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9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73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omments2.xml" ContentType="application/vnd.openxmlformats-officedocument.spreadsheetml.comment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84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85.xml" ContentType="application/vnd.openxmlformats-officedocument.drawingml.chartshapes+xml"/>
  <Override PartName="/xl/drawings/drawing86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87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10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10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06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10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114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115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116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117.xml" ContentType="application/vnd.openxmlformats-officedocument.drawingml.chartshapes+xml"/>
  <Override PartName="/xl/drawings/drawing118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119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120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121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73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74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75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76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77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132.xml" ContentType="application/vnd.openxmlformats-officedocument.drawingml.chartshapes+xml"/>
  <Override PartName="/xl/charts/chart78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133.xml" ContentType="application/vnd.openxmlformats-officedocument.drawingml.chartshapes+xml"/>
  <Override PartName="/xl/charts/chart79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134.xml" ContentType="application/vnd.openxmlformats-officedocument.drawingml.chartshapes+xml"/>
  <Override PartName="/xl/charts/chart80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135.xml" ContentType="application/vnd.openxmlformats-officedocument.drawingml.chartshapes+xml"/>
  <Override PartName="/xl/drawings/drawing136.xml" ContentType="application/vnd.openxmlformats-officedocument.drawing+xml"/>
  <Override PartName="/xl/charts/chart81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137.xml" ContentType="application/vnd.openxmlformats-officedocument.drawingml.chartshapes+xml"/>
  <Override PartName="/xl/charts/chart82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38.xml" ContentType="application/vnd.openxmlformats-officedocument.drawingml.chartshapes+xml"/>
  <Override PartName="/xl/drawings/drawing139.xml" ContentType="application/vnd.openxmlformats-officedocument.drawing+xml"/>
  <Override PartName="/xl/charts/chart83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140.xml" ContentType="application/vnd.openxmlformats-officedocument.drawingml.chartshapes+xml"/>
  <Override PartName="/xl/charts/chart84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85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143.xml" ContentType="application/vnd.openxmlformats-officedocument.drawingml.chartshapes+xml"/>
  <Override PartName="/xl/charts/chart86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144.xml" ContentType="application/vnd.openxmlformats-officedocument.drawingml.chartshapes+xml"/>
  <Override PartName="/xl/drawings/drawing145.xml" ContentType="application/vnd.openxmlformats-officedocument.drawing+xml"/>
  <Override PartName="/xl/charts/chart87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146.xml" ContentType="application/vnd.openxmlformats-officedocument.drawingml.chartshapes+xml"/>
  <Override PartName="/xl/charts/chart88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charts/chart89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149.xml" ContentType="application/vnd.openxmlformats-officedocument.drawingml.chartshapes+xml"/>
  <Override PartName="/xl/drawings/drawing150.xml" ContentType="application/vnd.openxmlformats-officedocument.drawing+xml"/>
  <Override PartName="/xl/charts/chart90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drawings/drawing151.xml" ContentType="application/vnd.openxmlformats-officedocument.drawingml.chartshapes+xml"/>
  <Override PartName="/xl/drawings/drawing152.xml" ContentType="application/vnd.openxmlformats-officedocument.drawing+xml"/>
  <Override PartName="/xl/charts/chart91.xml" ContentType="application/vnd.openxmlformats-officedocument.drawingml.chart+xml"/>
  <Override PartName="/xl/drawings/drawing153.xml" ContentType="application/vnd.openxmlformats-officedocument.drawingml.chartshapes+xml"/>
  <Override PartName="/xl/drawings/drawing154.xml" ContentType="application/vnd.openxmlformats-officedocument.drawing+xml"/>
  <Override PartName="/xl/charts/chart92.xml" ContentType="application/vnd.openxmlformats-officedocument.drawingml.chart+xml"/>
  <Override PartName="/xl/drawings/drawing155.xml" ContentType="application/vnd.openxmlformats-officedocument.drawingml.chartshapes+xml"/>
  <Override PartName="/xl/drawings/drawing156.xml" ContentType="application/vnd.openxmlformats-officedocument.drawing+xml"/>
  <Override PartName="/xl/charts/chart93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94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charts/chart95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charts/chart96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63.xml" ContentType="application/vnd.openxmlformats-officedocument.drawingml.chartshapes+xml"/>
  <Override PartName="/xl/drawings/drawing164.xml" ContentType="application/vnd.openxmlformats-officedocument.drawing+xml"/>
  <Override PartName="/xl/charts/chart97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65.xml" ContentType="application/vnd.openxmlformats-officedocument.drawingml.chartshapes+xml"/>
  <Override PartName="/xl/charts/chart98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66.xml" ContentType="application/vnd.openxmlformats-officedocument.drawingml.chartshapes+xml"/>
  <Override PartName="/xl/drawings/drawing167.xml" ContentType="application/vnd.openxmlformats-officedocument.drawing+xml"/>
  <Override PartName="/xl/charts/chart99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100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01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charts/chart102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charts/chart103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76.xml" ContentType="application/vnd.openxmlformats-officedocument.drawingml.chartshapes+xml"/>
  <Override PartName="/xl/drawings/drawing177.xml" ContentType="application/vnd.openxmlformats-officedocument.drawing+xml"/>
  <Override PartName="/xl/charts/chart104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05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6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80.xml" ContentType="application/vnd.openxmlformats-officedocument.drawing+xml"/>
  <Override PartName="/xl/charts/chart107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8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81.xml" ContentType="application/vnd.openxmlformats-officedocument.drawing+xml"/>
  <Override PartName="/xl/charts/chart109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82.xml" ContentType="application/vnd.openxmlformats-officedocument.drawingml.chartshapes+xml"/>
  <Override PartName="/xl/charts/chart110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83.xml" ContentType="application/vnd.openxmlformats-officedocument.drawingml.chartshapes+xml"/>
  <Override PartName="/xl/drawings/drawing184.xml" ContentType="application/vnd.openxmlformats-officedocument.drawing+xml"/>
  <Override PartName="/xl/charts/chart111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85.xml" ContentType="application/vnd.openxmlformats-officedocument.drawingml.chartshapes+xml"/>
  <Override PartName="/xl/charts/chart112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13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88.xml" ContentType="application/vnd.openxmlformats-officedocument.drawingml.chartshapes+xml"/>
  <Override PartName="/xl/drawings/drawing189.xml" ContentType="application/vnd.openxmlformats-officedocument.drawing+xml"/>
  <Override PartName="/xl/charts/chart114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90.xml" ContentType="application/vnd.openxmlformats-officedocument.drawingml.chartshapes+xml"/>
  <Override PartName="/xl/drawings/drawing191.xml" ContentType="application/vnd.openxmlformats-officedocument.drawing+xml"/>
  <Override PartName="/xl/charts/chart115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6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drawings/drawing192.xml" ContentType="application/vnd.openxmlformats-officedocument.drawing+xml"/>
  <Override PartName="/xl/charts/chart117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8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93.xml" ContentType="application/vnd.openxmlformats-officedocument.drawing+xml"/>
  <Override PartName="/xl/charts/chart119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94.xml" ContentType="application/vnd.openxmlformats-officedocument.drawingml.chartshapes+xml"/>
  <Override PartName="/xl/drawings/drawing195.xml" ContentType="application/vnd.openxmlformats-officedocument.drawing+xml"/>
  <Override PartName="/xl/charts/chart120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96.xml" ContentType="application/vnd.openxmlformats-officedocument.drawingml.chartshapes+xml"/>
  <Override PartName="/xl/drawings/drawing197.xml" ContentType="application/vnd.openxmlformats-officedocument.drawing+xml"/>
  <Override PartName="/xl/charts/chart121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98.xml" ContentType="application/vnd.openxmlformats-officedocument.drawingml.chartshapes+xml"/>
  <Override PartName="/xl/drawings/drawing199.xml" ContentType="application/vnd.openxmlformats-officedocument.drawing+xml"/>
  <Override PartName="/xl/charts/chart122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200.xml" ContentType="application/vnd.openxmlformats-officedocument.drawingml.chartshapes+xml"/>
  <Override PartName="/xl/drawings/drawing201.xml" ContentType="application/vnd.openxmlformats-officedocument.drawing+xml"/>
  <Override PartName="/xl/charts/chart123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202.xml" ContentType="application/vnd.openxmlformats-officedocument.drawingml.chartshapes+xml"/>
  <Override PartName="/xl/drawings/drawing203.xml" ContentType="application/vnd.openxmlformats-officedocument.drawing+xml"/>
  <Override PartName="/xl/charts/chart124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20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uriintuyabatsaikhan/Desktop/"/>
    </mc:Choice>
  </mc:AlternateContent>
  <xr:revisionPtr revIDLastSave="0" documentId="13_ncr:1_{BB2FBF4C-3A60-A04F-A422-889028C8ABF3}" xr6:coauthVersionLast="47" xr6:coauthVersionMax="47" xr10:uidLastSave="{00000000-0000-0000-0000-000000000000}"/>
  <bookViews>
    <workbookView xWindow="0" yWindow="500" windowWidth="13900" windowHeight="14080" firstSheet="84" activeTab="89" xr2:uid="{E13300D9-AFA7-574D-9748-A5164652785C}"/>
  </bookViews>
  <sheets>
    <sheet name="Figure 1.1" sheetId="52" r:id="rId1"/>
    <sheet name="Data 1.1" sheetId="1" r:id="rId2"/>
    <sheet name="Figure 1.2" sheetId="53" r:id="rId3"/>
    <sheet name="Data 1.2" sheetId="2" r:id="rId4"/>
    <sheet name="Figure 1.3" sheetId="54" r:id="rId5"/>
    <sheet name="Data 1.3" sheetId="3" r:id="rId6"/>
    <sheet name="Figure 1.4" sheetId="55" r:id="rId7"/>
    <sheet name="Data 1.4" sheetId="4" r:id="rId8"/>
    <sheet name="Figure 3.1" sheetId="56" r:id="rId9"/>
    <sheet name="Data 3.1" sheetId="6" r:id="rId10"/>
    <sheet name="Figure 3.2" sheetId="57" r:id="rId11"/>
    <sheet name="Data 3.2" sheetId="7" r:id="rId12"/>
    <sheet name="Figure 4.1" sheetId="58" r:id="rId13"/>
    <sheet name="Data 4.1" sheetId="8" r:id="rId14"/>
    <sheet name="Figure 6.1" sheetId="59" r:id="rId15"/>
    <sheet name="Data 6.1" sheetId="9" r:id="rId16"/>
    <sheet name="Figure 9.1" sheetId="60" r:id="rId17"/>
    <sheet name="Data 9.1" sheetId="27" r:id="rId18"/>
    <sheet name="Figure 10.1" sheetId="61" r:id="rId19"/>
    <sheet name="Data 10.1" sheetId="29" r:id="rId20"/>
    <sheet name="Figure 11.1" sheetId="62" r:id="rId21"/>
    <sheet name="Data 11.1" sheetId="30" r:id="rId22"/>
    <sheet name="Figure 13.1" sheetId="63" r:id="rId23"/>
    <sheet name="Data 13.1" sheetId="94" r:id="rId24"/>
    <sheet name="Figure 13.2" sheetId="64" r:id="rId25"/>
    <sheet name="Data 13.2" sheetId="34" r:id="rId26"/>
    <sheet name="Figure 13.3" sheetId="65" r:id="rId27"/>
    <sheet name="Data 13.3a" sheetId="33" r:id="rId28"/>
    <sheet name="Data 13.3b" sheetId="32" r:id="rId29"/>
    <sheet name="Figure 13.4" sheetId="66" r:id="rId30"/>
    <sheet name="Data 13.4" sheetId="21" r:id="rId31"/>
    <sheet name="Figure 15.1" sheetId="67" r:id="rId32"/>
    <sheet name="Data 15.1" sheetId="35" r:id="rId33"/>
    <sheet name="Figure 15.2" sheetId="68" r:id="rId34"/>
    <sheet name="Data 15.2a" sheetId="22" r:id="rId35"/>
    <sheet name="Data 15.2b" sheetId="28" r:id="rId36"/>
    <sheet name="Figure 17.1" sheetId="69" r:id="rId37"/>
    <sheet name="Data 17.1" sheetId="23" r:id="rId38"/>
    <sheet name="Figure 17.2" sheetId="70" r:id="rId39"/>
    <sheet name="Data 17.2" sheetId="24" r:id="rId40"/>
    <sheet name="Figure 17.3" sheetId="71" r:id="rId41"/>
    <sheet name="Data 17.3" sheetId="25" r:id="rId42"/>
    <sheet name="Figure 19.1" sheetId="73" r:id="rId43"/>
    <sheet name="Data 19.1" sheetId="10" r:id="rId44"/>
    <sheet name="Figure 19.2" sheetId="74" r:id="rId45"/>
    <sheet name="Data 19.2" sheetId="37" r:id="rId46"/>
    <sheet name="Figure 19.3" sheetId="75" r:id="rId47"/>
    <sheet name="Data 19.3" sheetId="38" r:id="rId48"/>
    <sheet name="Figure 19.4" sheetId="76" r:id="rId49"/>
    <sheet name="Data 19.4" sheetId="11" r:id="rId50"/>
    <sheet name="Figure 19.5" sheetId="77" r:id="rId51"/>
    <sheet name="Data 19.5" sheetId="12" r:id="rId52"/>
    <sheet name="Figure 19.6" sheetId="78" r:id="rId53"/>
    <sheet name="Data 19.6" sheetId="39" r:id="rId54"/>
    <sheet name="Figure 20.1" sheetId="79" r:id="rId55"/>
    <sheet name="Data 20.1" sheetId="40" r:id="rId56"/>
    <sheet name="Figure 20.2" sheetId="80" r:id="rId57"/>
    <sheet name="Data 20.2 Up" sheetId="49" r:id="rId58"/>
    <sheet name="Data 20.2 Down" sheetId="50" r:id="rId59"/>
    <sheet name="Figure 20.3" sheetId="95" r:id="rId60"/>
    <sheet name="Data 20.3" sheetId="13" r:id="rId61"/>
    <sheet name="Figure 21.1" sheetId="81" r:id="rId62"/>
    <sheet name="Data 21.1" sheetId="47" r:id="rId63"/>
    <sheet name="Figure 21.2" sheetId="82" r:id="rId64"/>
    <sheet name="Data 21.2" sheetId="48" r:id="rId65"/>
    <sheet name="Figure 21.3" sheetId="83" r:id="rId66"/>
    <sheet name="Data 21.3" sheetId="42" r:id="rId67"/>
    <sheet name="Figure 21.4" sheetId="84" r:id="rId68"/>
    <sheet name="Data 21.4" sheetId="44" r:id="rId69"/>
    <sheet name="Figure 21.5" sheetId="85" r:id="rId70"/>
    <sheet name="Data 21.5a" sheetId="43" r:id="rId71"/>
    <sheet name="Data 21.5b" sheetId="15" r:id="rId72"/>
    <sheet name="Figure 22.1" sheetId="86" r:id="rId73"/>
    <sheet name="Data 22.1" sheetId="26" r:id="rId74"/>
    <sheet name="Figure 22.2" sheetId="88" r:id="rId75"/>
    <sheet name="Data 22.2" sheetId="16" r:id="rId76"/>
    <sheet name="Figure 22.3" sheetId="87" r:id="rId77"/>
    <sheet name="Data 22.3" sheetId="17" r:id="rId78"/>
    <sheet name="Figure 22.4" sheetId="97" r:id="rId79"/>
    <sheet name="Data 22.4" sheetId="18" r:id="rId80"/>
    <sheet name="Figure 22.5" sheetId="89" r:id="rId81"/>
    <sheet name="Data 22.5" sheetId="19" r:id="rId82"/>
    <sheet name="Figure 22.6" sheetId="90" r:id="rId83"/>
    <sheet name="Data 22.6" sheetId="20" r:id="rId84"/>
    <sheet name="Figure 23.1" sheetId="91" r:id="rId85"/>
    <sheet name="Data 23.1" sheetId="45" r:id="rId86"/>
    <sheet name="Figure 23.2" sheetId="92" r:id="rId87"/>
    <sheet name="Data 23.2" sheetId="46" r:id="rId88"/>
    <sheet name="Figure 23.3" sheetId="93" r:id="rId89"/>
    <sheet name="Data 23.3" sheetId="14" r:id="rId90"/>
  </sheets>
  <definedNames>
    <definedName name="_Hlk97559964" localSheetId="26">'Figure 13.3'!$B$1</definedName>
    <definedName name="_Hlk98087903" localSheetId="86">'Figure 23.2'!$B$1</definedName>
    <definedName name="_Hlk98259541" localSheetId="18">'Figure 10.1'!$B$1</definedName>
    <definedName name="_Toc97464070" localSheetId="19">'Data 10.1'!$E$1</definedName>
    <definedName name="_Toc97464083" localSheetId="33">'Figure 15.2'!$B$1</definedName>
    <definedName name="OLE_LINK2" localSheetId="52">'Figure 19.6'!$B$24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0" i="39" l="1"/>
  <c r="P2" i="32" l="1"/>
  <c r="L3" i="32"/>
  <c r="L2" i="32"/>
  <c r="F3" i="48"/>
  <c r="H3" i="48"/>
  <c r="C7" i="37"/>
  <c r="C8" i="37"/>
  <c r="B15" i="21"/>
  <c r="G2" i="32"/>
  <c r="G3" i="32"/>
  <c r="G4" i="32"/>
  <c r="F4" i="32"/>
  <c r="B15" i="40"/>
  <c r="K15" i="40"/>
  <c r="L15" i="40"/>
  <c r="M15" i="40"/>
  <c r="N15" i="40"/>
  <c r="O15" i="40"/>
  <c r="P15" i="40"/>
  <c r="Q15" i="40"/>
  <c r="R15" i="40"/>
  <c r="S15" i="40"/>
  <c r="T15" i="40"/>
  <c r="U15" i="40"/>
  <c r="V15" i="40"/>
  <c r="W15" i="40"/>
  <c r="X15" i="40"/>
  <c r="Y15" i="40"/>
  <c r="Z15" i="40"/>
  <c r="AA15" i="40"/>
  <c r="AB15" i="40"/>
  <c r="AC15" i="40"/>
  <c r="AD15" i="40"/>
  <c r="AE15" i="40"/>
  <c r="AF15" i="40"/>
  <c r="AG15" i="40"/>
  <c r="AH15" i="40"/>
  <c r="AI15" i="40"/>
  <c r="AJ15" i="40"/>
  <c r="AK15" i="40"/>
  <c r="AL15" i="40"/>
  <c r="AM15" i="40"/>
  <c r="AM14" i="40"/>
  <c r="AL14" i="40"/>
  <c r="AK14" i="40"/>
  <c r="AJ14" i="40"/>
  <c r="AI14" i="40"/>
  <c r="AH14" i="40"/>
  <c r="AG14" i="40"/>
  <c r="AF14" i="40"/>
  <c r="AE14" i="40"/>
  <c r="AD14" i="40"/>
  <c r="AC14" i="40"/>
  <c r="AB14" i="40"/>
  <c r="AA14" i="40"/>
  <c r="Z14" i="40"/>
  <c r="Y14" i="40"/>
  <c r="X14" i="40"/>
  <c r="W14" i="40"/>
  <c r="V14" i="40"/>
  <c r="U14" i="40"/>
  <c r="T14" i="40"/>
  <c r="S14" i="40"/>
  <c r="AM13" i="40"/>
  <c r="AL13" i="40"/>
  <c r="AK13" i="40"/>
  <c r="AJ13" i="40"/>
  <c r="AI13" i="40"/>
  <c r="AH13" i="40"/>
  <c r="AG13" i="40"/>
  <c r="AF13" i="40"/>
  <c r="AE13" i="40"/>
  <c r="AD13" i="40"/>
  <c r="AC13" i="40"/>
  <c r="AB13" i="40"/>
  <c r="AA13" i="40"/>
  <c r="Z13" i="40"/>
  <c r="Y13" i="40"/>
  <c r="X13" i="40"/>
  <c r="W13" i="40"/>
  <c r="V13" i="40"/>
  <c r="U13" i="40"/>
  <c r="T13" i="40"/>
  <c r="S13" i="40"/>
  <c r="R13" i="40"/>
  <c r="Q13" i="40"/>
  <c r="P13" i="40"/>
  <c r="O13" i="40"/>
  <c r="N13" i="40"/>
  <c r="M13" i="40"/>
  <c r="L13" i="40"/>
  <c r="K13" i="40"/>
  <c r="B13" i="40"/>
  <c r="AM12" i="40"/>
  <c r="AL12" i="40"/>
  <c r="AK12" i="40"/>
  <c r="AJ12" i="40"/>
  <c r="AI12" i="40"/>
  <c r="AH12" i="40"/>
  <c r="AG12" i="40"/>
  <c r="AF12" i="40"/>
  <c r="AE12" i="40"/>
  <c r="AD12" i="40"/>
  <c r="AC12" i="40"/>
  <c r="AB12" i="40"/>
  <c r="AA12" i="40"/>
  <c r="Z12" i="40"/>
  <c r="Y12" i="40"/>
  <c r="X12" i="40"/>
  <c r="W12" i="40"/>
  <c r="V12" i="40"/>
  <c r="U12" i="40"/>
  <c r="T12" i="40"/>
  <c r="S12" i="40"/>
  <c r="R12" i="40"/>
  <c r="Q12" i="40"/>
  <c r="P12" i="40"/>
  <c r="O12" i="40"/>
  <c r="N12" i="40"/>
  <c r="M12" i="40"/>
  <c r="L12" i="40"/>
  <c r="K12" i="40"/>
  <c r="B12" i="40"/>
  <c r="AM11" i="40"/>
  <c r="AL11" i="40"/>
  <c r="AK11" i="40"/>
  <c r="AJ11" i="40"/>
  <c r="AI11" i="40"/>
  <c r="AH11" i="40"/>
  <c r="AG11" i="40"/>
  <c r="AF11" i="40"/>
  <c r="AE11" i="40"/>
  <c r="AD11" i="40"/>
  <c r="AC11" i="40"/>
  <c r="AB11" i="40"/>
  <c r="AA11" i="40"/>
  <c r="Z11" i="40"/>
  <c r="Y11" i="40"/>
  <c r="X11" i="40"/>
  <c r="W11" i="40"/>
  <c r="V11" i="40"/>
  <c r="U11" i="40"/>
  <c r="T11" i="40"/>
  <c r="S11" i="40"/>
  <c r="R11" i="40"/>
  <c r="Q11" i="40"/>
  <c r="P11" i="40"/>
  <c r="O11" i="40"/>
  <c r="N11" i="40"/>
  <c r="M11" i="40"/>
  <c r="L11" i="40"/>
  <c r="K11" i="40"/>
  <c r="B11" i="40"/>
  <c r="H4" i="48"/>
  <c r="D3" i="34"/>
  <c r="F2" i="32" l="1"/>
  <c r="H1931" i="48"/>
  <c r="F1931" i="48"/>
  <c r="H1930" i="48"/>
  <c r="F1930" i="48"/>
  <c r="H1929" i="48"/>
  <c r="F1929" i="48"/>
  <c r="H1928" i="48"/>
  <c r="F1928" i="48"/>
  <c r="H1927" i="48"/>
  <c r="F1927" i="48"/>
  <c r="H1926" i="48"/>
  <c r="F1926" i="48"/>
  <c r="H1925" i="48"/>
  <c r="F1925" i="48"/>
  <c r="H1924" i="48"/>
  <c r="F1924" i="48"/>
  <c r="H1923" i="48"/>
  <c r="F1923" i="48"/>
  <c r="H1922" i="48"/>
  <c r="F1922" i="48"/>
  <c r="H1921" i="48"/>
  <c r="F1921" i="48"/>
  <c r="H1920" i="48"/>
  <c r="F1920" i="48"/>
  <c r="H1919" i="48"/>
  <c r="F1919" i="48"/>
  <c r="H1918" i="48"/>
  <c r="F1918" i="48"/>
  <c r="H1917" i="48"/>
  <c r="F1917" i="48"/>
  <c r="H1916" i="48"/>
  <c r="F1916" i="48"/>
  <c r="H1915" i="48"/>
  <c r="F1915" i="48"/>
  <c r="H1914" i="48"/>
  <c r="F1914" i="48"/>
  <c r="H1913" i="48"/>
  <c r="F1913" i="48"/>
  <c r="H1912" i="48"/>
  <c r="F1912" i="48"/>
  <c r="H1911" i="48"/>
  <c r="F1911" i="48"/>
  <c r="H1910" i="48"/>
  <c r="F1910" i="48"/>
  <c r="H1909" i="48"/>
  <c r="F1909" i="48"/>
  <c r="H1908" i="48"/>
  <c r="F1908" i="48"/>
  <c r="H1907" i="48"/>
  <c r="F1907" i="48"/>
  <c r="H1906" i="48"/>
  <c r="F1906" i="48"/>
  <c r="H1905" i="48"/>
  <c r="F1905" i="48"/>
  <c r="H1904" i="48"/>
  <c r="F1904" i="48"/>
  <c r="H1903" i="48"/>
  <c r="F1903" i="48"/>
  <c r="H1902" i="48"/>
  <c r="F1902" i="48"/>
  <c r="H1901" i="48"/>
  <c r="F1901" i="48"/>
  <c r="H1900" i="48"/>
  <c r="F1900" i="48"/>
  <c r="H1899" i="48"/>
  <c r="F1899" i="48"/>
  <c r="H1898" i="48"/>
  <c r="F1898" i="48"/>
  <c r="H1897" i="48"/>
  <c r="F1897" i="48"/>
  <c r="H1896" i="48"/>
  <c r="F1896" i="48"/>
  <c r="H1895" i="48"/>
  <c r="F1895" i="48"/>
  <c r="H1894" i="48"/>
  <c r="F1894" i="48"/>
  <c r="H1893" i="48"/>
  <c r="F1893" i="48"/>
  <c r="H1892" i="48"/>
  <c r="F1892" i="48"/>
  <c r="H1891" i="48"/>
  <c r="F1891" i="48"/>
  <c r="H1890" i="48"/>
  <c r="F1890" i="48"/>
  <c r="H1889" i="48"/>
  <c r="F1889" i="48"/>
  <c r="H1888" i="48"/>
  <c r="F1888" i="48"/>
  <c r="H1887" i="48"/>
  <c r="F1887" i="48"/>
  <c r="H1886" i="48"/>
  <c r="F1886" i="48"/>
  <c r="H1885" i="48"/>
  <c r="F1885" i="48"/>
  <c r="H1884" i="48"/>
  <c r="F1884" i="48"/>
  <c r="H1883" i="48"/>
  <c r="F1883" i="48"/>
  <c r="H1882" i="48"/>
  <c r="F1882" i="48"/>
  <c r="H1881" i="48"/>
  <c r="F1881" i="48"/>
  <c r="H1880" i="48"/>
  <c r="F1880" i="48"/>
  <c r="H1879" i="48"/>
  <c r="F1879" i="48"/>
  <c r="H1878" i="48"/>
  <c r="F1878" i="48"/>
  <c r="H1877" i="48"/>
  <c r="F1877" i="48"/>
  <c r="H1876" i="48"/>
  <c r="F1876" i="48"/>
  <c r="H1875" i="48"/>
  <c r="F1875" i="48"/>
  <c r="H1874" i="48"/>
  <c r="F1874" i="48"/>
  <c r="H1873" i="48"/>
  <c r="F1873" i="48"/>
  <c r="H1872" i="48"/>
  <c r="F1872" i="48"/>
  <c r="H1871" i="48"/>
  <c r="F1871" i="48"/>
  <c r="H1870" i="48"/>
  <c r="F1870" i="48"/>
  <c r="H1869" i="48"/>
  <c r="F1869" i="48"/>
  <c r="H1868" i="48"/>
  <c r="F1868" i="48"/>
  <c r="H1867" i="48"/>
  <c r="F1867" i="48"/>
  <c r="H1866" i="48"/>
  <c r="F1866" i="48"/>
  <c r="H1865" i="48"/>
  <c r="F1865" i="48"/>
  <c r="H1864" i="48"/>
  <c r="F1864" i="48"/>
  <c r="H1863" i="48"/>
  <c r="F1863" i="48"/>
  <c r="H1862" i="48"/>
  <c r="F1862" i="48"/>
  <c r="H1861" i="48"/>
  <c r="F1861" i="48"/>
  <c r="H1860" i="48"/>
  <c r="F1860" i="48"/>
  <c r="H1859" i="48"/>
  <c r="F1859" i="48"/>
  <c r="H1858" i="48"/>
  <c r="F1858" i="48"/>
  <c r="H1857" i="48"/>
  <c r="F1857" i="48"/>
  <c r="H1856" i="48"/>
  <c r="F1856" i="48"/>
  <c r="H1855" i="48"/>
  <c r="F1855" i="48"/>
  <c r="H1854" i="48"/>
  <c r="F1854" i="48"/>
  <c r="H1853" i="48"/>
  <c r="F1853" i="48"/>
  <c r="H1852" i="48"/>
  <c r="F1852" i="48"/>
  <c r="H1851" i="48"/>
  <c r="F1851" i="48"/>
  <c r="H1850" i="48"/>
  <c r="F1850" i="48"/>
  <c r="H1849" i="48"/>
  <c r="F1849" i="48"/>
  <c r="H1848" i="48"/>
  <c r="F1848" i="48"/>
  <c r="H1847" i="48"/>
  <c r="F1847" i="48"/>
  <c r="H1846" i="48"/>
  <c r="F1846" i="48"/>
  <c r="H1845" i="48"/>
  <c r="F1845" i="48"/>
  <c r="H1844" i="48"/>
  <c r="F1844" i="48"/>
  <c r="H1843" i="48"/>
  <c r="F1843" i="48"/>
  <c r="H1842" i="48"/>
  <c r="F1842" i="48"/>
  <c r="H1841" i="48"/>
  <c r="F1841" i="48"/>
  <c r="H1840" i="48"/>
  <c r="F1840" i="48"/>
  <c r="H1839" i="48"/>
  <c r="F1839" i="48"/>
  <c r="H1838" i="48"/>
  <c r="F1838" i="48"/>
  <c r="H1837" i="48"/>
  <c r="F1837" i="48"/>
  <c r="H1836" i="48"/>
  <c r="F1836" i="48"/>
  <c r="H1835" i="48"/>
  <c r="F1835" i="48"/>
  <c r="H1834" i="48"/>
  <c r="F1834" i="48"/>
  <c r="H1833" i="48"/>
  <c r="F1833" i="48"/>
  <c r="H1832" i="48"/>
  <c r="F1832" i="48"/>
  <c r="H1831" i="48"/>
  <c r="F1831" i="48"/>
  <c r="H1830" i="48"/>
  <c r="F1830" i="48"/>
  <c r="H1829" i="48"/>
  <c r="F1829" i="48"/>
  <c r="H1828" i="48"/>
  <c r="F1828" i="48"/>
  <c r="H1827" i="48"/>
  <c r="F1827" i="48"/>
  <c r="H1826" i="48"/>
  <c r="F1826" i="48"/>
  <c r="H1825" i="48"/>
  <c r="F1825" i="48"/>
  <c r="H1824" i="48"/>
  <c r="F1824" i="48"/>
  <c r="H1823" i="48"/>
  <c r="F1823" i="48"/>
  <c r="H1822" i="48"/>
  <c r="F1822" i="48"/>
  <c r="H1821" i="48"/>
  <c r="F1821" i="48"/>
  <c r="H1820" i="48"/>
  <c r="F1820" i="48"/>
  <c r="H1819" i="48"/>
  <c r="F1819" i="48"/>
  <c r="H1818" i="48"/>
  <c r="F1818" i="48"/>
  <c r="H1817" i="48"/>
  <c r="F1817" i="48"/>
  <c r="H1816" i="48"/>
  <c r="F1816" i="48"/>
  <c r="H1815" i="48"/>
  <c r="F1815" i="48"/>
  <c r="H1814" i="48"/>
  <c r="F1814" i="48"/>
  <c r="H1813" i="48"/>
  <c r="F1813" i="48"/>
  <c r="H1812" i="48"/>
  <c r="F1812" i="48"/>
  <c r="H1811" i="48"/>
  <c r="F1811" i="48"/>
  <c r="H1810" i="48"/>
  <c r="F1810" i="48"/>
  <c r="H1809" i="48"/>
  <c r="F1809" i="48"/>
  <c r="H1808" i="48"/>
  <c r="F1808" i="48"/>
  <c r="H1807" i="48"/>
  <c r="F1807" i="48"/>
  <c r="H1806" i="48"/>
  <c r="F1806" i="48"/>
  <c r="H1805" i="48"/>
  <c r="F1805" i="48"/>
  <c r="H1804" i="48"/>
  <c r="F1804" i="48"/>
  <c r="H1803" i="48"/>
  <c r="F1803" i="48"/>
  <c r="H1802" i="48"/>
  <c r="F1802" i="48"/>
  <c r="H1801" i="48"/>
  <c r="F1801" i="48"/>
  <c r="H1800" i="48"/>
  <c r="F1800" i="48"/>
  <c r="H1799" i="48"/>
  <c r="F1799" i="48"/>
  <c r="H1798" i="48"/>
  <c r="F1798" i="48"/>
  <c r="H1797" i="48"/>
  <c r="F1797" i="48"/>
  <c r="H1796" i="48"/>
  <c r="F1796" i="48"/>
  <c r="H1795" i="48"/>
  <c r="F1795" i="48"/>
  <c r="H1794" i="48"/>
  <c r="F1794" i="48"/>
  <c r="H1793" i="48"/>
  <c r="F1793" i="48"/>
  <c r="H1792" i="48"/>
  <c r="F1792" i="48"/>
  <c r="H1791" i="48"/>
  <c r="F1791" i="48"/>
  <c r="H1790" i="48"/>
  <c r="F1790" i="48"/>
  <c r="H1789" i="48"/>
  <c r="F1789" i="48"/>
  <c r="H1788" i="48"/>
  <c r="F1788" i="48"/>
  <c r="H1787" i="48"/>
  <c r="F1787" i="48"/>
  <c r="H1786" i="48"/>
  <c r="F1786" i="48"/>
  <c r="H1785" i="48"/>
  <c r="F1785" i="48"/>
  <c r="H1784" i="48"/>
  <c r="F1784" i="48"/>
  <c r="H1783" i="48"/>
  <c r="F1783" i="48"/>
  <c r="H1782" i="48"/>
  <c r="F1782" i="48"/>
  <c r="H1781" i="48"/>
  <c r="F1781" i="48"/>
  <c r="H1780" i="48"/>
  <c r="F1780" i="48"/>
  <c r="H1779" i="48"/>
  <c r="F1779" i="48"/>
  <c r="H1778" i="48"/>
  <c r="F1778" i="48"/>
  <c r="H1777" i="48"/>
  <c r="F1777" i="48"/>
  <c r="H1776" i="48"/>
  <c r="F1776" i="48"/>
  <c r="H1775" i="48"/>
  <c r="F1775" i="48"/>
  <c r="H1774" i="48"/>
  <c r="F1774" i="48"/>
  <c r="H1773" i="48"/>
  <c r="F1773" i="48"/>
  <c r="H1772" i="48"/>
  <c r="F1772" i="48"/>
  <c r="H1771" i="48"/>
  <c r="F1771" i="48"/>
  <c r="H1770" i="48"/>
  <c r="F1770" i="48"/>
  <c r="H1769" i="48"/>
  <c r="F1769" i="48"/>
  <c r="H1768" i="48"/>
  <c r="F1768" i="48"/>
  <c r="H1767" i="48"/>
  <c r="F1767" i="48"/>
  <c r="H1766" i="48"/>
  <c r="F1766" i="48"/>
  <c r="H1765" i="48"/>
  <c r="F1765" i="48"/>
  <c r="H1764" i="48"/>
  <c r="F1764" i="48"/>
  <c r="H1763" i="48"/>
  <c r="F1763" i="48"/>
  <c r="H1762" i="48"/>
  <c r="F1762" i="48"/>
  <c r="H1761" i="48"/>
  <c r="F1761" i="48"/>
  <c r="H1760" i="48"/>
  <c r="F1760" i="48"/>
  <c r="H1759" i="48"/>
  <c r="F1759" i="48"/>
  <c r="H1758" i="48"/>
  <c r="F1758" i="48"/>
  <c r="H1757" i="48"/>
  <c r="F1757" i="48"/>
  <c r="H1756" i="48"/>
  <c r="F1756" i="48"/>
  <c r="H1755" i="48"/>
  <c r="F1755" i="48"/>
  <c r="H1754" i="48"/>
  <c r="F1754" i="48"/>
  <c r="H1753" i="48"/>
  <c r="F1753" i="48"/>
  <c r="H1752" i="48"/>
  <c r="F1752" i="48"/>
  <c r="H1751" i="48"/>
  <c r="F1751" i="48"/>
  <c r="H1750" i="48"/>
  <c r="F1750" i="48"/>
  <c r="H1749" i="48"/>
  <c r="F1749" i="48"/>
  <c r="H1748" i="48"/>
  <c r="F1748" i="48"/>
  <c r="H1747" i="48"/>
  <c r="F1747" i="48"/>
  <c r="H1746" i="48"/>
  <c r="F1746" i="48"/>
  <c r="H1745" i="48"/>
  <c r="F1745" i="48"/>
  <c r="H1744" i="48"/>
  <c r="F1744" i="48"/>
  <c r="H1743" i="48"/>
  <c r="F1743" i="48"/>
  <c r="H1742" i="48"/>
  <c r="F1742" i="48"/>
  <c r="H1741" i="48"/>
  <c r="F1741" i="48"/>
  <c r="H1740" i="48"/>
  <c r="F1740" i="48"/>
  <c r="H1739" i="48"/>
  <c r="F1739" i="48"/>
  <c r="H1738" i="48"/>
  <c r="F1738" i="48"/>
  <c r="H1737" i="48"/>
  <c r="F1737" i="48"/>
  <c r="H1736" i="48"/>
  <c r="F1736" i="48"/>
  <c r="H1735" i="48"/>
  <c r="F1735" i="48"/>
  <c r="H1734" i="48"/>
  <c r="F1734" i="48"/>
  <c r="H1733" i="48"/>
  <c r="F1733" i="48"/>
  <c r="H1732" i="48"/>
  <c r="F1732" i="48"/>
  <c r="H1731" i="48"/>
  <c r="F1731" i="48"/>
  <c r="H1730" i="48"/>
  <c r="F1730" i="48"/>
  <c r="H1729" i="48"/>
  <c r="F1729" i="48"/>
  <c r="H1728" i="48"/>
  <c r="F1728" i="48"/>
  <c r="H1727" i="48"/>
  <c r="F1727" i="48"/>
  <c r="H1726" i="48"/>
  <c r="F1726" i="48"/>
  <c r="H1725" i="48"/>
  <c r="F1725" i="48"/>
  <c r="H1724" i="48"/>
  <c r="F1724" i="48"/>
  <c r="H1723" i="48"/>
  <c r="F1723" i="48"/>
  <c r="H1722" i="48"/>
  <c r="F1722" i="48"/>
  <c r="H1721" i="48"/>
  <c r="F1721" i="48"/>
  <c r="H1720" i="48"/>
  <c r="F1720" i="48"/>
  <c r="H1719" i="48"/>
  <c r="F1719" i="48"/>
  <c r="H1718" i="48"/>
  <c r="F1718" i="48"/>
  <c r="H1717" i="48"/>
  <c r="F1717" i="48"/>
  <c r="H1716" i="48"/>
  <c r="F1716" i="48"/>
  <c r="H1715" i="48"/>
  <c r="F1715" i="48"/>
  <c r="H1714" i="48"/>
  <c r="F1714" i="48"/>
  <c r="H1713" i="48"/>
  <c r="F1713" i="48"/>
  <c r="H1712" i="48"/>
  <c r="F1712" i="48"/>
  <c r="H1711" i="48"/>
  <c r="F1711" i="48"/>
  <c r="H1710" i="48"/>
  <c r="F1710" i="48"/>
  <c r="H1709" i="48"/>
  <c r="F1709" i="48"/>
  <c r="H1708" i="48"/>
  <c r="F1708" i="48"/>
  <c r="H1707" i="48"/>
  <c r="F1707" i="48"/>
  <c r="H1706" i="48"/>
  <c r="F1706" i="48"/>
  <c r="H1705" i="48"/>
  <c r="F1705" i="48"/>
  <c r="H1704" i="48"/>
  <c r="F1704" i="48"/>
  <c r="H1703" i="48"/>
  <c r="F1703" i="48"/>
  <c r="H1702" i="48"/>
  <c r="F1702" i="48"/>
  <c r="H1701" i="48"/>
  <c r="F1701" i="48"/>
  <c r="H1700" i="48"/>
  <c r="F1700" i="48"/>
  <c r="H1699" i="48"/>
  <c r="F1699" i="48"/>
  <c r="H1698" i="48"/>
  <c r="F1698" i="48"/>
  <c r="H1697" i="48"/>
  <c r="F1697" i="48"/>
  <c r="H1696" i="48"/>
  <c r="F1696" i="48"/>
  <c r="H1695" i="48"/>
  <c r="F1695" i="48"/>
  <c r="H1694" i="48"/>
  <c r="F1694" i="48"/>
  <c r="H1693" i="48"/>
  <c r="F1693" i="48"/>
  <c r="H1692" i="48"/>
  <c r="F1692" i="48"/>
  <c r="H1691" i="48"/>
  <c r="F1691" i="48"/>
  <c r="H1690" i="48"/>
  <c r="F1690" i="48"/>
  <c r="H1689" i="48"/>
  <c r="F1689" i="48"/>
  <c r="H1688" i="48"/>
  <c r="F1688" i="48"/>
  <c r="H1687" i="48"/>
  <c r="F1687" i="48"/>
  <c r="H1686" i="48"/>
  <c r="F1686" i="48"/>
  <c r="H1685" i="48"/>
  <c r="F1685" i="48"/>
  <c r="H1684" i="48"/>
  <c r="F1684" i="48"/>
  <c r="H1683" i="48"/>
  <c r="F1683" i="48"/>
  <c r="H1682" i="48"/>
  <c r="F1682" i="48"/>
  <c r="H1681" i="48"/>
  <c r="F1681" i="48"/>
  <c r="H1680" i="48"/>
  <c r="F1680" i="48"/>
  <c r="H1679" i="48"/>
  <c r="F1679" i="48"/>
  <c r="H1678" i="48"/>
  <c r="F1678" i="48"/>
  <c r="H1677" i="48"/>
  <c r="F1677" i="48"/>
  <c r="H1676" i="48"/>
  <c r="F1676" i="48"/>
  <c r="H1675" i="48"/>
  <c r="F1675" i="48"/>
  <c r="H1674" i="48"/>
  <c r="F1674" i="48"/>
  <c r="H1673" i="48"/>
  <c r="F1673" i="48"/>
  <c r="H1672" i="48"/>
  <c r="F1672" i="48"/>
  <c r="H1671" i="48"/>
  <c r="F1671" i="48"/>
  <c r="H1670" i="48"/>
  <c r="F1670" i="48"/>
  <c r="H1669" i="48"/>
  <c r="F1669" i="48"/>
  <c r="H1668" i="48"/>
  <c r="F1668" i="48"/>
  <c r="H1667" i="48"/>
  <c r="F1667" i="48"/>
  <c r="H1666" i="48"/>
  <c r="F1666" i="48"/>
  <c r="H1665" i="48"/>
  <c r="F1665" i="48"/>
  <c r="H1664" i="48"/>
  <c r="F1664" i="48"/>
  <c r="H1663" i="48"/>
  <c r="F1663" i="48"/>
  <c r="H1662" i="48"/>
  <c r="F1662" i="48"/>
  <c r="H1661" i="48"/>
  <c r="F1661" i="48"/>
  <c r="H1660" i="48"/>
  <c r="F1660" i="48"/>
  <c r="H1659" i="48"/>
  <c r="F1659" i="48"/>
  <c r="H1658" i="48"/>
  <c r="F1658" i="48"/>
  <c r="H1657" i="48"/>
  <c r="F1657" i="48"/>
  <c r="H1656" i="48"/>
  <c r="F1656" i="48"/>
  <c r="H1655" i="48"/>
  <c r="F1655" i="48"/>
  <c r="H1654" i="48"/>
  <c r="F1654" i="48"/>
  <c r="H1653" i="48"/>
  <c r="F1653" i="48"/>
  <c r="H1652" i="48"/>
  <c r="F1652" i="48"/>
  <c r="H1651" i="48"/>
  <c r="F1651" i="48"/>
  <c r="H1650" i="48"/>
  <c r="F1650" i="48"/>
  <c r="H1649" i="48"/>
  <c r="F1649" i="48"/>
  <c r="H1648" i="48"/>
  <c r="F1648" i="48"/>
  <c r="H1647" i="48"/>
  <c r="F1647" i="48"/>
  <c r="H1646" i="48"/>
  <c r="F1646" i="48"/>
  <c r="H1645" i="48"/>
  <c r="F1645" i="48"/>
  <c r="H1644" i="48"/>
  <c r="F1644" i="48"/>
  <c r="H1643" i="48"/>
  <c r="F1643" i="48"/>
  <c r="H1642" i="48"/>
  <c r="F1642" i="48"/>
  <c r="H1641" i="48"/>
  <c r="F1641" i="48"/>
  <c r="H1640" i="48"/>
  <c r="F1640" i="48"/>
  <c r="H1639" i="48"/>
  <c r="F1639" i="48"/>
  <c r="H1638" i="48"/>
  <c r="F1638" i="48"/>
  <c r="H1637" i="48"/>
  <c r="F1637" i="48"/>
  <c r="H1636" i="48"/>
  <c r="F1636" i="48"/>
  <c r="H1635" i="48"/>
  <c r="F1635" i="48"/>
  <c r="H1634" i="48"/>
  <c r="F1634" i="48"/>
  <c r="H1633" i="48"/>
  <c r="F1633" i="48"/>
  <c r="H1632" i="48"/>
  <c r="F1632" i="48"/>
  <c r="H1631" i="48"/>
  <c r="F1631" i="48"/>
  <c r="H1630" i="48"/>
  <c r="F1630" i="48"/>
  <c r="H1629" i="48"/>
  <c r="F1629" i="48"/>
  <c r="H1628" i="48"/>
  <c r="F1628" i="48"/>
  <c r="H1627" i="48"/>
  <c r="F1627" i="48"/>
  <c r="H1626" i="48"/>
  <c r="F1626" i="48"/>
  <c r="H1625" i="48"/>
  <c r="F1625" i="48"/>
  <c r="H1624" i="48"/>
  <c r="F1624" i="48"/>
  <c r="H1623" i="48"/>
  <c r="F1623" i="48"/>
  <c r="H1622" i="48"/>
  <c r="F1622" i="48"/>
  <c r="H1621" i="48"/>
  <c r="F1621" i="48"/>
  <c r="H1620" i="48"/>
  <c r="F1620" i="48"/>
  <c r="H1619" i="48"/>
  <c r="F1619" i="48"/>
  <c r="H1618" i="48"/>
  <c r="F1618" i="48"/>
  <c r="H1617" i="48"/>
  <c r="F1617" i="48"/>
  <c r="H1616" i="48"/>
  <c r="F1616" i="48"/>
  <c r="H1615" i="48"/>
  <c r="F1615" i="48"/>
  <c r="H1614" i="48"/>
  <c r="F1614" i="48"/>
  <c r="H1613" i="48"/>
  <c r="F1613" i="48"/>
  <c r="H1612" i="48"/>
  <c r="F1612" i="48"/>
  <c r="H1611" i="48"/>
  <c r="F1611" i="48"/>
  <c r="H1610" i="48"/>
  <c r="F1610" i="48"/>
  <c r="H1609" i="48"/>
  <c r="F1609" i="48"/>
  <c r="H1608" i="48"/>
  <c r="F1608" i="48"/>
  <c r="H1607" i="48"/>
  <c r="F1607" i="48"/>
  <c r="H1606" i="48"/>
  <c r="F1606" i="48"/>
  <c r="H1605" i="48"/>
  <c r="F1605" i="48"/>
  <c r="H1604" i="48"/>
  <c r="F1604" i="48"/>
  <c r="H1603" i="48"/>
  <c r="F1603" i="48"/>
  <c r="H1602" i="48"/>
  <c r="F1602" i="48"/>
  <c r="H1601" i="48"/>
  <c r="F1601" i="48"/>
  <c r="H1600" i="48"/>
  <c r="F1600" i="48"/>
  <c r="H1599" i="48"/>
  <c r="F1599" i="48"/>
  <c r="H1598" i="48"/>
  <c r="F1598" i="48"/>
  <c r="H1597" i="48"/>
  <c r="F1597" i="48"/>
  <c r="H1596" i="48"/>
  <c r="F1596" i="48"/>
  <c r="H1595" i="48"/>
  <c r="F1595" i="48"/>
  <c r="H1594" i="48"/>
  <c r="F1594" i="48"/>
  <c r="H1593" i="48"/>
  <c r="F1593" i="48"/>
  <c r="H1592" i="48"/>
  <c r="F1592" i="48"/>
  <c r="H1591" i="48"/>
  <c r="F1591" i="48"/>
  <c r="H1590" i="48"/>
  <c r="F1590" i="48"/>
  <c r="H1589" i="48"/>
  <c r="F1589" i="48"/>
  <c r="H1588" i="48"/>
  <c r="F1588" i="48"/>
  <c r="H1587" i="48"/>
  <c r="F1587" i="48"/>
  <c r="H1586" i="48"/>
  <c r="F1586" i="48"/>
  <c r="H1585" i="48"/>
  <c r="F1585" i="48"/>
  <c r="H1584" i="48"/>
  <c r="F1584" i="48"/>
  <c r="H1583" i="48"/>
  <c r="F1583" i="48"/>
  <c r="H1582" i="48"/>
  <c r="F1582" i="48"/>
  <c r="H1581" i="48"/>
  <c r="F1581" i="48"/>
  <c r="H1580" i="48"/>
  <c r="F1580" i="48"/>
  <c r="H1579" i="48"/>
  <c r="F1579" i="48"/>
  <c r="H1578" i="48"/>
  <c r="F1578" i="48"/>
  <c r="H1577" i="48"/>
  <c r="F1577" i="48"/>
  <c r="H1576" i="48"/>
  <c r="F1576" i="48"/>
  <c r="H1575" i="48"/>
  <c r="F1575" i="48"/>
  <c r="H1574" i="48"/>
  <c r="F1574" i="48"/>
  <c r="H1573" i="48"/>
  <c r="F1573" i="48"/>
  <c r="H1572" i="48"/>
  <c r="F1572" i="48"/>
  <c r="H1571" i="48"/>
  <c r="F1571" i="48"/>
  <c r="H1570" i="48"/>
  <c r="F1570" i="48"/>
  <c r="H1569" i="48"/>
  <c r="F1569" i="48"/>
  <c r="H1568" i="48"/>
  <c r="F1568" i="48"/>
  <c r="H1567" i="48"/>
  <c r="F1567" i="48"/>
  <c r="H1566" i="48"/>
  <c r="F1566" i="48"/>
  <c r="H1565" i="48"/>
  <c r="F1565" i="48"/>
  <c r="H1564" i="48"/>
  <c r="F1564" i="48"/>
  <c r="H1563" i="48"/>
  <c r="F1563" i="48"/>
  <c r="H1562" i="48"/>
  <c r="F1562" i="48"/>
  <c r="H1561" i="48"/>
  <c r="F1561" i="48"/>
  <c r="H1560" i="48"/>
  <c r="F1560" i="48"/>
  <c r="H1559" i="48"/>
  <c r="F1559" i="48"/>
  <c r="H1558" i="48"/>
  <c r="F1558" i="48"/>
  <c r="H1557" i="48"/>
  <c r="F1557" i="48"/>
  <c r="H1556" i="48"/>
  <c r="F1556" i="48"/>
  <c r="H1555" i="48"/>
  <c r="F1555" i="48"/>
  <c r="H1554" i="48"/>
  <c r="F1554" i="48"/>
  <c r="H1553" i="48"/>
  <c r="F1553" i="48"/>
  <c r="H1552" i="48"/>
  <c r="F1552" i="48"/>
  <c r="H1551" i="48"/>
  <c r="F1551" i="48"/>
  <c r="H1550" i="48"/>
  <c r="F1550" i="48"/>
  <c r="H1549" i="48"/>
  <c r="F1549" i="48"/>
  <c r="H1548" i="48"/>
  <c r="F1548" i="48"/>
  <c r="H1547" i="48"/>
  <c r="F1547" i="48"/>
  <c r="H1546" i="48"/>
  <c r="F1546" i="48"/>
  <c r="H1545" i="48"/>
  <c r="F1545" i="48"/>
  <c r="H1544" i="48"/>
  <c r="F1544" i="48"/>
  <c r="H1543" i="48"/>
  <c r="F1543" i="48"/>
  <c r="H1542" i="48"/>
  <c r="F1542" i="48"/>
  <c r="H1541" i="48"/>
  <c r="F1541" i="48"/>
  <c r="H1540" i="48"/>
  <c r="F1540" i="48"/>
  <c r="H1539" i="48"/>
  <c r="F1539" i="48"/>
  <c r="H1538" i="48"/>
  <c r="F1538" i="48"/>
  <c r="H1537" i="48"/>
  <c r="F1537" i="48"/>
  <c r="H1536" i="48"/>
  <c r="F1536" i="48"/>
  <c r="H1535" i="48"/>
  <c r="F1535" i="48"/>
  <c r="H1534" i="48"/>
  <c r="F1534" i="48"/>
  <c r="H1533" i="48"/>
  <c r="F1533" i="48"/>
  <c r="H1532" i="48"/>
  <c r="F1532" i="48"/>
  <c r="H1531" i="48"/>
  <c r="F1531" i="48"/>
  <c r="H1530" i="48"/>
  <c r="F1530" i="48"/>
  <c r="H1529" i="48"/>
  <c r="F1529" i="48"/>
  <c r="H1528" i="48"/>
  <c r="F1528" i="48"/>
  <c r="H1527" i="48"/>
  <c r="F1527" i="48"/>
  <c r="H1526" i="48"/>
  <c r="F1526" i="48"/>
  <c r="H1525" i="48"/>
  <c r="F1525" i="48"/>
  <c r="H1524" i="48"/>
  <c r="F1524" i="48"/>
  <c r="H1523" i="48"/>
  <c r="F1523" i="48"/>
  <c r="H1522" i="48"/>
  <c r="F1522" i="48"/>
  <c r="H1521" i="48"/>
  <c r="F1521" i="48"/>
  <c r="H1520" i="48"/>
  <c r="F1520" i="48"/>
  <c r="H1519" i="48"/>
  <c r="F1519" i="48"/>
  <c r="H1518" i="48"/>
  <c r="F1518" i="48"/>
  <c r="H1517" i="48"/>
  <c r="F1517" i="48"/>
  <c r="H1516" i="48"/>
  <c r="F1516" i="48"/>
  <c r="H1515" i="48"/>
  <c r="F1515" i="48"/>
  <c r="H1514" i="48"/>
  <c r="F1514" i="48"/>
  <c r="H1513" i="48"/>
  <c r="F1513" i="48"/>
  <c r="H1512" i="48"/>
  <c r="F1512" i="48"/>
  <c r="H1511" i="48"/>
  <c r="F1511" i="48"/>
  <c r="H1510" i="48"/>
  <c r="F1510" i="48"/>
  <c r="H1509" i="48"/>
  <c r="F1509" i="48"/>
  <c r="H1508" i="48"/>
  <c r="F1508" i="48"/>
  <c r="H1507" i="48"/>
  <c r="F1507" i="48"/>
  <c r="H1506" i="48"/>
  <c r="F1506" i="48"/>
  <c r="H1505" i="48"/>
  <c r="F1505" i="48"/>
  <c r="H1504" i="48"/>
  <c r="F1504" i="48"/>
  <c r="H1503" i="48"/>
  <c r="F1503" i="48"/>
  <c r="H1502" i="48"/>
  <c r="F1502" i="48"/>
  <c r="H1501" i="48"/>
  <c r="F1501" i="48"/>
  <c r="H1500" i="48"/>
  <c r="F1500" i="48"/>
  <c r="H1499" i="48"/>
  <c r="F1499" i="48"/>
  <c r="H1498" i="48"/>
  <c r="F1498" i="48"/>
  <c r="H1497" i="48"/>
  <c r="F1497" i="48"/>
  <c r="H1496" i="48"/>
  <c r="F1496" i="48"/>
  <c r="H1495" i="48"/>
  <c r="F1495" i="48"/>
  <c r="H1494" i="48"/>
  <c r="F1494" i="48"/>
  <c r="H1493" i="48"/>
  <c r="F1493" i="48"/>
  <c r="H1492" i="48"/>
  <c r="F1492" i="48"/>
  <c r="H1491" i="48"/>
  <c r="F1491" i="48"/>
  <c r="H1490" i="48"/>
  <c r="F1490" i="48"/>
  <c r="H1489" i="48"/>
  <c r="F1489" i="48"/>
  <c r="H1488" i="48"/>
  <c r="F1488" i="48"/>
  <c r="H1487" i="48"/>
  <c r="F1487" i="48"/>
  <c r="H1486" i="48"/>
  <c r="F1486" i="48"/>
  <c r="H1485" i="48"/>
  <c r="F1485" i="48"/>
  <c r="H1484" i="48"/>
  <c r="F1484" i="48"/>
  <c r="H1483" i="48"/>
  <c r="F1483" i="48"/>
  <c r="H1482" i="48"/>
  <c r="F1482" i="48"/>
  <c r="H1481" i="48"/>
  <c r="F1481" i="48"/>
  <c r="H1480" i="48"/>
  <c r="F1480" i="48"/>
  <c r="H1479" i="48"/>
  <c r="F1479" i="48"/>
  <c r="H1478" i="48"/>
  <c r="F1478" i="48"/>
  <c r="H1477" i="48"/>
  <c r="F1477" i="48"/>
  <c r="H1476" i="48"/>
  <c r="F1476" i="48"/>
  <c r="H1475" i="48"/>
  <c r="F1475" i="48"/>
  <c r="H1474" i="48"/>
  <c r="F1474" i="48"/>
  <c r="H1473" i="48"/>
  <c r="F1473" i="48"/>
  <c r="H1472" i="48"/>
  <c r="F1472" i="48"/>
  <c r="H1471" i="48"/>
  <c r="F1471" i="48"/>
  <c r="H1470" i="48"/>
  <c r="F1470" i="48"/>
  <c r="H1469" i="48"/>
  <c r="F1469" i="48"/>
  <c r="H1468" i="48"/>
  <c r="F1468" i="48"/>
  <c r="H1467" i="48"/>
  <c r="F1467" i="48"/>
  <c r="H1466" i="48"/>
  <c r="F1466" i="48"/>
  <c r="H1465" i="48"/>
  <c r="F1465" i="48"/>
  <c r="H1464" i="48"/>
  <c r="F1464" i="48"/>
  <c r="H1463" i="48"/>
  <c r="F1463" i="48"/>
  <c r="H1462" i="48"/>
  <c r="F1462" i="48"/>
  <c r="H1461" i="48"/>
  <c r="F1461" i="48"/>
  <c r="H1460" i="48"/>
  <c r="F1460" i="48"/>
  <c r="H1459" i="48"/>
  <c r="F1459" i="48"/>
  <c r="H1458" i="48"/>
  <c r="F1458" i="48"/>
  <c r="H1457" i="48"/>
  <c r="F1457" i="48"/>
  <c r="H1456" i="48"/>
  <c r="F1456" i="48"/>
  <c r="H1455" i="48"/>
  <c r="F1455" i="48"/>
  <c r="H1454" i="48"/>
  <c r="F1454" i="48"/>
  <c r="H1453" i="48"/>
  <c r="F1453" i="48"/>
  <c r="H1452" i="48"/>
  <c r="F1452" i="48"/>
  <c r="H1451" i="48"/>
  <c r="F1451" i="48"/>
  <c r="H1450" i="48"/>
  <c r="F1450" i="48"/>
  <c r="H1449" i="48"/>
  <c r="F1449" i="48"/>
  <c r="H1448" i="48"/>
  <c r="F1448" i="48"/>
  <c r="H1447" i="48"/>
  <c r="F1447" i="48"/>
  <c r="H1446" i="48"/>
  <c r="F1446" i="48"/>
  <c r="H1445" i="48"/>
  <c r="F1445" i="48"/>
  <c r="H1444" i="48"/>
  <c r="F1444" i="48"/>
  <c r="H1443" i="48"/>
  <c r="F1443" i="48"/>
  <c r="H1442" i="48"/>
  <c r="F1442" i="48"/>
  <c r="H1441" i="48"/>
  <c r="F1441" i="48"/>
  <c r="H1440" i="48"/>
  <c r="F1440" i="48"/>
  <c r="H1439" i="48"/>
  <c r="F1439" i="48"/>
  <c r="H1438" i="48"/>
  <c r="F1438" i="48"/>
  <c r="H1437" i="48"/>
  <c r="F1437" i="48"/>
  <c r="H1436" i="48"/>
  <c r="F1436" i="48"/>
  <c r="H1435" i="48"/>
  <c r="F1435" i="48"/>
  <c r="H1434" i="48"/>
  <c r="F1434" i="48"/>
  <c r="H1433" i="48"/>
  <c r="F1433" i="48"/>
  <c r="H1432" i="48"/>
  <c r="F1432" i="48"/>
  <c r="H1431" i="48"/>
  <c r="F1431" i="48"/>
  <c r="H1430" i="48"/>
  <c r="F1430" i="48"/>
  <c r="H1429" i="48"/>
  <c r="F1429" i="48"/>
  <c r="H1428" i="48"/>
  <c r="F1428" i="48"/>
  <c r="H1427" i="48"/>
  <c r="F1427" i="48"/>
  <c r="H1426" i="48"/>
  <c r="F1426" i="48"/>
  <c r="H1425" i="48"/>
  <c r="F1425" i="48"/>
  <c r="H1424" i="48"/>
  <c r="F1424" i="48"/>
  <c r="H1423" i="48"/>
  <c r="F1423" i="48"/>
  <c r="H1422" i="48"/>
  <c r="F1422" i="48"/>
  <c r="H1421" i="48"/>
  <c r="F1421" i="48"/>
  <c r="H1420" i="48"/>
  <c r="F1420" i="48"/>
  <c r="H1419" i="48"/>
  <c r="F1419" i="48"/>
  <c r="H1418" i="48"/>
  <c r="F1418" i="48"/>
  <c r="H1417" i="48"/>
  <c r="F1417" i="48"/>
  <c r="H1416" i="48"/>
  <c r="F1416" i="48"/>
  <c r="H1415" i="48"/>
  <c r="F1415" i="48"/>
  <c r="H1414" i="48"/>
  <c r="F1414" i="48"/>
  <c r="H1413" i="48"/>
  <c r="F1413" i="48"/>
  <c r="H1412" i="48"/>
  <c r="F1412" i="48"/>
  <c r="H1411" i="48"/>
  <c r="F1411" i="48"/>
  <c r="H1410" i="48"/>
  <c r="F1410" i="48"/>
  <c r="H1409" i="48"/>
  <c r="F1409" i="48"/>
  <c r="H1408" i="48"/>
  <c r="F1408" i="48"/>
  <c r="H1407" i="48"/>
  <c r="F1407" i="48"/>
  <c r="H1406" i="48"/>
  <c r="F1406" i="48"/>
  <c r="H1405" i="48"/>
  <c r="F1405" i="48"/>
  <c r="H1404" i="48"/>
  <c r="F1404" i="48"/>
  <c r="H1403" i="48"/>
  <c r="F1403" i="48"/>
  <c r="H1402" i="48"/>
  <c r="F1402" i="48"/>
  <c r="H1401" i="48"/>
  <c r="F1401" i="48"/>
  <c r="H1400" i="48"/>
  <c r="F1400" i="48"/>
  <c r="H1399" i="48"/>
  <c r="F1399" i="48"/>
  <c r="H1398" i="48"/>
  <c r="F1398" i="48"/>
  <c r="H1397" i="48"/>
  <c r="F1397" i="48"/>
  <c r="H1396" i="48"/>
  <c r="F1396" i="48"/>
  <c r="H1395" i="48"/>
  <c r="F1395" i="48"/>
  <c r="H1394" i="48"/>
  <c r="F1394" i="48"/>
  <c r="H1393" i="48"/>
  <c r="F1393" i="48"/>
  <c r="H1392" i="48"/>
  <c r="F1392" i="48"/>
  <c r="H1391" i="48"/>
  <c r="F1391" i="48"/>
  <c r="H1390" i="48"/>
  <c r="F1390" i="48"/>
  <c r="H1389" i="48"/>
  <c r="F1389" i="48"/>
  <c r="H1388" i="48"/>
  <c r="F1388" i="48"/>
  <c r="H1387" i="48"/>
  <c r="F1387" i="48"/>
  <c r="H1386" i="48"/>
  <c r="F1386" i="48"/>
  <c r="H1385" i="48"/>
  <c r="F1385" i="48"/>
  <c r="H1384" i="48"/>
  <c r="F1384" i="48"/>
  <c r="H1383" i="48"/>
  <c r="F1383" i="48"/>
  <c r="H1382" i="48"/>
  <c r="F1382" i="48"/>
  <c r="H1381" i="48"/>
  <c r="F1381" i="48"/>
  <c r="H1380" i="48"/>
  <c r="F1380" i="48"/>
  <c r="H1379" i="48"/>
  <c r="F1379" i="48"/>
  <c r="H1378" i="48"/>
  <c r="F1378" i="48"/>
  <c r="H1377" i="48"/>
  <c r="F1377" i="48"/>
  <c r="H1376" i="48"/>
  <c r="F1376" i="48"/>
  <c r="H1375" i="48"/>
  <c r="F1375" i="48"/>
  <c r="H1374" i="48"/>
  <c r="F1374" i="48"/>
  <c r="H1373" i="48"/>
  <c r="F1373" i="48"/>
  <c r="H1372" i="48"/>
  <c r="F1372" i="48"/>
  <c r="H1371" i="48"/>
  <c r="F1371" i="48"/>
  <c r="H1370" i="48"/>
  <c r="F1370" i="48"/>
  <c r="H1369" i="48"/>
  <c r="F1369" i="48"/>
  <c r="H1368" i="48"/>
  <c r="F1368" i="48"/>
  <c r="H1367" i="48"/>
  <c r="F1367" i="48"/>
  <c r="H1366" i="48"/>
  <c r="F1366" i="48"/>
  <c r="H1365" i="48"/>
  <c r="F1365" i="48"/>
  <c r="H1364" i="48"/>
  <c r="F1364" i="48"/>
  <c r="H1363" i="48"/>
  <c r="F1363" i="48"/>
  <c r="H1362" i="48"/>
  <c r="F1362" i="48"/>
  <c r="H1361" i="48"/>
  <c r="F1361" i="48"/>
  <c r="H1360" i="48"/>
  <c r="F1360" i="48"/>
  <c r="H1359" i="48"/>
  <c r="F1359" i="48"/>
  <c r="H1358" i="48"/>
  <c r="F1358" i="48"/>
  <c r="H1357" i="48"/>
  <c r="F1357" i="48"/>
  <c r="H1356" i="48"/>
  <c r="F1356" i="48"/>
  <c r="H1355" i="48"/>
  <c r="F1355" i="48"/>
  <c r="H1354" i="48"/>
  <c r="F1354" i="48"/>
  <c r="H1353" i="48"/>
  <c r="F1353" i="48"/>
  <c r="H1352" i="48"/>
  <c r="F1352" i="48"/>
  <c r="H1351" i="48"/>
  <c r="F1351" i="48"/>
  <c r="H1350" i="48"/>
  <c r="F1350" i="48"/>
  <c r="H1349" i="48"/>
  <c r="F1349" i="48"/>
  <c r="H1348" i="48"/>
  <c r="F1348" i="48"/>
  <c r="H1347" i="48"/>
  <c r="F1347" i="48"/>
  <c r="H1346" i="48"/>
  <c r="F1346" i="48"/>
  <c r="H1345" i="48"/>
  <c r="F1345" i="48"/>
  <c r="H1344" i="48"/>
  <c r="F1344" i="48"/>
  <c r="H1343" i="48"/>
  <c r="F1343" i="48"/>
  <c r="H1342" i="48"/>
  <c r="F1342" i="48"/>
  <c r="H1341" i="48"/>
  <c r="F1341" i="48"/>
  <c r="H1340" i="48"/>
  <c r="F1340" i="48"/>
  <c r="H1339" i="48"/>
  <c r="F1339" i="48"/>
  <c r="H1338" i="48"/>
  <c r="F1338" i="48"/>
  <c r="H1337" i="48"/>
  <c r="F1337" i="48"/>
  <c r="H1336" i="48"/>
  <c r="F1336" i="48"/>
  <c r="H1335" i="48"/>
  <c r="F1335" i="48"/>
  <c r="H1334" i="48"/>
  <c r="F1334" i="48"/>
  <c r="H1333" i="48"/>
  <c r="F1333" i="48"/>
  <c r="H1332" i="48"/>
  <c r="F1332" i="48"/>
  <c r="H1331" i="48"/>
  <c r="F1331" i="48"/>
  <c r="H1330" i="48"/>
  <c r="F1330" i="48"/>
  <c r="H1329" i="48"/>
  <c r="F1329" i="48"/>
  <c r="H1328" i="48"/>
  <c r="F1328" i="48"/>
  <c r="H1327" i="48"/>
  <c r="F1327" i="48"/>
  <c r="H1326" i="48"/>
  <c r="F1326" i="48"/>
  <c r="H1325" i="48"/>
  <c r="F1325" i="48"/>
  <c r="H1324" i="48"/>
  <c r="F1324" i="48"/>
  <c r="H1323" i="48"/>
  <c r="F1323" i="48"/>
  <c r="H1322" i="48"/>
  <c r="F1322" i="48"/>
  <c r="H1321" i="48"/>
  <c r="F1321" i="48"/>
  <c r="H1320" i="48"/>
  <c r="F1320" i="48"/>
  <c r="H1319" i="48"/>
  <c r="F1319" i="48"/>
  <c r="H1318" i="48"/>
  <c r="F1318" i="48"/>
  <c r="H1317" i="48"/>
  <c r="F1317" i="48"/>
  <c r="H1316" i="48"/>
  <c r="F1316" i="48"/>
  <c r="H1315" i="48"/>
  <c r="F1315" i="48"/>
  <c r="H1314" i="48"/>
  <c r="F1314" i="48"/>
  <c r="H1313" i="48"/>
  <c r="F1313" i="48"/>
  <c r="H1312" i="48"/>
  <c r="F1312" i="48"/>
  <c r="H1311" i="48"/>
  <c r="F1311" i="48"/>
  <c r="H1310" i="48"/>
  <c r="F1310" i="48"/>
  <c r="H1309" i="48"/>
  <c r="F1309" i="48"/>
  <c r="H1308" i="48"/>
  <c r="F1308" i="48"/>
  <c r="H1307" i="48"/>
  <c r="F1307" i="48"/>
  <c r="H1306" i="48"/>
  <c r="F1306" i="48"/>
  <c r="H1305" i="48"/>
  <c r="F1305" i="48"/>
  <c r="H1304" i="48"/>
  <c r="F1304" i="48"/>
  <c r="H1303" i="48"/>
  <c r="F1303" i="48"/>
  <c r="H1302" i="48"/>
  <c r="F1302" i="48"/>
  <c r="H1301" i="48"/>
  <c r="F1301" i="48"/>
  <c r="H1300" i="48"/>
  <c r="F1300" i="48"/>
  <c r="H1299" i="48"/>
  <c r="F1299" i="48"/>
  <c r="H1298" i="48"/>
  <c r="F1298" i="48"/>
  <c r="H1297" i="48"/>
  <c r="F1297" i="48"/>
  <c r="H1296" i="48"/>
  <c r="F1296" i="48"/>
  <c r="H1295" i="48"/>
  <c r="F1295" i="48"/>
  <c r="H1294" i="48"/>
  <c r="F1294" i="48"/>
  <c r="H1293" i="48"/>
  <c r="F1293" i="48"/>
  <c r="H1292" i="48"/>
  <c r="F1292" i="48"/>
  <c r="H1291" i="48"/>
  <c r="F1291" i="48"/>
  <c r="H1290" i="48"/>
  <c r="F1290" i="48"/>
  <c r="H1289" i="48"/>
  <c r="F1289" i="48"/>
  <c r="H1288" i="48"/>
  <c r="F1288" i="48"/>
  <c r="H1287" i="48"/>
  <c r="F1287" i="48"/>
  <c r="H1286" i="48"/>
  <c r="F1286" i="48"/>
  <c r="H1285" i="48"/>
  <c r="F1285" i="48"/>
  <c r="H1284" i="48"/>
  <c r="F1284" i="48"/>
  <c r="H1283" i="48"/>
  <c r="F1283" i="48"/>
  <c r="H1282" i="48"/>
  <c r="F1282" i="48"/>
  <c r="H1281" i="48"/>
  <c r="F1281" i="48"/>
  <c r="H1280" i="48"/>
  <c r="F1280" i="48"/>
  <c r="H1279" i="48"/>
  <c r="F1279" i="48"/>
  <c r="H1278" i="48"/>
  <c r="F1278" i="48"/>
  <c r="H1277" i="48"/>
  <c r="F1277" i="48"/>
  <c r="H1276" i="48"/>
  <c r="F1276" i="48"/>
  <c r="H1275" i="48"/>
  <c r="F1275" i="48"/>
  <c r="H1274" i="48"/>
  <c r="F1274" i="48"/>
  <c r="H1273" i="48"/>
  <c r="F1273" i="48"/>
  <c r="H1272" i="48"/>
  <c r="F1272" i="48"/>
  <c r="H1271" i="48"/>
  <c r="F1271" i="48"/>
  <c r="H1270" i="48"/>
  <c r="F1270" i="48"/>
  <c r="H1269" i="48"/>
  <c r="F1269" i="48"/>
  <c r="H1268" i="48"/>
  <c r="F1268" i="48"/>
  <c r="H1267" i="48"/>
  <c r="F1267" i="48"/>
  <c r="H1266" i="48"/>
  <c r="F1266" i="48"/>
  <c r="H1265" i="48"/>
  <c r="F1265" i="48"/>
  <c r="H1264" i="48"/>
  <c r="F1264" i="48"/>
  <c r="H1263" i="48"/>
  <c r="F1263" i="48"/>
  <c r="H1262" i="48"/>
  <c r="F1262" i="48"/>
  <c r="H1261" i="48"/>
  <c r="F1261" i="48"/>
  <c r="H1260" i="48"/>
  <c r="F1260" i="48"/>
  <c r="H1259" i="48"/>
  <c r="F1259" i="48"/>
  <c r="H1258" i="48"/>
  <c r="F1258" i="48"/>
  <c r="H1257" i="48"/>
  <c r="F1257" i="48"/>
  <c r="H1256" i="48"/>
  <c r="F1256" i="48"/>
  <c r="H1255" i="48"/>
  <c r="F1255" i="48"/>
  <c r="H1254" i="48"/>
  <c r="F1254" i="48"/>
  <c r="H1253" i="48"/>
  <c r="F1253" i="48"/>
  <c r="H1252" i="48"/>
  <c r="F1252" i="48"/>
  <c r="H1251" i="48"/>
  <c r="F1251" i="48"/>
  <c r="H1250" i="48"/>
  <c r="F1250" i="48"/>
  <c r="H1249" i="48"/>
  <c r="F1249" i="48"/>
  <c r="H1248" i="48"/>
  <c r="F1248" i="48"/>
  <c r="H1247" i="48"/>
  <c r="F1247" i="48"/>
  <c r="H1246" i="48"/>
  <c r="F1246" i="48"/>
  <c r="H1245" i="48"/>
  <c r="F1245" i="48"/>
  <c r="H1244" i="48"/>
  <c r="F1244" i="48"/>
  <c r="H1243" i="48"/>
  <c r="F1243" i="48"/>
  <c r="H1242" i="48"/>
  <c r="F1242" i="48"/>
  <c r="H1241" i="48"/>
  <c r="F1241" i="48"/>
  <c r="H1240" i="48"/>
  <c r="F1240" i="48"/>
  <c r="H1239" i="48"/>
  <c r="F1239" i="48"/>
  <c r="H1238" i="48"/>
  <c r="F1238" i="48"/>
  <c r="H1237" i="48"/>
  <c r="F1237" i="48"/>
  <c r="H1236" i="48"/>
  <c r="F1236" i="48"/>
  <c r="H1235" i="48"/>
  <c r="F1235" i="48"/>
  <c r="H1234" i="48"/>
  <c r="F1234" i="48"/>
  <c r="H1233" i="48"/>
  <c r="F1233" i="48"/>
  <c r="H1232" i="48"/>
  <c r="F1232" i="48"/>
  <c r="H1231" i="48"/>
  <c r="F1231" i="48"/>
  <c r="H1230" i="48"/>
  <c r="F1230" i="48"/>
  <c r="H1229" i="48"/>
  <c r="F1229" i="48"/>
  <c r="H1228" i="48"/>
  <c r="F1228" i="48"/>
  <c r="H1227" i="48"/>
  <c r="F1227" i="48"/>
  <c r="H1226" i="48"/>
  <c r="F1226" i="48"/>
  <c r="H1225" i="48"/>
  <c r="F1225" i="48"/>
  <c r="H1224" i="48"/>
  <c r="F1224" i="48"/>
  <c r="H1223" i="48"/>
  <c r="F1223" i="48"/>
  <c r="H1222" i="48"/>
  <c r="F1222" i="48"/>
  <c r="H1221" i="48"/>
  <c r="F1221" i="48"/>
  <c r="H1220" i="48"/>
  <c r="F1220" i="48"/>
  <c r="H1219" i="48"/>
  <c r="F1219" i="48"/>
  <c r="H1218" i="48"/>
  <c r="F1218" i="48"/>
  <c r="H1217" i="48"/>
  <c r="F1217" i="48"/>
  <c r="H1216" i="48"/>
  <c r="F1216" i="48"/>
  <c r="H1215" i="48"/>
  <c r="F1215" i="48"/>
  <c r="H1214" i="48"/>
  <c r="F1214" i="48"/>
  <c r="H1213" i="48"/>
  <c r="F1213" i="48"/>
  <c r="H1212" i="48"/>
  <c r="F1212" i="48"/>
  <c r="H1211" i="48"/>
  <c r="F1211" i="48"/>
  <c r="H1210" i="48"/>
  <c r="F1210" i="48"/>
  <c r="H1209" i="48"/>
  <c r="F1209" i="48"/>
  <c r="H1208" i="48"/>
  <c r="F1208" i="48"/>
  <c r="H1207" i="48"/>
  <c r="F1207" i="48"/>
  <c r="H1206" i="48"/>
  <c r="F1206" i="48"/>
  <c r="H1205" i="48"/>
  <c r="F1205" i="48"/>
  <c r="H1204" i="48"/>
  <c r="F1204" i="48"/>
  <c r="H1203" i="48"/>
  <c r="F1203" i="48"/>
  <c r="H1202" i="48"/>
  <c r="F1202" i="48"/>
  <c r="H1201" i="48"/>
  <c r="F1201" i="48"/>
  <c r="H1200" i="48"/>
  <c r="F1200" i="48"/>
  <c r="H1199" i="48"/>
  <c r="F1199" i="48"/>
  <c r="H1198" i="48"/>
  <c r="F1198" i="48"/>
  <c r="H1197" i="48"/>
  <c r="F1197" i="48"/>
  <c r="H1196" i="48"/>
  <c r="F1196" i="48"/>
  <c r="H1195" i="48"/>
  <c r="F1195" i="48"/>
  <c r="H1194" i="48"/>
  <c r="F1194" i="48"/>
  <c r="H1193" i="48"/>
  <c r="F1193" i="48"/>
  <c r="H1192" i="48"/>
  <c r="F1192" i="48"/>
  <c r="H1191" i="48"/>
  <c r="F1191" i="48"/>
  <c r="H1190" i="48"/>
  <c r="F1190" i="48"/>
  <c r="H1189" i="48"/>
  <c r="F1189" i="48"/>
  <c r="H1188" i="48"/>
  <c r="F1188" i="48"/>
  <c r="H1187" i="48"/>
  <c r="F1187" i="48"/>
  <c r="H1186" i="48"/>
  <c r="F1186" i="48"/>
  <c r="H1185" i="48"/>
  <c r="F1185" i="48"/>
  <c r="H1184" i="48"/>
  <c r="F1184" i="48"/>
  <c r="H1183" i="48"/>
  <c r="F1183" i="48"/>
  <c r="H1182" i="48"/>
  <c r="F1182" i="48"/>
  <c r="H1181" i="48"/>
  <c r="F1181" i="48"/>
  <c r="H1180" i="48"/>
  <c r="F1180" i="48"/>
  <c r="H1179" i="48"/>
  <c r="F1179" i="48"/>
  <c r="H1178" i="48"/>
  <c r="F1178" i="48"/>
  <c r="H1177" i="48"/>
  <c r="F1177" i="48"/>
  <c r="H1176" i="48"/>
  <c r="F1176" i="48"/>
  <c r="H1175" i="48"/>
  <c r="F1175" i="48"/>
  <c r="H1174" i="48"/>
  <c r="F1174" i="48"/>
  <c r="H1173" i="48"/>
  <c r="F1173" i="48"/>
  <c r="H1172" i="48"/>
  <c r="F1172" i="48"/>
  <c r="H1171" i="48"/>
  <c r="F1171" i="48"/>
  <c r="H1170" i="48"/>
  <c r="F1170" i="48"/>
  <c r="H1169" i="48"/>
  <c r="F1169" i="48"/>
  <c r="H1168" i="48"/>
  <c r="F1168" i="48"/>
  <c r="H1167" i="48"/>
  <c r="F1167" i="48"/>
  <c r="H1166" i="48"/>
  <c r="F1166" i="48"/>
  <c r="H1165" i="48"/>
  <c r="F1165" i="48"/>
  <c r="H1164" i="48"/>
  <c r="F1164" i="48"/>
  <c r="H1163" i="48"/>
  <c r="F1163" i="48"/>
  <c r="H1162" i="48"/>
  <c r="F1162" i="48"/>
  <c r="H1161" i="48"/>
  <c r="F1161" i="48"/>
  <c r="H1160" i="48"/>
  <c r="F1160" i="48"/>
  <c r="H1159" i="48"/>
  <c r="F1159" i="48"/>
  <c r="H1158" i="48"/>
  <c r="F1158" i="48"/>
  <c r="H1157" i="48"/>
  <c r="F1157" i="48"/>
  <c r="H1156" i="48"/>
  <c r="F1156" i="48"/>
  <c r="H1155" i="48"/>
  <c r="F1155" i="48"/>
  <c r="H1154" i="48"/>
  <c r="F1154" i="48"/>
  <c r="H1153" i="48"/>
  <c r="F1153" i="48"/>
  <c r="H1152" i="48"/>
  <c r="F1152" i="48"/>
  <c r="H1151" i="48"/>
  <c r="F1151" i="48"/>
  <c r="H1150" i="48"/>
  <c r="F1150" i="48"/>
  <c r="H1149" i="48"/>
  <c r="F1149" i="48"/>
  <c r="H1148" i="48"/>
  <c r="F1148" i="48"/>
  <c r="H1147" i="48"/>
  <c r="F1147" i="48"/>
  <c r="H1146" i="48"/>
  <c r="F1146" i="48"/>
  <c r="H1145" i="48"/>
  <c r="F1145" i="48"/>
  <c r="H1144" i="48"/>
  <c r="F1144" i="48"/>
  <c r="H1143" i="48"/>
  <c r="F1143" i="48"/>
  <c r="H1142" i="48"/>
  <c r="F1142" i="48"/>
  <c r="H1141" i="48"/>
  <c r="F1141" i="48"/>
  <c r="H1140" i="48"/>
  <c r="F1140" i="48"/>
  <c r="H1139" i="48"/>
  <c r="F1139" i="48"/>
  <c r="H1138" i="48"/>
  <c r="F1138" i="48"/>
  <c r="H1137" i="48"/>
  <c r="F1137" i="48"/>
  <c r="H1136" i="48"/>
  <c r="F1136" i="48"/>
  <c r="H1135" i="48"/>
  <c r="F1135" i="48"/>
  <c r="H1134" i="48"/>
  <c r="F1134" i="48"/>
  <c r="H1133" i="48"/>
  <c r="F1133" i="48"/>
  <c r="H1132" i="48"/>
  <c r="F1132" i="48"/>
  <c r="H1131" i="48"/>
  <c r="F1131" i="48"/>
  <c r="H1130" i="48"/>
  <c r="F1130" i="48"/>
  <c r="H1129" i="48"/>
  <c r="F1129" i="48"/>
  <c r="H1128" i="48"/>
  <c r="F1128" i="48"/>
  <c r="H1127" i="48"/>
  <c r="F1127" i="48"/>
  <c r="H1126" i="48"/>
  <c r="F1126" i="48"/>
  <c r="H1125" i="48"/>
  <c r="F1125" i="48"/>
  <c r="H1124" i="48"/>
  <c r="F1124" i="48"/>
  <c r="H1123" i="48"/>
  <c r="F1123" i="48"/>
  <c r="H1122" i="48"/>
  <c r="F1122" i="48"/>
  <c r="H1121" i="48"/>
  <c r="F1121" i="48"/>
  <c r="H1120" i="48"/>
  <c r="F1120" i="48"/>
  <c r="H1119" i="48"/>
  <c r="F1119" i="48"/>
  <c r="H1118" i="48"/>
  <c r="F1118" i="48"/>
  <c r="H1117" i="48"/>
  <c r="F1117" i="48"/>
  <c r="H1116" i="48"/>
  <c r="F1116" i="48"/>
  <c r="H1115" i="48"/>
  <c r="F1115" i="48"/>
  <c r="H1114" i="48"/>
  <c r="F1114" i="48"/>
  <c r="H1113" i="48"/>
  <c r="F1113" i="48"/>
  <c r="H1112" i="48"/>
  <c r="F1112" i="48"/>
  <c r="H1111" i="48"/>
  <c r="F1111" i="48"/>
  <c r="H1110" i="48"/>
  <c r="F1110" i="48"/>
  <c r="H1109" i="48"/>
  <c r="F1109" i="48"/>
  <c r="H1108" i="48"/>
  <c r="F1108" i="48"/>
  <c r="H1107" i="48"/>
  <c r="F1107" i="48"/>
  <c r="H1106" i="48"/>
  <c r="F1106" i="48"/>
  <c r="H1105" i="48"/>
  <c r="F1105" i="48"/>
  <c r="H1104" i="48"/>
  <c r="F1104" i="48"/>
  <c r="H1103" i="48"/>
  <c r="F1103" i="48"/>
  <c r="H1102" i="48"/>
  <c r="F1102" i="48"/>
  <c r="H1101" i="48"/>
  <c r="F1101" i="48"/>
  <c r="H1100" i="48"/>
  <c r="F1100" i="48"/>
  <c r="H1099" i="48"/>
  <c r="F1099" i="48"/>
  <c r="H1098" i="48"/>
  <c r="F1098" i="48"/>
  <c r="H1097" i="48"/>
  <c r="F1097" i="48"/>
  <c r="H1096" i="48"/>
  <c r="F1096" i="48"/>
  <c r="H1095" i="48"/>
  <c r="F1095" i="48"/>
  <c r="H1094" i="48"/>
  <c r="F1094" i="48"/>
  <c r="H1093" i="48"/>
  <c r="F1093" i="48"/>
  <c r="H1092" i="48"/>
  <c r="F1092" i="48"/>
  <c r="H1091" i="48"/>
  <c r="F1091" i="48"/>
  <c r="H1090" i="48"/>
  <c r="F1090" i="48"/>
  <c r="H1089" i="48"/>
  <c r="F1089" i="48"/>
  <c r="H1088" i="48"/>
  <c r="F1088" i="48"/>
  <c r="H1087" i="48"/>
  <c r="F1087" i="48"/>
  <c r="H1086" i="48"/>
  <c r="F1086" i="48"/>
  <c r="H1085" i="48"/>
  <c r="F1085" i="48"/>
  <c r="H1084" i="48"/>
  <c r="F1084" i="48"/>
  <c r="H1083" i="48"/>
  <c r="F1083" i="48"/>
  <c r="H1082" i="48"/>
  <c r="F1082" i="48"/>
  <c r="H1081" i="48"/>
  <c r="F1081" i="48"/>
  <c r="H1080" i="48"/>
  <c r="F1080" i="48"/>
  <c r="H1079" i="48"/>
  <c r="F1079" i="48"/>
  <c r="H1078" i="48"/>
  <c r="F1078" i="48"/>
  <c r="H1077" i="48"/>
  <c r="F1077" i="48"/>
  <c r="H1076" i="48"/>
  <c r="F1076" i="48"/>
  <c r="H1075" i="48"/>
  <c r="F1075" i="48"/>
  <c r="H1074" i="48"/>
  <c r="F1074" i="48"/>
  <c r="H1073" i="48"/>
  <c r="F1073" i="48"/>
  <c r="H1072" i="48"/>
  <c r="F1072" i="48"/>
  <c r="H1071" i="48"/>
  <c r="F1071" i="48"/>
  <c r="H1070" i="48"/>
  <c r="F1070" i="48"/>
  <c r="H1069" i="48"/>
  <c r="F1069" i="48"/>
  <c r="H1068" i="48"/>
  <c r="F1068" i="48"/>
  <c r="H1067" i="48"/>
  <c r="F1067" i="48"/>
  <c r="H1066" i="48"/>
  <c r="F1066" i="48"/>
  <c r="H1065" i="48"/>
  <c r="F1065" i="48"/>
  <c r="H1064" i="48"/>
  <c r="F1064" i="48"/>
  <c r="H1063" i="48"/>
  <c r="F1063" i="48"/>
  <c r="H1062" i="48"/>
  <c r="F1062" i="48"/>
  <c r="H1061" i="48"/>
  <c r="F1061" i="48"/>
  <c r="H1060" i="48"/>
  <c r="F1060" i="48"/>
  <c r="H1059" i="48"/>
  <c r="F1059" i="48"/>
  <c r="H1058" i="48"/>
  <c r="F1058" i="48"/>
  <c r="H1057" i="48"/>
  <c r="F1057" i="48"/>
  <c r="H1056" i="48"/>
  <c r="F1056" i="48"/>
  <c r="H1055" i="48"/>
  <c r="F1055" i="48"/>
  <c r="H1054" i="48"/>
  <c r="F1054" i="48"/>
  <c r="H1053" i="48"/>
  <c r="F1053" i="48"/>
  <c r="H1052" i="48"/>
  <c r="F1052" i="48"/>
  <c r="H1051" i="48"/>
  <c r="F1051" i="48"/>
  <c r="H1050" i="48"/>
  <c r="F1050" i="48"/>
  <c r="H1049" i="48"/>
  <c r="F1049" i="48"/>
  <c r="H1048" i="48"/>
  <c r="F1048" i="48"/>
  <c r="H1047" i="48"/>
  <c r="F1047" i="48"/>
  <c r="H1046" i="48"/>
  <c r="F1046" i="48"/>
  <c r="H1045" i="48"/>
  <c r="F1045" i="48"/>
  <c r="H1044" i="48"/>
  <c r="F1044" i="48"/>
  <c r="H1043" i="48"/>
  <c r="F1043" i="48"/>
  <c r="H1042" i="48"/>
  <c r="F1042" i="48"/>
  <c r="H1041" i="48"/>
  <c r="F1041" i="48"/>
  <c r="H1040" i="48"/>
  <c r="F1040" i="48"/>
  <c r="H1039" i="48"/>
  <c r="F1039" i="48"/>
  <c r="H1038" i="48"/>
  <c r="F1038" i="48"/>
  <c r="H1037" i="48"/>
  <c r="F1037" i="48"/>
  <c r="H1036" i="48"/>
  <c r="F1036" i="48"/>
  <c r="H1035" i="48"/>
  <c r="F1035" i="48"/>
  <c r="H1034" i="48"/>
  <c r="F1034" i="48"/>
  <c r="H1033" i="48"/>
  <c r="F1033" i="48"/>
  <c r="H1032" i="48"/>
  <c r="F1032" i="48"/>
  <c r="H1031" i="48"/>
  <c r="F1031" i="48"/>
  <c r="H1030" i="48"/>
  <c r="F1030" i="48"/>
  <c r="H1029" i="48"/>
  <c r="F1029" i="48"/>
  <c r="H1028" i="48"/>
  <c r="F1028" i="48"/>
  <c r="H1027" i="48"/>
  <c r="F1027" i="48"/>
  <c r="H1026" i="48"/>
  <c r="F1026" i="48"/>
  <c r="H1025" i="48"/>
  <c r="F1025" i="48"/>
  <c r="H1024" i="48"/>
  <c r="F1024" i="48"/>
  <c r="H1023" i="48"/>
  <c r="F1023" i="48"/>
  <c r="H1022" i="48"/>
  <c r="F1022" i="48"/>
  <c r="H1021" i="48"/>
  <c r="F1021" i="48"/>
  <c r="H1020" i="48"/>
  <c r="F1020" i="48"/>
  <c r="H1019" i="48"/>
  <c r="F1019" i="48"/>
  <c r="H1018" i="48"/>
  <c r="F1018" i="48"/>
  <c r="H1017" i="48"/>
  <c r="F1017" i="48"/>
  <c r="H1016" i="48"/>
  <c r="F1016" i="48"/>
  <c r="H1015" i="48"/>
  <c r="F1015" i="48"/>
  <c r="H1014" i="48"/>
  <c r="F1014" i="48"/>
  <c r="H1013" i="48"/>
  <c r="F1013" i="48"/>
  <c r="H1012" i="48"/>
  <c r="F1012" i="48"/>
  <c r="H1011" i="48"/>
  <c r="F1011" i="48"/>
  <c r="H1010" i="48"/>
  <c r="F1010" i="48"/>
  <c r="H1009" i="48"/>
  <c r="F1009" i="48"/>
  <c r="H1008" i="48"/>
  <c r="F1008" i="48"/>
  <c r="H1007" i="48"/>
  <c r="F1007" i="48"/>
  <c r="H1006" i="48"/>
  <c r="F1006" i="48"/>
  <c r="H1005" i="48"/>
  <c r="F1005" i="48"/>
  <c r="H1004" i="48"/>
  <c r="F1004" i="48"/>
  <c r="H1003" i="48"/>
  <c r="F1003" i="48"/>
  <c r="H1002" i="48"/>
  <c r="F1002" i="48"/>
  <c r="H1001" i="48"/>
  <c r="F1001" i="48"/>
  <c r="H1000" i="48"/>
  <c r="F1000" i="48"/>
  <c r="H999" i="48"/>
  <c r="F999" i="48"/>
  <c r="H998" i="48"/>
  <c r="F998" i="48"/>
  <c r="H997" i="48"/>
  <c r="F997" i="48"/>
  <c r="H996" i="48"/>
  <c r="F996" i="48"/>
  <c r="H995" i="48"/>
  <c r="F995" i="48"/>
  <c r="H994" i="48"/>
  <c r="F994" i="48"/>
  <c r="H993" i="48"/>
  <c r="F993" i="48"/>
  <c r="H992" i="48"/>
  <c r="F992" i="48"/>
  <c r="H991" i="48"/>
  <c r="F991" i="48"/>
  <c r="H990" i="48"/>
  <c r="F990" i="48"/>
  <c r="H989" i="48"/>
  <c r="F989" i="48"/>
  <c r="H988" i="48"/>
  <c r="F988" i="48"/>
  <c r="H987" i="48"/>
  <c r="F987" i="48"/>
  <c r="H986" i="48"/>
  <c r="F986" i="48"/>
  <c r="H985" i="48"/>
  <c r="F985" i="48"/>
  <c r="H984" i="48"/>
  <c r="F984" i="48"/>
  <c r="H983" i="48"/>
  <c r="F983" i="48"/>
  <c r="H982" i="48"/>
  <c r="F982" i="48"/>
  <c r="H981" i="48"/>
  <c r="F981" i="48"/>
  <c r="H980" i="48"/>
  <c r="F980" i="48"/>
  <c r="H979" i="48"/>
  <c r="F979" i="48"/>
  <c r="H978" i="48"/>
  <c r="F978" i="48"/>
  <c r="H977" i="48"/>
  <c r="F977" i="48"/>
  <c r="H976" i="48"/>
  <c r="F976" i="48"/>
  <c r="H975" i="48"/>
  <c r="F975" i="48"/>
  <c r="H974" i="48"/>
  <c r="F974" i="48"/>
  <c r="H973" i="48"/>
  <c r="F973" i="48"/>
  <c r="H972" i="48"/>
  <c r="F972" i="48"/>
  <c r="H971" i="48"/>
  <c r="F971" i="48"/>
  <c r="H970" i="48"/>
  <c r="F970" i="48"/>
  <c r="H969" i="48"/>
  <c r="F969" i="48"/>
  <c r="H968" i="48"/>
  <c r="F968" i="48"/>
  <c r="H967" i="48"/>
  <c r="F967" i="48"/>
  <c r="H966" i="48"/>
  <c r="F966" i="48"/>
  <c r="H965" i="48"/>
  <c r="F965" i="48"/>
  <c r="H964" i="48"/>
  <c r="F964" i="48"/>
  <c r="H963" i="48"/>
  <c r="F963" i="48"/>
  <c r="H962" i="48"/>
  <c r="F962" i="48"/>
  <c r="H961" i="48"/>
  <c r="F961" i="48"/>
  <c r="H960" i="48"/>
  <c r="F960" i="48"/>
  <c r="H959" i="48"/>
  <c r="F959" i="48"/>
  <c r="H958" i="48"/>
  <c r="F958" i="48"/>
  <c r="H957" i="48"/>
  <c r="F957" i="48"/>
  <c r="H956" i="48"/>
  <c r="F956" i="48"/>
  <c r="H955" i="48"/>
  <c r="F955" i="48"/>
  <c r="H954" i="48"/>
  <c r="F954" i="48"/>
  <c r="H953" i="48"/>
  <c r="F953" i="48"/>
  <c r="H952" i="48"/>
  <c r="F952" i="48"/>
  <c r="H951" i="48"/>
  <c r="F951" i="48"/>
  <c r="H950" i="48"/>
  <c r="F950" i="48"/>
  <c r="H949" i="48"/>
  <c r="F949" i="48"/>
  <c r="H948" i="48"/>
  <c r="F948" i="48"/>
  <c r="H947" i="48"/>
  <c r="F947" i="48"/>
  <c r="H946" i="48"/>
  <c r="F946" i="48"/>
  <c r="H945" i="48"/>
  <c r="F945" i="48"/>
  <c r="H944" i="48"/>
  <c r="F944" i="48"/>
  <c r="H943" i="48"/>
  <c r="F943" i="48"/>
  <c r="H942" i="48"/>
  <c r="F942" i="48"/>
  <c r="H941" i="48"/>
  <c r="F941" i="48"/>
  <c r="H940" i="48"/>
  <c r="F940" i="48"/>
  <c r="H939" i="48"/>
  <c r="F939" i="48"/>
  <c r="H938" i="48"/>
  <c r="F938" i="48"/>
  <c r="H937" i="48"/>
  <c r="F937" i="48"/>
  <c r="H936" i="48"/>
  <c r="F936" i="48"/>
  <c r="H935" i="48"/>
  <c r="F935" i="48"/>
  <c r="H934" i="48"/>
  <c r="F934" i="48"/>
  <c r="H933" i="48"/>
  <c r="F933" i="48"/>
  <c r="H932" i="48"/>
  <c r="F932" i="48"/>
  <c r="H931" i="48"/>
  <c r="F931" i="48"/>
  <c r="H930" i="48"/>
  <c r="F930" i="48"/>
  <c r="H929" i="48"/>
  <c r="F929" i="48"/>
  <c r="H928" i="48"/>
  <c r="F928" i="48"/>
  <c r="H927" i="48"/>
  <c r="F927" i="48"/>
  <c r="H926" i="48"/>
  <c r="F926" i="48"/>
  <c r="H925" i="48"/>
  <c r="F925" i="48"/>
  <c r="H924" i="48"/>
  <c r="F924" i="48"/>
  <c r="H923" i="48"/>
  <c r="F923" i="48"/>
  <c r="H922" i="48"/>
  <c r="F922" i="48"/>
  <c r="H921" i="48"/>
  <c r="F921" i="48"/>
  <c r="H920" i="48"/>
  <c r="F920" i="48"/>
  <c r="H919" i="48"/>
  <c r="F919" i="48"/>
  <c r="H918" i="48"/>
  <c r="F918" i="48"/>
  <c r="H917" i="48"/>
  <c r="F917" i="48"/>
  <c r="H916" i="48"/>
  <c r="F916" i="48"/>
  <c r="H915" i="48"/>
  <c r="F915" i="48"/>
  <c r="H914" i="48"/>
  <c r="F914" i="48"/>
  <c r="H913" i="48"/>
  <c r="F913" i="48"/>
  <c r="H912" i="48"/>
  <c r="F912" i="48"/>
  <c r="H911" i="48"/>
  <c r="F911" i="48"/>
  <c r="H910" i="48"/>
  <c r="F910" i="48"/>
  <c r="H909" i="48"/>
  <c r="F909" i="48"/>
  <c r="H908" i="48"/>
  <c r="F908" i="48"/>
  <c r="H907" i="48"/>
  <c r="F907" i="48"/>
  <c r="H906" i="48"/>
  <c r="F906" i="48"/>
  <c r="H905" i="48"/>
  <c r="F905" i="48"/>
  <c r="H904" i="48"/>
  <c r="F904" i="48"/>
  <c r="H903" i="48"/>
  <c r="F903" i="48"/>
  <c r="H902" i="48"/>
  <c r="F902" i="48"/>
  <c r="H901" i="48"/>
  <c r="F901" i="48"/>
  <c r="H900" i="48"/>
  <c r="F900" i="48"/>
  <c r="H899" i="48"/>
  <c r="F899" i="48"/>
  <c r="H898" i="48"/>
  <c r="F898" i="48"/>
  <c r="H897" i="48"/>
  <c r="F897" i="48"/>
  <c r="H896" i="48"/>
  <c r="F896" i="48"/>
  <c r="H895" i="48"/>
  <c r="F895" i="48"/>
  <c r="H894" i="48"/>
  <c r="F894" i="48"/>
  <c r="H893" i="48"/>
  <c r="F893" i="48"/>
  <c r="H892" i="48"/>
  <c r="F892" i="48"/>
  <c r="H891" i="48"/>
  <c r="F891" i="48"/>
  <c r="H890" i="48"/>
  <c r="F890" i="48"/>
  <c r="H889" i="48"/>
  <c r="F889" i="48"/>
  <c r="H888" i="48"/>
  <c r="F888" i="48"/>
  <c r="H887" i="48"/>
  <c r="F887" i="48"/>
  <c r="H886" i="48"/>
  <c r="F886" i="48"/>
  <c r="H885" i="48"/>
  <c r="F885" i="48"/>
  <c r="H884" i="48"/>
  <c r="F884" i="48"/>
  <c r="H883" i="48"/>
  <c r="F883" i="48"/>
  <c r="H882" i="48"/>
  <c r="F882" i="48"/>
  <c r="H881" i="48"/>
  <c r="F881" i="48"/>
  <c r="H880" i="48"/>
  <c r="F880" i="48"/>
  <c r="H879" i="48"/>
  <c r="F879" i="48"/>
  <c r="H878" i="48"/>
  <c r="F878" i="48"/>
  <c r="H877" i="48"/>
  <c r="F877" i="48"/>
  <c r="H876" i="48"/>
  <c r="F876" i="48"/>
  <c r="H875" i="48"/>
  <c r="F875" i="48"/>
  <c r="H874" i="48"/>
  <c r="F874" i="48"/>
  <c r="H873" i="48"/>
  <c r="F873" i="48"/>
  <c r="H872" i="48"/>
  <c r="F872" i="48"/>
  <c r="H871" i="48"/>
  <c r="F871" i="48"/>
  <c r="H870" i="48"/>
  <c r="F870" i="48"/>
  <c r="H869" i="48"/>
  <c r="F869" i="48"/>
  <c r="H868" i="48"/>
  <c r="F868" i="48"/>
  <c r="H867" i="48"/>
  <c r="F867" i="48"/>
  <c r="H866" i="48"/>
  <c r="F866" i="48"/>
  <c r="H865" i="48"/>
  <c r="F865" i="48"/>
  <c r="H864" i="48"/>
  <c r="F864" i="48"/>
  <c r="H863" i="48"/>
  <c r="F863" i="48"/>
  <c r="H862" i="48"/>
  <c r="F862" i="48"/>
  <c r="H861" i="48"/>
  <c r="F861" i="48"/>
  <c r="H860" i="48"/>
  <c r="F860" i="48"/>
  <c r="H859" i="48"/>
  <c r="F859" i="48"/>
  <c r="H858" i="48"/>
  <c r="F858" i="48"/>
  <c r="H857" i="48"/>
  <c r="F857" i="48"/>
  <c r="H856" i="48"/>
  <c r="F856" i="48"/>
  <c r="H855" i="48"/>
  <c r="F855" i="48"/>
  <c r="H854" i="48"/>
  <c r="F854" i="48"/>
  <c r="H853" i="48"/>
  <c r="F853" i="48"/>
  <c r="H852" i="48"/>
  <c r="F852" i="48"/>
  <c r="H851" i="48"/>
  <c r="F851" i="48"/>
  <c r="H850" i="48"/>
  <c r="F850" i="48"/>
  <c r="H849" i="48"/>
  <c r="F849" i="48"/>
  <c r="H848" i="48"/>
  <c r="F848" i="48"/>
  <c r="H847" i="48"/>
  <c r="F847" i="48"/>
  <c r="H846" i="48"/>
  <c r="F846" i="48"/>
  <c r="H845" i="48"/>
  <c r="F845" i="48"/>
  <c r="H844" i="48"/>
  <c r="F844" i="48"/>
  <c r="H843" i="48"/>
  <c r="F843" i="48"/>
  <c r="H842" i="48"/>
  <c r="F842" i="48"/>
  <c r="H841" i="48"/>
  <c r="F841" i="48"/>
  <c r="H840" i="48"/>
  <c r="F840" i="48"/>
  <c r="H839" i="48"/>
  <c r="F839" i="48"/>
  <c r="H838" i="48"/>
  <c r="F838" i="48"/>
  <c r="H837" i="48"/>
  <c r="F837" i="48"/>
  <c r="H836" i="48"/>
  <c r="F836" i="48"/>
  <c r="H835" i="48"/>
  <c r="F835" i="48"/>
  <c r="H834" i="48"/>
  <c r="F834" i="48"/>
  <c r="H833" i="48"/>
  <c r="F833" i="48"/>
  <c r="H832" i="48"/>
  <c r="F832" i="48"/>
  <c r="H831" i="48"/>
  <c r="F831" i="48"/>
  <c r="H830" i="48"/>
  <c r="F830" i="48"/>
  <c r="H829" i="48"/>
  <c r="F829" i="48"/>
  <c r="H828" i="48"/>
  <c r="F828" i="48"/>
  <c r="H827" i="48"/>
  <c r="F827" i="48"/>
  <c r="H826" i="48"/>
  <c r="F826" i="48"/>
  <c r="H825" i="48"/>
  <c r="F825" i="48"/>
  <c r="H824" i="48"/>
  <c r="F824" i="48"/>
  <c r="H823" i="48"/>
  <c r="F823" i="48"/>
  <c r="H822" i="48"/>
  <c r="F822" i="48"/>
  <c r="H821" i="48"/>
  <c r="F821" i="48"/>
  <c r="H820" i="48"/>
  <c r="F820" i="48"/>
  <c r="H819" i="48"/>
  <c r="F819" i="48"/>
  <c r="H818" i="48"/>
  <c r="F818" i="48"/>
  <c r="H817" i="48"/>
  <c r="F817" i="48"/>
  <c r="H816" i="48"/>
  <c r="F816" i="48"/>
  <c r="H815" i="48"/>
  <c r="F815" i="48"/>
  <c r="H814" i="48"/>
  <c r="F814" i="48"/>
  <c r="H813" i="48"/>
  <c r="F813" i="48"/>
  <c r="H812" i="48"/>
  <c r="F812" i="48"/>
  <c r="H811" i="48"/>
  <c r="F811" i="48"/>
  <c r="H810" i="48"/>
  <c r="F810" i="48"/>
  <c r="H809" i="48"/>
  <c r="F809" i="48"/>
  <c r="H808" i="48"/>
  <c r="F808" i="48"/>
  <c r="H807" i="48"/>
  <c r="F807" i="48"/>
  <c r="H806" i="48"/>
  <c r="F806" i="48"/>
  <c r="H805" i="48"/>
  <c r="F805" i="48"/>
  <c r="H804" i="48"/>
  <c r="F804" i="48"/>
  <c r="H803" i="48"/>
  <c r="F803" i="48"/>
  <c r="H802" i="48"/>
  <c r="F802" i="48"/>
  <c r="H801" i="48"/>
  <c r="F801" i="48"/>
  <c r="H800" i="48"/>
  <c r="F800" i="48"/>
  <c r="H799" i="48"/>
  <c r="F799" i="48"/>
  <c r="H798" i="48"/>
  <c r="F798" i="48"/>
  <c r="H797" i="48"/>
  <c r="F797" i="48"/>
  <c r="H796" i="48"/>
  <c r="F796" i="48"/>
  <c r="H795" i="48"/>
  <c r="F795" i="48"/>
  <c r="H794" i="48"/>
  <c r="F794" i="48"/>
  <c r="H793" i="48"/>
  <c r="F793" i="48"/>
  <c r="H792" i="48"/>
  <c r="F792" i="48"/>
  <c r="H791" i="48"/>
  <c r="F791" i="48"/>
  <c r="H790" i="48"/>
  <c r="F790" i="48"/>
  <c r="H789" i="48"/>
  <c r="F789" i="48"/>
  <c r="H788" i="48"/>
  <c r="F788" i="48"/>
  <c r="H787" i="48"/>
  <c r="F787" i="48"/>
  <c r="H786" i="48"/>
  <c r="F786" i="48"/>
  <c r="H785" i="48"/>
  <c r="F785" i="48"/>
  <c r="H784" i="48"/>
  <c r="F784" i="48"/>
  <c r="H783" i="48"/>
  <c r="F783" i="48"/>
  <c r="H782" i="48"/>
  <c r="F782" i="48"/>
  <c r="H781" i="48"/>
  <c r="F781" i="48"/>
  <c r="H780" i="48"/>
  <c r="F780" i="48"/>
  <c r="H779" i="48"/>
  <c r="F779" i="48"/>
  <c r="H778" i="48"/>
  <c r="F778" i="48"/>
  <c r="H777" i="48"/>
  <c r="F777" i="48"/>
  <c r="H776" i="48"/>
  <c r="F776" i="48"/>
  <c r="H775" i="48"/>
  <c r="F775" i="48"/>
  <c r="H774" i="48"/>
  <c r="F774" i="48"/>
  <c r="H773" i="48"/>
  <c r="F773" i="48"/>
  <c r="H772" i="48"/>
  <c r="F772" i="48"/>
  <c r="H771" i="48"/>
  <c r="F771" i="48"/>
  <c r="H770" i="48"/>
  <c r="F770" i="48"/>
  <c r="H769" i="48"/>
  <c r="F769" i="48"/>
  <c r="H768" i="48"/>
  <c r="F768" i="48"/>
  <c r="H767" i="48"/>
  <c r="F767" i="48"/>
  <c r="H766" i="48"/>
  <c r="F766" i="48"/>
  <c r="H765" i="48"/>
  <c r="F765" i="48"/>
  <c r="H764" i="48"/>
  <c r="F764" i="48"/>
  <c r="H763" i="48"/>
  <c r="F763" i="48"/>
  <c r="H762" i="48"/>
  <c r="F762" i="48"/>
  <c r="H761" i="48"/>
  <c r="F761" i="48"/>
  <c r="H760" i="48"/>
  <c r="F760" i="48"/>
  <c r="H759" i="48"/>
  <c r="F759" i="48"/>
  <c r="H758" i="48"/>
  <c r="F758" i="48"/>
  <c r="H757" i="48"/>
  <c r="F757" i="48"/>
  <c r="H756" i="48"/>
  <c r="F756" i="48"/>
  <c r="H755" i="48"/>
  <c r="F755" i="48"/>
  <c r="H754" i="48"/>
  <c r="F754" i="48"/>
  <c r="H753" i="48"/>
  <c r="F753" i="48"/>
  <c r="H752" i="48"/>
  <c r="F752" i="48"/>
  <c r="H751" i="48"/>
  <c r="F751" i="48"/>
  <c r="H750" i="48"/>
  <c r="F750" i="48"/>
  <c r="H749" i="48"/>
  <c r="F749" i="48"/>
  <c r="H748" i="48"/>
  <c r="F748" i="48"/>
  <c r="H747" i="48"/>
  <c r="F747" i="48"/>
  <c r="H746" i="48"/>
  <c r="F746" i="48"/>
  <c r="H745" i="48"/>
  <c r="F745" i="48"/>
  <c r="H744" i="48"/>
  <c r="F744" i="48"/>
  <c r="H743" i="48"/>
  <c r="F743" i="48"/>
  <c r="H742" i="48"/>
  <c r="F742" i="48"/>
  <c r="H741" i="48"/>
  <c r="F741" i="48"/>
  <c r="H740" i="48"/>
  <c r="F740" i="48"/>
  <c r="H739" i="48"/>
  <c r="F739" i="48"/>
  <c r="H738" i="48"/>
  <c r="F738" i="48"/>
  <c r="H737" i="48"/>
  <c r="F737" i="48"/>
  <c r="H736" i="48"/>
  <c r="F736" i="48"/>
  <c r="H735" i="48"/>
  <c r="F735" i="48"/>
  <c r="H734" i="48"/>
  <c r="F734" i="48"/>
  <c r="H733" i="48"/>
  <c r="F733" i="48"/>
  <c r="H732" i="48"/>
  <c r="F732" i="48"/>
  <c r="H731" i="48"/>
  <c r="F731" i="48"/>
  <c r="H730" i="48"/>
  <c r="F730" i="48"/>
  <c r="H729" i="48"/>
  <c r="F729" i="48"/>
  <c r="H728" i="48"/>
  <c r="F728" i="48"/>
  <c r="H727" i="48"/>
  <c r="F727" i="48"/>
  <c r="H726" i="48"/>
  <c r="F726" i="48"/>
  <c r="H725" i="48"/>
  <c r="F725" i="48"/>
  <c r="H724" i="48"/>
  <c r="F724" i="48"/>
  <c r="H723" i="48"/>
  <c r="F723" i="48"/>
  <c r="H722" i="48"/>
  <c r="F722" i="48"/>
  <c r="H721" i="48"/>
  <c r="F721" i="48"/>
  <c r="H720" i="48"/>
  <c r="F720" i="48"/>
  <c r="H719" i="48"/>
  <c r="F719" i="48"/>
  <c r="H718" i="48"/>
  <c r="F718" i="48"/>
  <c r="H717" i="48"/>
  <c r="F717" i="48"/>
  <c r="H716" i="48"/>
  <c r="F716" i="48"/>
  <c r="H715" i="48"/>
  <c r="F715" i="48"/>
  <c r="H714" i="48"/>
  <c r="F714" i="48"/>
  <c r="H713" i="48"/>
  <c r="F713" i="48"/>
  <c r="H712" i="48"/>
  <c r="F712" i="48"/>
  <c r="H711" i="48"/>
  <c r="F711" i="48"/>
  <c r="H710" i="48"/>
  <c r="F710" i="48"/>
  <c r="H709" i="48"/>
  <c r="F709" i="48"/>
  <c r="H708" i="48"/>
  <c r="F708" i="48"/>
  <c r="H707" i="48"/>
  <c r="F707" i="48"/>
  <c r="H706" i="48"/>
  <c r="F706" i="48"/>
  <c r="H705" i="48"/>
  <c r="F705" i="48"/>
  <c r="H704" i="48"/>
  <c r="F704" i="48"/>
  <c r="H703" i="48"/>
  <c r="F703" i="48"/>
  <c r="H702" i="48"/>
  <c r="F702" i="48"/>
  <c r="H701" i="48"/>
  <c r="F701" i="48"/>
  <c r="H700" i="48"/>
  <c r="F700" i="48"/>
  <c r="H699" i="48"/>
  <c r="F699" i="48"/>
  <c r="H698" i="48"/>
  <c r="F698" i="48"/>
  <c r="H697" i="48"/>
  <c r="F697" i="48"/>
  <c r="H696" i="48"/>
  <c r="F696" i="48"/>
  <c r="H695" i="48"/>
  <c r="F695" i="48"/>
  <c r="H694" i="48"/>
  <c r="F694" i="48"/>
  <c r="H693" i="48"/>
  <c r="F693" i="48"/>
  <c r="H692" i="48"/>
  <c r="F692" i="48"/>
  <c r="H691" i="48"/>
  <c r="F691" i="48"/>
  <c r="H690" i="48"/>
  <c r="F690" i="48"/>
  <c r="H689" i="48"/>
  <c r="F689" i="48"/>
  <c r="H688" i="48"/>
  <c r="F688" i="48"/>
  <c r="H687" i="48"/>
  <c r="F687" i="48"/>
  <c r="H686" i="48"/>
  <c r="F686" i="48"/>
  <c r="H685" i="48"/>
  <c r="F685" i="48"/>
  <c r="H684" i="48"/>
  <c r="F684" i="48"/>
  <c r="H683" i="48"/>
  <c r="F683" i="48"/>
  <c r="H682" i="48"/>
  <c r="F682" i="48"/>
  <c r="H681" i="48"/>
  <c r="F681" i="48"/>
  <c r="H680" i="48"/>
  <c r="F680" i="48"/>
  <c r="H679" i="48"/>
  <c r="F679" i="48"/>
  <c r="H678" i="48"/>
  <c r="F678" i="48"/>
  <c r="H677" i="48"/>
  <c r="F677" i="48"/>
  <c r="H676" i="48"/>
  <c r="F676" i="48"/>
  <c r="H675" i="48"/>
  <c r="F675" i="48"/>
  <c r="H674" i="48"/>
  <c r="F674" i="48"/>
  <c r="H673" i="48"/>
  <c r="F673" i="48"/>
  <c r="H672" i="48"/>
  <c r="F672" i="48"/>
  <c r="H671" i="48"/>
  <c r="F671" i="48"/>
  <c r="H670" i="48"/>
  <c r="F670" i="48"/>
  <c r="H669" i="48"/>
  <c r="F669" i="48"/>
  <c r="H668" i="48"/>
  <c r="F668" i="48"/>
  <c r="H667" i="48"/>
  <c r="F667" i="48"/>
  <c r="H666" i="48"/>
  <c r="F666" i="48"/>
  <c r="H665" i="48"/>
  <c r="F665" i="48"/>
  <c r="H664" i="48"/>
  <c r="F664" i="48"/>
  <c r="H663" i="48"/>
  <c r="F663" i="48"/>
  <c r="H662" i="48"/>
  <c r="F662" i="48"/>
  <c r="H661" i="48"/>
  <c r="F661" i="48"/>
  <c r="H660" i="48"/>
  <c r="F660" i="48"/>
  <c r="H659" i="48"/>
  <c r="F659" i="48"/>
  <c r="H658" i="48"/>
  <c r="F658" i="48"/>
  <c r="H657" i="48"/>
  <c r="F657" i="48"/>
  <c r="H656" i="48"/>
  <c r="F656" i="48"/>
  <c r="H655" i="48"/>
  <c r="F655" i="48"/>
  <c r="H654" i="48"/>
  <c r="F654" i="48"/>
  <c r="H653" i="48"/>
  <c r="F653" i="48"/>
  <c r="H652" i="48"/>
  <c r="F652" i="48"/>
  <c r="H651" i="48"/>
  <c r="F651" i="48"/>
  <c r="H650" i="48"/>
  <c r="F650" i="48"/>
  <c r="H649" i="48"/>
  <c r="F649" i="48"/>
  <c r="H648" i="48"/>
  <c r="F648" i="48"/>
  <c r="H647" i="48"/>
  <c r="F647" i="48"/>
  <c r="H646" i="48"/>
  <c r="F646" i="48"/>
  <c r="H645" i="48"/>
  <c r="F645" i="48"/>
  <c r="H644" i="48"/>
  <c r="F644" i="48"/>
  <c r="H643" i="48"/>
  <c r="F643" i="48"/>
  <c r="H642" i="48"/>
  <c r="F642" i="48"/>
  <c r="H641" i="48"/>
  <c r="F641" i="48"/>
  <c r="H640" i="48"/>
  <c r="F640" i="48"/>
  <c r="H639" i="48"/>
  <c r="F639" i="48"/>
  <c r="H638" i="48"/>
  <c r="F638" i="48"/>
  <c r="H637" i="48"/>
  <c r="F637" i="48"/>
  <c r="H636" i="48"/>
  <c r="F636" i="48"/>
  <c r="H635" i="48"/>
  <c r="F635" i="48"/>
  <c r="H634" i="48"/>
  <c r="F634" i="48"/>
  <c r="H633" i="48"/>
  <c r="F633" i="48"/>
  <c r="H632" i="48"/>
  <c r="F632" i="48"/>
  <c r="H631" i="48"/>
  <c r="F631" i="48"/>
  <c r="H630" i="48"/>
  <c r="F630" i="48"/>
  <c r="H629" i="48"/>
  <c r="F629" i="48"/>
  <c r="H628" i="48"/>
  <c r="F628" i="48"/>
  <c r="H627" i="48"/>
  <c r="F627" i="48"/>
  <c r="H626" i="48"/>
  <c r="F626" i="48"/>
  <c r="H625" i="48"/>
  <c r="F625" i="48"/>
  <c r="H624" i="48"/>
  <c r="F624" i="48"/>
  <c r="H623" i="48"/>
  <c r="F623" i="48"/>
  <c r="H622" i="48"/>
  <c r="F622" i="48"/>
  <c r="H621" i="48"/>
  <c r="F621" i="48"/>
  <c r="H620" i="48"/>
  <c r="F620" i="48"/>
  <c r="H619" i="48"/>
  <c r="F619" i="48"/>
  <c r="H618" i="48"/>
  <c r="F618" i="48"/>
  <c r="H617" i="48"/>
  <c r="F617" i="48"/>
  <c r="H616" i="48"/>
  <c r="F616" i="48"/>
  <c r="H615" i="48"/>
  <c r="F615" i="48"/>
  <c r="H614" i="48"/>
  <c r="F614" i="48"/>
  <c r="H613" i="48"/>
  <c r="F613" i="48"/>
  <c r="H612" i="48"/>
  <c r="F612" i="48"/>
  <c r="H611" i="48"/>
  <c r="F611" i="48"/>
  <c r="H610" i="48"/>
  <c r="F610" i="48"/>
  <c r="H609" i="48"/>
  <c r="F609" i="48"/>
  <c r="H608" i="48"/>
  <c r="F608" i="48"/>
  <c r="H607" i="48"/>
  <c r="F607" i="48"/>
  <c r="H606" i="48"/>
  <c r="F606" i="48"/>
  <c r="H605" i="48"/>
  <c r="F605" i="48"/>
  <c r="H604" i="48"/>
  <c r="F604" i="48"/>
  <c r="H603" i="48"/>
  <c r="F603" i="48"/>
  <c r="H602" i="48"/>
  <c r="F602" i="48"/>
  <c r="H601" i="48"/>
  <c r="F601" i="48"/>
  <c r="H600" i="48"/>
  <c r="F600" i="48"/>
  <c r="H599" i="48"/>
  <c r="F599" i="48"/>
  <c r="H598" i="48"/>
  <c r="F598" i="48"/>
  <c r="H597" i="48"/>
  <c r="F597" i="48"/>
  <c r="H596" i="48"/>
  <c r="F596" i="48"/>
  <c r="H595" i="48"/>
  <c r="F595" i="48"/>
  <c r="H594" i="48"/>
  <c r="F594" i="48"/>
  <c r="H593" i="48"/>
  <c r="F593" i="48"/>
  <c r="H592" i="48"/>
  <c r="F592" i="48"/>
  <c r="H591" i="48"/>
  <c r="F591" i="48"/>
  <c r="H590" i="48"/>
  <c r="F590" i="48"/>
  <c r="H589" i="48"/>
  <c r="F589" i="48"/>
  <c r="H588" i="48"/>
  <c r="F588" i="48"/>
  <c r="H587" i="48"/>
  <c r="F587" i="48"/>
  <c r="H586" i="48"/>
  <c r="F586" i="48"/>
  <c r="H585" i="48"/>
  <c r="F585" i="48"/>
  <c r="H584" i="48"/>
  <c r="F584" i="48"/>
  <c r="H583" i="48"/>
  <c r="F583" i="48"/>
  <c r="H582" i="48"/>
  <c r="F582" i="48"/>
  <c r="H581" i="48"/>
  <c r="F581" i="48"/>
  <c r="H580" i="48"/>
  <c r="F580" i="48"/>
  <c r="H579" i="48"/>
  <c r="F579" i="48"/>
  <c r="H578" i="48"/>
  <c r="F578" i="48"/>
  <c r="H577" i="48"/>
  <c r="F577" i="48"/>
  <c r="H576" i="48"/>
  <c r="F576" i="48"/>
  <c r="H575" i="48"/>
  <c r="F575" i="48"/>
  <c r="H574" i="48"/>
  <c r="F574" i="48"/>
  <c r="H573" i="48"/>
  <c r="F573" i="48"/>
  <c r="H572" i="48"/>
  <c r="F572" i="48"/>
  <c r="H571" i="48"/>
  <c r="F571" i="48"/>
  <c r="H570" i="48"/>
  <c r="F570" i="48"/>
  <c r="H569" i="48"/>
  <c r="F569" i="48"/>
  <c r="H568" i="48"/>
  <c r="F568" i="48"/>
  <c r="H567" i="48"/>
  <c r="F567" i="48"/>
  <c r="H566" i="48"/>
  <c r="F566" i="48"/>
  <c r="H565" i="48"/>
  <c r="F565" i="48"/>
  <c r="H564" i="48"/>
  <c r="F564" i="48"/>
  <c r="H563" i="48"/>
  <c r="F563" i="48"/>
  <c r="H562" i="48"/>
  <c r="F562" i="48"/>
  <c r="H561" i="48"/>
  <c r="F561" i="48"/>
  <c r="H560" i="48"/>
  <c r="F560" i="48"/>
  <c r="H559" i="48"/>
  <c r="F559" i="48"/>
  <c r="H558" i="48"/>
  <c r="F558" i="48"/>
  <c r="H557" i="48"/>
  <c r="F557" i="48"/>
  <c r="H556" i="48"/>
  <c r="F556" i="48"/>
  <c r="H555" i="48"/>
  <c r="F555" i="48"/>
  <c r="H554" i="48"/>
  <c r="F554" i="48"/>
  <c r="H553" i="48"/>
  <c r="F553" i="48"/>
  <c r="H552" i="48"/>
  <c r="F552" i="48"/>
  <c r="H551" i="48"/>
  <c r="F551" i="48"/>
  <c r="H550" i="48"/>
  <c r="F550" i="48"/>
  <c r="H549" i="48"/>
  <c r="F549" i="48"/>
  <c r="H548" i="48"/>
  <c r="F548" i="48"/>
  <c r="H547" i="48"/>
  <c r="F547" i="48"/>
  <c r="H546" i="48"/>
  <c r="F546" i="48"/>
  <c r="H545" i="48"/>
  <c r="F545" i="48"/>
  <c r="H544" i="48"/>
  <c r="F544" i="48"/>
  <c r="H543" i="48"/>
  <c r="F543" i="48"/>
  <c r="H542" i="48"/>
  <c r="F542" i="48"/>
  <c r="H541" i="48"/>
  <c r="F541" i="48"/>
  <c r="H540" i="48"/>
  <c r="F540" i="48"/>
  <c r="H539" i="48"/>
  <c r="F539" i="48"/>
  <c r="H538" i="48"/>
  <c r="F538" i="48"/>
  <c r="H537" i="48"/>
  <c r="F537" i="48"/>
  <c r="H536" i="48"/>
  <c r="F536" i="48"/>
  <c r="H535" i="48"/>
  <c r="F535" i="48"/>
  <c r="H534" i="48"/>
  <c r="F534" i="48"/>
  <c r="H533" i="48"/>
  <c r="F533" i="48"/>
  <c r="H532" i="48"/>
  <c r="F532" i="48"/>
  <c r="H531" i="48"/>
  <c r="F531" i="48"/>
  <c r="H530" i="48"/>
  <c r="F530" i="48"/>
  <c r="H529" i="48"/>
  <c r="F529" i="48"/>
  <c r="H528" i="48"/>
  <c r="F528" i="48"/>
  <c r="H527" i="48"/>
  <c r="F527" i="48"/>
  <c r="H526" i="48"/>
  <c r="F526" i="48"/>
  <c r="H525" i="48"/>
  <c r="F525" i="48"/>
  <c r="H524" i="48"/>
  <c r="F524" i="48"/>
  <c r="H523" i="48"/>
  <c r="F523" i="48"/>
  <c r="H522" i="48"/>
  <c r="F522" i="48"/>
  <c r="H521" i="48"/>
  <c r="F521" i="48"/>
  <c r="H520" i="48"/>
  <c r="F520" i="48"/>
  <c r="H519" i="48"/>
  <c r="F519" i="48"/>
  <c r="H518" i="48"/>
  <c r="F518" i="48"/>
  <c r="H517" i="48"/>
  <c r="F517" i="48"/>
  <c r="H516" i="48"/>
  <c r="F516" i="48"/>
  <c r="H515" i="48"/>
  <c r="F515" i="48"/>
  <c r="H514" i="48"/>
  <c r="F514" i="48"/>
  <c r="H513" i="48"/>
  <c r="F513" i="48"/>
  <c r="H512" i="48"/>
  <c r="F512" i="48"/>
  <c r="H511" i="48"/>
  <c r="F511" i="48"/>
  <c r="H510" i="48"/>
  <c r="F510" i="48"/>
  <c r="H509" i="48"/>
  <c r="F509" i="48"/>
  <c r="H508" i="48"/>
  <c r="F508" i="48"/>
  <c r="H507" i="48"/>
  <c r="F507" i="48"/>
  <c r="H506" i="48"/>
  <c r="F506" i="48"/>
  <c r="H505" i="48"/>
  <c r="F505" i="48"/>
  <c r="H504" i="48"/>
  <c r="F504" i="48"/>
  <c r="H503" i="48"/>
  <c r="F503" i="48"/>
  <c r="H502" i="48"/>
  <c r="F502" i="48"/>
  <c r="H501" i="48"/>
  <c r="F501" i="48"/>
  <c r="H500" i="48"/>
  <c r="F500" i="48"/>
  <c r="H499" i="48"/>
  <c r="F499" i="48"/>
  <c r="H498" i="48"/>
  <c r="F498" i="48"/>
  <c r="H497" i="48"/>
  <c r="F497" i="48"/>
  <c r="H496" i="48"/>
  <c r="F496" i="48"/>
  <c r="H495" i="48"/>
  <c r="F495" i="48"/>
  <c r="H494" i="48"/>
  <c r="F494" i="48"/>
  <c r="H493" i="48"/>
  <c r="F493" i="48"/>
  <c r="H492" i="48"/>
  <c r="F492" i="48"/>
  <c r="H491" i="48"/>
  <c r="F491" i="48"/>
  <c r="H490" i="48"/>
  <c r="F490" i="48"/>
  <c r="H489" i="48"/>
  <c r="F489" i="48"/>
  <c r="H488" i="48"/>
  <c r="F488" i="48"/>
  <c r="H487" i="48"/>
  <c r="F487" i="48"/>
  <c r="H486" i="48"/>
  <c r="F486" i="48"/>
  <c r="H485" i="48"/>
  <c r="F485" i="48"/>
  <c r="H484" i="48"/>
  <c r="F484" i="48"/>
  <c r="H483" i="48"/>
  <c r="F483" i="48"/>
  <c r="H482" i="48"/>
  <c r="F482" i="48"/>
  <c r="H481" i="48"/>
  <c r="F481" i="48"/>
  <c r="H480" i="48"/>
  <c r="F480" i="48"/>
  <c r="H479" i="48"/>
  <c r="F479" i="48"/>
  <c r="H478" i="48"/>
  <c r="F478" i="48"/>
  <c r="H477" i="48"/>
  <c r="F477" i="48"/>
  <c r="H476" i="48"/>
  <c r="F476" i="48"/>
  <c r="H475" i="48"/>
  <c r="F475" i="48"/>
  <c r="H474" i="48"/>
  <c r="F474" i="48"/>
  <c r="H473" i="48"/>
  <c r="F473" i="48"/>
  <c r="H472" i="48"/>
  <c r="F472" i="48"/>
  <c r="H471" i="48"/>
  <c r="F471" i="48"/>
  <c r="H470" i="48"/>
  <c r="F470" i="48"/>
  <c r="H469" i="48"/>
  <c r="F469" i="48"/>
  <c r="H468" i="48"/>
  <c r="F468" i="48"/>
  <c r="H467" i="48"/>
  <c r="F467" i="48"/>
  <c r="H466" i="48"/>
  <c r="F466" i="48"/>
  <c r="H465" i="48"/>
  <c r="F465" i="48"/>
  <c r="H464" i="48"/>
  <c r="F464" i="48"/>
  <c r="H463" i="48"/>
  <c r="F463" i="48"/>
  <c r="H462" i="48"/>
  <c r="F462" i="48"/>
  <c r="H461" i="48"/>
  <c r="F461" i="48"/>
  <c r="H460" i="48"/>
  <c r="F460" i="48"/>
  <c r="H459" i="48"/>
  <c r="F459" i="48"/>
  <c r="H458" i="48"/>
  <c r="F458" i="48"/>
  <c r="H457" i="48"/>
  <c r="F457" i="48"/>
  <c r="H456" i="48"/>
  <c r="F456" i="48"/>
  <c r="H455" i="48"/>
  <c r="F455" i="48"/>
  <c r="H454" i="48"/>
  <c r="F454" i="48"/>
  <c r="H453" i="48"/>
  <c r="F453" i="48"/>
  <c r="H452" i="48"/>
  <c r="F452" i="48"/>
  <c r="H451" i="48"/>
  <c r="F451" i="48"/>
  <c r="H450" i="48"/>
  <c r="F450" i="48"/>
  <c r="H449" i="48"/>
  <c r="F449" i="48"/>
  <c r="H448" i="48"/>
  <c r="F448" i="48"/>
  <c r="H447" i="48"/>
  <c r="F447" i="48"/>
  <c r="H446" i="48"/>
  <c r="F446" i="48"/>
  <c r="H445" i="48"/>
  <c r="F445" i="48"/>
  <c r="H444" i="48"/>
  <c r="F444" i="48"/>
  <c r="H443" i="48"/>
  <c r="F443" i="48"/>
  <c r="H442" i="48"/>
  <c r="F442" i="48"/>
  <c r="H441" i="48"/>
  <c r="F441" i="48"/>
  <c r="H440" i="48"/>
  <c r="F440" i="48"/>
  <c r="H439" i="48"/>
  <c r="F439" i="48"/>
  <c r="H438" i="48"/>
  <c r="F438" i="48"/>
  <c r="H437" i="48"/>
  <c r="F437" i="48"/>
  <c r="H436" i="48"/>
  <c r="F436" i="48"/>
  <c r="H435" i="48"/>
  <c r="F435" i="48"/>
  <c r="H434" i="48"/>
  <c r="F434" i="48"/>
  <c r="H433" i="48"/>
  <c r="F433" i="48"/>
  <c r="H432" i="48"/>
  <c r="F432" i="48"/>
  <c r="H431" i="48"/>
  <c r="F431" i="48"/>
  <c r="H430" i="48"/>
  <c r="F430" i="48"/>
  <c r="H429" i="48"/>
  <c r="F429" i="48"/>
  <c r="H428" i="48"/>
  <c r="F428" i="48"/>
  <c r="H427" i="48"/>
  <c r="F427" i="48"/>
  <c r="H426" i="48"/>
  <c r="F426" i="48"/>
  <c r="H425" i="48"/>
  <c r="F425" i="48"/>
  <c r="H424" i="48"/>
  <c r="F424" i="48"/>
  <c r="H423" i="48"/>
  <c r="F423" i="48"/>
  <c r="H422" i="48"/>
  <c r="F422" i="48"/>
  <c r="H421" i="48"/>
  <c r="F421" i="48"/>
  <c r="H420" i="48"/>
  <c r="F420" i="48"/>
  <c r="H419" i="48"/>
  <c r="F419" i="48"/>
  <c r="H418" i="48"/>
  <c r="F418" i="48"/>
  <c r="H417" i="48"/>
  <c r="F417" i="48"/>
  <c r="H416" i="48"/>
  <c r="F416" i="48"/>
  <c r="H415" i="48"/>
  <c r="F415" i="48"/>
  <c r="H414" i="48"/>
  <c r="F414" i="48"/>
  <c r="H413" i="48"/>
  <c r="F413" i="48"/>
  <c r="H412" i="48"/>
  <c r="F412" i="48"/>
  <c r="H411" i="48"/>
  <c r="F411" i="48"/>
  <c r="H410" i="48"/>
  <c r="F410" i="48"/>
  <c r="H409" i="48"/>
  <c r="F409" i="48"/>
  <c r="H408" i="48"/>
  <c r="F408" i="48"/>
  <c r="H407" i="48"/>
  <c r="F407" i="48"/>
  <c r="H406" i="48"/>
  <c r="F406" i="48"/>
  <c r="H405" i="48"/>
  <c r="F405" i="48"/>
  <c r="H404" i="48"/>
  <c r="F404" i="48"/>
  <c r="H403" i="48"/>
  <c r="F403" i="48"/>
  <c r="H402" i="48"/>
  <c r="F402" i="48"/>
  <c r="H401" i="48"/>
  <c r="F401" i="48"/>
  <c r="H400" i="48"/>
  <c r="F400" i="48"/>
  <c r="H399" i="48"/>
  <c r="F399" i="48"/>
  <c r="H398" i="48"/>
  <c r="F398" i="48"/>
  <c r="H397" i="48"/>
  <c r="F397" i="48"/>
  <c r="H396" i="48"/>
  <c r="F396" i="48"/>
  <c r="H395" i="48"/>
  <c r="F395" i="48"/>
  <c r="H394" i="48"/>
  <c r="F394" i="48"/>
  <c r="H393" i="48"/>
  <c r="F393" i="48"/>
  <c r="H392" i="48"/>
  <c r="F392" i="48"/>
  <c r="H391" i="48"/>
  <c r="F391" i="48"/>
  <c r="H390" i="48"/>
  <c r="F390" i="48"/>
  <c r="H389" i="48"/>
  <c r="F389" i="48"/>
  <c r="H388" i="48"/>
  <c r="F388" i="48"/>
  <c r="H387" i="48"/>
  <c r="F387" i="48"/>
  <c r="H386" i="48"/>
  <c r="F386" i="48"/>
  <c r="H385" i="48"/>
  <c r="F385" i="48"/>
  <c r="H384" i="48"/>
  <c r="F384" i="48"/>
  <c r="H383" i="48"/>
  <c r="F383" i="48"/>
  <c r="H382" i="48"/>
  <c r="F382" i="48"/>
  <c r="H381" i="48"/>
  <c r="F381" i="48"/>
  <c r="H380" i="48"/>
  <c r="F380" i="48"/>
  <c r="H379" i="48"/>
  <c r="F379" i="48"/>
  <c r="H378" i="48"/>
  <c r="F378" i="48"/>
  <c r="H377" i="48"/>
  <c r="F377" i="48"/>
  <c r="H376" i="48"/>
  <c r="F376" i="48"/>
  <c r="H375" i="48"/>
  <c r="F375" i="48"/>
  <c r="H374" i="48"/>
  <c r="F374" i="48"/>
  <c r="H373" i="48"/>
  <c r="F373" i="48"/>
  <c r="H372" i="48"/>
  <c r="F372" i="48"/>
  <c r="H371" i="48"/>
  <c r="F371" i="48"/>
  <c r="H370" i="48"/>
  <c r="F370" i="48"/>
  <c r="H369" i="48"/>
  <c r="F369" i="48"/>
  <c r="H368" i="48"/>
  <c r="F368" i="48"/>
  <c r="H367" i="48"/>
  <c r="F367" i="48"/>
  <c r="H366" i="48"/>
  <c r="F366" i="48"/>
  <c r="H365" i="48"/>
  <c r="F365" i="48"/>
  <c r="H364" i="48"/>
  <c r="F364" i="48"/>
  <c r="H363" i="48"/>
  <c r="F363" i="48"/>
  <c r="H362" i="48"/>
  <c r="F362" i="48"/>
  <c r="H361" i="48"/>
  <c r="F361" i="48"/>
  <c r="H360" i="48"/>
  <c r="F360" i="48"/>
  <c r="H359" i="48"/>
  <c r="F359" i="48"/>
  <c r="H358" i="48"/>
  <c r="F358" i="48"/>
  <c r="H357" i="48"/>
  <c r="F357" i="48"/>
  <c r="H356" i="48"/>
  <c r="F356" i="48"/>
  <c r="H355" i="48"/>
  <c r="F355" i="48"/>
  <c r="H354" i="48"/>
  <c r="F354" i="48"/>
  <c r="H353" i="48"/>
  <c r="F353" i="48"/>
  <c r="H352" i="48"/>
  <c r="F352" i="48"/>
  <c r="H351" i="48"/>
  <c r="F351" i="48"/>
  <c r="H350" i="48"/>
  <c r="F350" i="48"/>
  <c r="H349" i="48"/>
  <c r="F349" i="48"/>
  <c r="H348" i="48"/>
  <c r="F348" i="48"/>
  <c r="H347" i="48"/>
  <c r="F347" i="48"/>
  <c r="H346" i="48"/>
  <c r="F346" i="48"/>
  <c r="H345" i="48"/>
  <c r="F345" i="48"/>
  <c r="H344" i="48"/>
  <c r="F344" i="48"/>
  <c r="H343" i="48"/>
  <c r="F343" i="48"/>
  <c r="H342" i="48"/>
  <c r="F342" i="48"/>
  <c r="H341" i="48"/>
  <c r="F341" i="48"/>
  <c r="H340" i="48"/>
  <c r="F340" i="48"/>
  <c r="H339" i="48"/>
  <c r="F339" i="48"/>
  <c r="H338" i="48"/>
  <c r="F338" i="48"/>
  <c r="H337" i="48"/>
  <c r="F337" i="48"/>
  <c r="H336" i="48"/>
  <c r="F336" i="48"/>
  <c r="H335" i="48"/>
  <c r="F335" i="48"/>
  <c r="H334" i="48"/>
  <c r="F334" i="48"/>
  <c r="H333" i="48"/>
  <c r="F333" i="48"/>
  <c r="H332" i="48"/>
  <c r="F332" i="48"/>
  <c r="H331" i="48"/>
  <c r="F331" i="48"/>
  <c r="H330" i="48"/>
  <c r="F330" i="48"/>
  <c r="H329" i="48"/>
  <c r="F329" i="48"/>
  <c r="H328" i="48"/>
  <c r="F328" i="48"/>
  <c r="H327" i="48"/>
  <c r="F327" i="48"/>
  <c r="H326" i="48"/>
  <c r="F326" i="48"/>
  <c r="H325" i="48"/>
  <c r="F325" i="48"/>
  <c r="H324" i="48"/>
  <c r="F324" i="48"/>
  <c r="H323" i="48"/>
  <c r="F323" i="48"/>
  <c r="H322" i="48"/>
  <c r="F322" i="48"/>
  <c r="H321" i="48"/>
  <c r="F321" i="48"/>
  <c r="H320" i="48"/>
  <c r="F320" i="48"/>
  <c r="H319" i="48"/>
  <c r="F319" i="48"/>
  <c r="H318" i="48"/>
  <c r="F318" i="48"/>
  <c r="H317" i="48"/>
  <c r="F317" i="48"/>
  <c r="H316" i="48"/>
  <c r="F316" i="48"/>
  <c r="H315" i="48"/>
  <c r="F315" i="48"/>
  <c r="H314" i="48"/>
  <c r="F314" i="48"/>
  <c r="H313" i="48"/>
  <c r="F313" i="48"/>
  <c r="H312" i="48"/>
  <c r="F312" i="48"/>
  <c r="H311" i="48"/>
  <c r="F311" i="48"/>
  <c r="H310" i="48"/>
  <c r="F310" i="48"/>
  <c r="H309" i="48"/>
  <c r="F309" i="48"/>
  <c r="H308" i="48"/>
  <c r="F308" i="48"/>
  <c r="H307" i="48"/>
  <c r="F307" i="48"/>
  <c r="H306" i="48"/>
  <c r="F306" i="48"/>
  <c r="H305" i="48"/>
  <c r="F305" i="48"/>
  <c r="H304" i="48"/>
  <c r="F304" i="48"/>
  <c r="H303" i="48"/>
  <c r="F303" i="48"/>
  <c r="H302" i="48"/>
  <c r="F302" i="48"/>
  <c r="H301" i="48"/>
  <c r="F301" i="48"/>
  <c r="H300" i="48"/>
  <c r="F300" i="48"/>
  <c r="H299" i="48"/>
  <c r="F299" i="48"/>
  <c r="H298" i="48"/>
  <c r="F298" i="48"/>
  <c r="H297" i="48"/>
  <c r="F297" i="48"/>
  <c r="H296" i="48"/>
  <c r="F296" i="48"/>
  <c r="H295" i="48"/>
  <c r="F295" i="48"/>
  <c r="H294" i="48"/>
  <c r="F294" i="48"/>
  <c r="H293" i="48"/>
  <c r="F293" i="48"/>
  <c r="H292" i="48"/>
  <c r="F292" i="48"/>
  <c r="H291" i="48"/>
  <c r="F291" i="48"/>
  <c r="H290" i="48"/>
  <c r="F290" i="48"/>
  <c r="H289" i="48"/>
  <c r="F289" i="48"/>
  <c r="H288" i="48"/>
  <c r="F288" i="48"/>
  <c r="H287" i="48"/>
  <c r="F287" i="48"/>
  <c r="H286" i="48"/>
  <c r="F286" i="48"/>
  <c r="H285" i="48"/>
  <c r="F285" i="48"/>
  <c r="H284" i="48"/>
  <c r="F284" i="48"/>
  <c r="H283" i="48"/>
  <c r="F283" i="48"/>
  <c r="H282" i="48"/>
  <c r="F282" i="48"/>
  <c r="H281" i="48"/>
  <c r="F281" i="48"/>
  <c r="H280" i="48"/>
  <c r="F280" i="48"/>
  <c r="H279" i="48"/>
  <c r="F279" i="48"/>
  <c r="H278" i="48"/>
  <c r="F278" i="48"/>
  <c r="H277" i="48"/>
  <c r="F277" i="48"/>
  <c r="H276" i="48"/>
  <c r="F276" i="48"/>
  <c r="H275" i="48"/>
  <c r="F275" i="48"/>
  <c r="H274" i="48"/>
  <c r="F274" i="48"/>
  <c r="H273" i="48"/>
  <c r="F273" i="48"/>
  <c r="H272" i="48"/>
  <c r="F272" i="48"/>
  <c r="H271" i="48"/>
  <c r="F271" i="48"/>
  <c r="H270" i="48"/>
  <c r="F270" i="48"/>
  <c r="H269" i="48"/>
  <c r="F269" i="48"/>
  <c r="H268" i="48"/>
  <c r="F268" i="48"/>
  <c r="H267" i="48"/>
  <c r="F267" i="48"/>
  <c r="H266" i="48"/>
  <c r="F266" i="48"/>
  <c r="H265" i="48"/>
  <c r="F265" i="48"/>
  <c r="H264" i="48"/>
  <c r="F264" i="48"/>
  <c r="H263" i="48"/>
  <c r="F263" i="48"/>
  <c r="H262" i="48"/>
  <c r="F262" i="48"/>
  <c r="H261" i="48"/>
  <c r="F261" i="48"/>
  <c r="H260" i="48"/>
  <c r="F260" i="48"/>
  <c r="H259" i="48"/>
  <c r="F259" i="48"/>
  <c r="H258" i="48"/>
  <c r="F258" i="48"/>
  <c r="H257" i="48"/>
  <c r="F257" i="48"/>
  <c r="H256" i="48"/>
  <c r="F256" i="48"/>
  <c r="H255" i="48"/>
  <c r="F255" i="48"/>
  <c r="H254" i="48"/>
  <c r="F254" i="48"/>
  <c r="H253" i="48"/>
  <c r="F253" i="48"/>
  <c r="H252" i="48"/>
  <c r="F252" i="48"/>
  <c r="H251" i="48"/>
  <c r="F251" i="48"/>
  <c r="H250" i="48"/>
  <c r="F250" i="48"/>
  <c r="H249" i="48"/>
  <c r="F249" i="48"/>
  <c r="H248" i="48"/>
  <c r="F248" i="48"/>
  <c r="H247" i="48"/>
  <c r="F247" i="48"/>
  <c r="H246" i="48"/>
  <c r="F246" i="48"/>
  <c r="H245" i="48"/>
  <c r="F245" i="48"/>
  <c r="H244" i="48"/>
  <c r="F244" i="48"/>
  <c r="H243" i="48"/>
  <c r="F243" i="48"/>
  <c r="H242" i="48"/>
  <c r="F242" i="48"/>
  <c r="H241" i="48"/>
  <c r="F241" i="48"/>
  <c r="H240" i="48"/>
  <c r="F240" i="48"/>
  <c r="H239" i="48"/>
  <c r="F239" i="48"/>
  <c r="H238" i="48"/>
  <c r="F238" i="48"/>
  <c r="H237" i="48"/>
  <c r="F237" i="48"/>
  <c r="H236" i="48"/>
  <c r="F236" i="48"/>
  <c r="H235" i="48"/>
  <c r="F235" i="48"/>
  <c r="H234" i="48"/>
  <c r="F234" i="48"/>
  <c r="H233" i="48"/>
  <c r="F233" i="48"/>
  <c r="H232" i="48"/>
  <c r="F232" i="48"/>
  <c r="H231" i="48"/>
  <c r="F231" i="48"/>
  <c r="H230" i="48"/>
  <c r="F230" i="48"/>
  <c r="H229" i="48"/>
  <c r="F229" i="48"/>
  <c r="H228" i="48"/>
  <c r="F228" i="48"/>
  <c r="H227" i="48"/>
  <c r="F227" i="48"/>
  <c r="H226" i="48"/>
  <c r="F226" i="48"/>
  <c r="H225" i="48"/>
  <c r="F225" i="48"/>
  <c r="H224" i="48"/>
  <c r="F224" i="48"/>
  <c r="H223" i="48"/>
  <c r="F223" i="48"/>
  <c r="H222" i="48"/>
  <c r="F222" i="48"/>
  <c r="H221" i="48"/>
  <c r="F221" i="48"/>
  <c r="H220" i="48"/>
  <c r="F220" i="48"/>
  <c r="H219" i="48"/>
  <c r="F219" i="48"/>
  <c r="H218" i="48"/>
  <c r="F218" i="48"/>
  <c r="H217" i="48"/>
  <c r="F217" i="48"/>
  <c r="H216" i="48"/>
  <c r="F216" i="48"/>
  <c r="H215" i="48"/>
  <c r="F215" i="48"/>
  <c r="H214" i="48"/>
  <c r="F214" i="48"/>
  <c r="H213" i="48"/>
  <c r="F213" i="48"/>
  <c r="H212" i="48"/>
  <c r="F212" i="48"/>
  <c r="H211" i="48"/>
  <c r="F211" i="48"/>
  <c r="H210" i="48"/>
  <c r="F210" i="48"/>
  <c r="H209" i="48"/>
  <c r="F209" i="48"/>
  <c r="H208" i="48"/>
  <c r="F208" i="48"/>
  <c r="H207" i="48"/>
  <c r="F207" i="48"/>
  <c r="H206" i="48"/>
  <c r="F206" i="48"/>
  <c r="H205" i="48"/>
  <c r="F205" i="48"/>
  <c r="H204" i="48"/>
  <c r="F204" i="48"/>
  <c r="H203" i="48"/>
  <c r="F203" i="48"/>
  <c r="H202" i="48"/>
  <c r="F202" i="48"/>
  <c r="H201" i="48"/>
  <c r="F201" i="48"/>
  <c r="H200" i="48"/>
  <c r="F200" i="48"/>
  <c r="H199" i="48"/>
  <c r="F199" i="48"/>
  <c r="H198" i="48"/>
  <c r="F198" i="48"/>
  <c r="H197" i="48"/>
  <c r="F197" i="48"/>
  <c r="H196" i="48"/>
  <c r="F196" i="48"/>
  <c r="H195" i="48"/>
  <c r="F195" i="48"/>
  <c r="H194" i="48"/>
  <c r="F194" i="48"/>
  <c r="H193" i="48"/>
  <c r="F193" i="48"/>
  <c r="H192" i="48"/>
  <c r="F192" i="48"/>
  <c r="H191" i="48"/>
  <c r="F191" i="48"/>
  <c r="H190" i="48"/>
  <c r="F190" i="48"/>
  <c r="H189" i="48"/>
  <c r="F189" i="48"/>
  <c r="H188" i="48"/>
  <c r="F188" i="48"/>
  <c r="H187" i="48"/>
  <c r="F187" i="48"/>
  <c r="H186" i="48"/>
  <c r="F186" i="48"/>
  <c r="H185" i="48"/>
  <c r="F185" i="48"/>
  <c r="H184" i="48"/>
  <c r="F184" i="48"/>
  <c r="H183" i="48"/>
  <c r="F183" i="48"/>
  <c r="H182" i="48"/>
  <c r="F182" i="48"/>
  <c r="H181" i="48"/>
  <c r="F181" i="48"/>
  <c r="H180" i="48"/>
  <c r="F180" i="48"/>
  <c r="H179" i="48"/>
  <c r="F179" i="48"/>
  <c r="H178" i="48"/>
  <c r="F178" i="48"/>
  <c r="H177" i="48"/>
  <c r="F177" i="48"/>
  <c r="H176" i="48"/>
  <c r="F176" i="48"/>
  <c r="H175" i="48"/>
  <c r="F175" i="48"/>
  <c r="H174" i="48"/>
  <c r="F174" i="48"/>
  <c r="H173" i="48"/>
  <c r="F173" i="48"/>
  <c r="H172" i="48"/>
  <c r="F172" i="48"/>
  <c r="H171" i="48"/>
  <c r="F171" i="48"/>
  <c r="H170" i="48"/>
  <c r="F170" i="48"/>
  <c r="H169" i="48"/>
  <c r="F169" i="48"/>
  <c r="H168" i="48"/>
  <c r="F168" i="48"/>
  <c r="H167" i="48"/>
  <c r="F167" i="48"/>
  <c r="H166" i="48"/>
  <c r="F166" i="48"/>
  <c r="H165" i="48"/>
  <c r="F165" i="48"/>
  <c r="H164" i="48"/>
  <c r="F164" i="48"/>
  <c r="H163" i="48"/>
  <c r="F163" i="48"/>
  <c r="H162" i="48"/>
  <c r="F162" i="48"/>
  <c r="H161" i="48"/>
  <c r="F161" i="48"/>
  <c r="H160" i="48"/>
  <c r="F160" i="48"/>
  <c r="H159" i="48"/>
  <c r="F159" i="48"/>
  <c r="H158" i="48"/>
  <c r="F158" i="48"/>
  <c r="H157" i="48"/>
  <c r="F157" i="48"/>
  <c r="H156" i="48"/>
  <c r="F156" i="48"/>
  <c r="H155" i="48"/>
  <c r="F155" i="48"/>
  <c r="H154" i="48"/>
  <c r="F154" i="48"/>
  <c r="H153" i="48"/>
  <c r="F153" i="48"/>
  <c r="H152" i="48"/>
  <c r="F152" i="48"/>
  <c r="H151" i="48"/>
  <c r="F151" i="48"/>
  <c r="H150" i="48"/>
  <c r="F150" i="48"/>
  <c r="H149" i="48"/>
  <c r="F149" i="48"/>
  <c r="H148" i="48"/>
  <c r="F148" i="48"/>
  <c r="H147" i="48"/>
  <c r="F147" i="48"/>
  <c r="H146" i="48"/>
  <c r="F146" i="48"/>
  <c r="H145" i="48"/>
  <c r="F145" i="48"/>
  <c r="H144" i="48"/>
  <c r="F144" i="48"/>
  <c r="H143" i="48"/>
  <c r="F143" i="48"/>
  <c r="H142" i="48"/>
  <c r="F142" i="48"/>
  <c r="H141" i="48"/>
  <c r="F141" i="48"/>
  <c r="H140" i="48"/>
  <c r="F140" i="48"/>
  <c r="H139" i="48"/>
  <c r="F139" i="48"/>
  <c r="H138" i="48"/>
  <c r="F138" i="48"/>
  <c r="H137" i="48"/>
  <c r="F137" i="48"/>
  <c r="H136" i="48"/>
  <c r="F136" i="48"/>
  <c r="H135" i="48"/>
  <c r="F135" i="48"/>
  <c r="H134" i="48"/>
  <c r="F134" i="48"/>
  <c r="H133" i="48"/>
  <c r="F133" i="48"/>
  <c r="H132" i="48"/>
  <c r="F132" i="48"/>
  <c r="H131" i="48"/>
  <c r="F131" i="48"/>
  <c r="H130" i="48"/>
  <c r="F130" i="48"/>
  <c r="H129" i="48"/>
  <c r="F129" i="48"/>
  <c r="H128" i="48"/>
  <c r="F128" i="48"/>
  <c r="H127" i="48"/>
  <c r="F127" i="48"/>
  <c r="H126" i="48"/>
  <c r="F126" i="48"/>
  <c r="H125" i="48"/>
  <c r="F125" i="48"/>
  <c r="H124" i="48"/>
  <c r="F124" i="48"/>
  <c r="H123" i="48"/>
  <c r="F123" i="48"/>
  <c r="H122" i="48"/>
  <c r="F122" i="48"/>
  <c r="H121" i="48"/>
  <c r="F121" i="48"/>
  <c r="H120" i="48"/>
  <c r="F120" i="48"/>
  <c r="H119" i="48"/>
  <c r="F119" i="48"/>
  <c r="H118" i="48"/>
  <c r="F118" i="48"/>
  <c r="H117" i="48"/>
  <c r="F117" i="48"/>
  <c r="H116" i="48"/>
  <c r="F116" i="48"/>
  <c r="H115" i="48"/>
  <c r="F115" i="48"/>
  <c r="H114" i="48"/>
  <c r="F114" i="48"/>
  <c r="H113" i="48"/>
  <c r="F113" i="48"/>
  <c r="H112" i="48"/>
  <c r="F112" i="48"/>
  <c r="H111" i="48"/>
  <c r="F111" i="48"/>
  <c r="H110" i="48"/>
  <c r="F110" i="48"/>
  <c r="H109" i="48"/>
  <c r="F109" i="48"/>
  <c r="H108" i="48"/>
  <c r="F108" i="48"/>
  <c r="H107" i="48"/>
  <c r="F107" i="48"/>
  <c r="H106" i="48"/>
  <c r="F106" i="48"/>
  <c r="H105" i="48"/>
  <c r="F105" i="48"/>
  <c r="H104" i="48"/>
  <c r="F104" i="48"/>
  <c r="H103" i="48"/>
  <c r="F103" i="48"/>
  <c r="H102" i="48"/>
  <c r="F102" i="48"/>
  <c r="H101" i="48"/>
  <c r="F101" i="48"/>
  <c r="H100" i="48"/>
  <c r="F100" i="48"/>
  <c r="H99" i="48"/>
  <c r="F99" i="48"/>
  <c r="H98" i="48"/>
  <c r="F98" i="48"/>
  <c r="H97" i="48"/>
  <c r="F97" i="48"/>
  <c r="H96" i="48"/>
  <c r="F96" i="48"/>
  <c r="H95" i="48"/>
  <c r="F95" i="48"/>
  <c r="H94" i="48"/>
  <c r="F94" i="48"/>
  <c r="H93" i="48"/>
  <c r="F93" i="48"/>
  <c r="H92" i="48"/>
  <c r="F92" i="48"/>
  <c r="H91" i="48"/>
  <c r="F91" i="48"/>
  <c r="H90" i="48"/>
  <c r="F90" i="48"/>
  <c r="H89" i="48"/>
  <c r="F89" i="48"/>
  <c r="H88" i="48"/>
  <c r="F88" i="48"/>
  <c r="H87" i="48"/>
  <c r="F87" i="48"/>
  <c r="H86" i="48"/>
  <c r="F86" i="48"/>
  <c r="H85" i="48"/>
  <c r="F85" i="48"/>
  <c r="H84" i="48"/>
  <c r="F84" i="48"/>
  <c r="H83" i="48"/>
  <c r="F83" i="48"/>
  <c r="H82" i="48"/>
  <c r="F82" i="48"/>
  <c r="H81" i="48"/>
  <c r="F81" i="48"/>
  <c r="H80" i="48"/>
  <c r="F80" i="48"/>
  <c r="H79" i="48"/>
  <c r="F79" i="48"/>
  <c r="H78" i="48"/>
  <c r="F78" i="48"/>
  <c r="H77" i="48"/>
  <c r="F77" i="48"/>
  <c r="H76" i="48"/>
  <c r="F76" i="48"/>
  <c r="H75" i="48"/>
  <c r="F75" i="48"/>
  <c r="H74" i="48"/>
  <c r="F74" i="48"/>
  <c r="H73" i="48"/>
  <c r="F73" i="48"/>
  <c r="H72" i="48"/>
  <c r="F72" i="48"/>
  <c r="H71" i="48"/>
  <c r="F71" i="48"/>
  <c r="H70" i="48"/>
  <c r="F70" i="48"/>
  <c r="H69" i="48"/>
  <c r="F69" i="48"/>
  <c r="H68" i="48"/>
  <c r="F68" i="48"/>
  <c r="H67" i="48"/>
  <c r="F67" i="48"/>
  <c r="H66" i="48"/>
  <c r="F66" i="48"/>
  <c r="H65" i="48"/>
  <c r="F65" i="48"/>
  <c r="H64" i="48"/>
  <c r="F64" i="48"/>
  <c r="H63" i="48"/>
  <c r="F63" i="48"/>
  <c r="H62" i="48"/>
  <c r="F62" i="48"/>
  <c r="H61" i="48"/>
  <c r="F61" i="48"/>
  <c r="H60" i="48"/>
  <c r="F60" i="48"/>
  <c r="H59" i="48"/>
  <c r="F59" i="48"/>
  <c r="H58" i="48"/>
  <c r="F58" i="48"/>
  <c r="H57" i="48"/>
  <c r="F57" i="48"/>
  <c r="H56" i="48"/>
  <c r="F56" i="48"/>
  <c r="H55" i="48"/>
  <c r="F55" i="48"/>
  <c r="H54" i="48"/>
  <c r="F54" i="48"/>
  <c r="H53" i="48"/>
  <c r="F53" i="48"/>
  <c r="H52" i="48"/>
  <c r="F52" i="48"/>
  <c r="H51" i="48"/>
  <c r="F51" i="48"/>
  <c r="H50" i="48"/>
  <c r="F50" i="48"/>
  <c r="H49" i="48"/>
  <c r="F49" i="48"/>
  <c r="H48" i="48"/>
  <c r="F48" i="48"/>
  <c r="H47" i="48"/>
  <c r="F47" i="48"/>
  <c r="H46" i="48"/>
  <c r="F46" i="48"/>
  <c r="H45" i="48"/>
  <c r="F45" i="48"/>
  <c r="H44" i="48"/>
  <c r="F44" i="48"/>
  <c r="H43" i="48"/>
  <c r="F43" i="48"/>
  <c r="H42" i="48"/>
  <c r="F42" i="48"/>
  <c r="H41" i="48"/>
  <c r="F41" i="48"/>
  <c r="H40" i="48"/>
  <c r="F40" i="48"/>
  <c r="H39" i="48"/>
  <c r="F39" i="48"/>
  <c r="H38" i="48"/>
  <c r="F38" i="48"/>
  <c r="H37" i="48"/>
  <c r="F37" i="48"/>
  <c r="H36" i="48"/>
  <c r="F36" i="48"/>
  <c r="H35" i="48"/>
  <c r="F35" i="48"/>
  <c r="H34" i="48"/>
  <c r="F34" i="48"/>
  <c r="H33" i="48"/>
  <c r="F33" i="48"/>
  <c r="H32" i="48"/>
  <c r="F32" i="48"/>
  <c r="H31" i="48"/>
  <c r="F31" i="48"/>
  <c r="H30" i="48"/>
  <c r="F30" i="48"/>
  <c r="H29" i="48"/>
  <c r="F29" i="48"/>
  <c r="H28" i="48"/>
  <c r="F28" i="48"/>
  <c r="H27" i="48"/>
  <c r="F27" i="48"/>
  <c r="H26" i="48"/>
  <c r="F26" i="48"/>
  <c r="H25" i="48"/>
  <c r="F25" i="48"/>
  <c r="H24" i="48"/>
  <c r="F24" i="48"/>
  <c r="H23" i="48"/>
  <c r="F23" i="48"/>
  <c r="H22" i="48"/>
  <c r="F22" i="48"/>
  <c r="H21" i="48"/>
  <c r="F21" i="48"/>
  <c r="H20" i="48"/>
  <c r="F20" i="48"/>
  <c r="H19" i="48"/>
  <c r="F19" i="48"/>
  <c r="H18" i="48"/>
  <c r="F18" i="48"/>
  <c r="H17" i="48"/>
  <c r="F17" i="48"/>
  <c r="H16" i="48"/>
  <c r="F16" i="48"/>
  <c r="H15" i="48"/>
  <c r="F15" i="48"/>
  <c r="H14" i="48"/>
  <c r="F14" i="48"/>
  <c r="H13" i="48"/>
  <c r="F13" i="48"/>
  <c r="H12" i="48"/>
  <c r="F12" i="48"/>
  <c r="H11" i="48"/>
  <c r="F11" i="48"/>
  <c r="H10" i="48"/>
  <c r="F10" i="48"/>
  <c r="H9" i="48"/>
  <c r="F9" i="48"/>
  <c r="H8" i="48"/>
  <c r="F8" i="48"/>
  <c r="H7" i="48"/>
  <c r="F7" i="48"/>
  <c r="H6" i="48"/>
  <c r="F6" i="48"/>
  <c r="H5" i="48"/>
  <c r="F5" i="48"/>
  <c r="F4" i="48"/>
  <c r="I4" i="48" l="1"/>
  <c r="I214" i="48"/>
  <c r="I3" i="48"/>
  <c r="I29" i="48"/>
  <c r="I12" i="48"/>
  <c r="I28" i="48"/>
  <c r="I27" i="48"/>
  <c r="I5" i="48"/>
  <c r="I6" i="48"/>
  <c r="I7" i="48"/>
  <c r="I8" i="48"/>
  <c r="I9" i="48"/>
  <c r="I10" i="48"/>
  <c r="I11" i="48"/>
  <c r="I13" i="48"/>
  <c r="I14" i="48"/>
  <c r="I15" i="48"/>
  <c r="I16" i="48"/>
  <c r="I17" i="48"/>
  <c r="I18" i="48"/>
  <c r="I19" i="48"/>
  <c r="I20" i="48"/>
  <c r="I21" i="48"/>
  <c r="I22" i="48"/>
  <c r="I23" i="48"/>
  <c r="I24" i="48"/>
  <c r="I25" i="48"/>
  <c r="I26" i="48"/>
  <c r="I32" i="48"/>
  <c r="I37" i="48"/>
  <c r="I40" i="48"/>
  <c r="I45" i="48"/>
  <c r="I49" i="48"/>
  <c r="I52" i="48"/>
  <c r="I56" i="48"/>
  <c r="I60" i="48"/>
  <c r="I64" i="48"/>
  <c r="I68" i="48"/>
  <c r="I73" i="48"/>
  <c r="I77" i="48"/>
  <c r="I81" i="48"/>
  <c r="I86" i="48"/>
  <c r="I89" i="48"/>
  <c r="I92" i="48"/>
  <c r="I97" i="48"/>
  <c r="I100" i="48"/>
  <c r="I105" i="48"/>
  <c r="I109" i="48"/>
  <c r="I113" i="48"/>
  <c r="I117" i="48"/>
  <c r="I121" i="48"/>
  <c r="I125" i="48"/>
  <c r="I129" i="48"/>
  <c r="I133" i="48"/>
  <c r="I138" i="48"/>
  <c r="I143" i="48"/>
  <c r="I148" i="48"/>
  <c r="I152" i="48"/>
  <c r="I155" i="48"/>
  <c r="I159" i="48"/>
  <c r="I164" i="48"/>
  <c r="I167" i="48"/>
  <c r="I172" i="48"/>
  <c r="I176" i="48"/>
  <c r="I179" i="48"/>
  <c r="I184" i="48"/>
  <c r="I187" i="48"/>
  <c r="I191" i="48"/>
  <c r="I195" i="48"/>
  <c r="I200" i="48"/>
  <c r="I204" i="48"/>
  <c r="I207" i="48"/>
  <c r="I211" i="48"/>
  <c r="I217" i="48"/>
  <c r="I221" i="48"/>
  <c r="I225" i="48"/>
  <c r="I228" i="48"/>
  <c r="I233" i="48"/>
  <c r="I237" i="48"/>
  <c r="I242" i="48"/>
  <c r="I246" i="48"/>
  <c r="I250" i="48"/>
  <c r="I254" i="48"/>
  <c r="I257" i="48"/>
  <c r="I261" i="48"/>
  <c r="I265" i="48"/>
  <c r="I269" i="48"/>
  <c r="I273" i="48"/>
  <c r="I277" i="48"/>
  <c r="I282" i="48"/>
  <c r="I285" i="48"/>
  <c r="I289" i="48"/>
  <c r="I293" i="48"/>
  <c r="I297" i="48"/>
  <c r="I302" i="48"/>
  <c r="I306" i="48"/>
  <c r="I312" i="48"/>
  <c r="I316" i="48"/>
  <c r="I319" i="48"/>
  <c r="I344" i="48"/>
  <c r="I33" i="48"/>
  <c r="I36" i="48"/>
  <c r="I41" i="48"/>
  <c r="I44" i="48"/>
  <c r="I48" i="48"/>
  <c r="I53" i="48"/>
  <c r="I57" i="48"/>
  <c r="I61" i="48"/>
  <c r="I65" i="48"/>
  <c r="I69" i="48"/>
  <c r="I72" i="48"/>
  <c r="I76" i="48"/>
  <c r="I80" i="48"/>
  <c r="I84" i="48"/>
  <c r="I88" i="48"/>
  <c r="I93" i="48"/>
  <c r="I96" i="48"/>
  <c r="I101" i="48"/>
  <c r="I104" i="48"/>
  <c r="I108" i="48"/>
  <c r="I112" i="48"/>
  <c r="I116" i="48"/>
  <c r="I120" i="48"/>
  <c r="I124" i="48"/>
  <c r="I128" i="48"/>
  <c r="I132" i="48"/>
  <c r="I136" i="48"/>
  <c r="I140" i="48"/>
  <c r="I144" i="48"/>
  <c r="I147" i="48"/>
  <c r="I151" i="48"/>
  <c r="I156" i="48"/>
  <c r="I160" i="48"/>
  <c r="I163" i="48"/>
  <c r="I168" i="48"/>
  <c r="I171" i="48"/>
  <c r="I175" i="48"/>
  <c r="I180" i="48"/>
  <c r="I183" i="48"/>
  <c r="I188" i="48"/>
  <c r="I192" i="48"/>
  <c r="I196" i="48"/>
  <c r="I199" i="48"/>
  <c r="I203" i="48"/>
  <c r="I208" i="48"/>
  <c r="I213" i="48"/>
  <c r="I215" i="48"/>
  <c r="I220" i="48"/>
  <c r="I224" i="48"/>
  <c r="I229" i="48"/>
  <c r="I234" i="48"/>
  <c r="I238" i="48"/>
  <c r="I241" i="48"/>
  <c r="I245" i="48"/>
  <c r="I249" i="48"/>
  <c r="I253" i="48"/>
  <c r="I258" i="48"/>
  <c r="I262" i="48"/>
  <c r="I266" i="48"/>
  <c r="I270" i="48"/>
  <c r="I274" i="48"/>
  <c r="I278" i="48"/>
  <c r="I281" i="48"/>
  <c r="I286" i="48"/>
  <c r="I290" i="48"/>
  <c r="I294" i="48"/>
  <c r="I298" i="48"/>
  <c r="I301" i="48"/>
  <c r="I305" i="48"/>
  <c r="I311" i="48"/>
  <c r="I315" i="48"/>
  <c r="I320" i="48"/>
  <c r="I329" i="48"/>
  <c r="I347" i="48"/>
  <c r="I30" i="48"/>
  <c r="I35" i="48"/>
  <c r="I39" i="48"/>
  <c r="I42" i="48"/>
  <c r="I47" i="48"/>
  <c r="I51" i="48"/>
  <c r="I55" i="48"/>
  <c r="I59" i="48"/>
  <c r="I62" i="48"/>
  <c r="I67" i="48"/>
  <c r="I71" i="48"/>
  <c r="I75" i="48"/>
  <c r="I79" i="48"/>
  <c r="I83" i="48"/>
  <c r="I85" i="48"/>
  <c r="I91" i="48"/>
  <c r="I95" i="48"/>
  <c r="I99" i="48"/>
  <c r="I103" i="48"/>
  <c r="I107" i="48"/>
  <c r="I110" i="48"/>
  <c r="I114" i="48"/>
  <c r="I119" i="48"/>
  <c r="I123" i="48"/>
  <c r="I127" i="48"/>
  <c r="I131" i="48"/>
  <c r="I135" i="48"/>
  <c r="I137" i="48"/>
  <c r="I141" i="48"/>
  <c r="I145" i="48"/>
  <c r="I150" i="48"/>
  <c r="I153" i="48"/>
  <c r="I158" i="48"/>
  <c r="I162" i="48"/>
  <c r="I165" i="48"/>
  <c r="I169" i="48"/>
  <c r="I173" i="48"/>
  <c r="I178" i="48"/>
  <c r="I182" i="48"/>
  <c r="I186" i="48"/>
  <c r="I190" i="48"/>
  <c r="I193" i="48"/>
  <c r="I197" i="48"/>
  <c r="I201" i="48"/>
  <c r="I206" i="48"/>
  <c r="I210" i="48"/>
  <c r="I218" i="48"/>
  <c r="I219" i="48"/>
  <c r="I223" i="48"/>
  <c r="I227" i="48"/>
  <c r="I231" i="48"/>
  <c r="I235" i="48"/>
  <c r="I239" i="48"/>
  <c r="I244" i="48"/>
  <c r="I248" i="48"/>
  <c r="I252" i="48"/>
  <c r="I256" i="48"/>
  <c r="I260" i="48"/>
  <c r="I264" i="48"/>
  <c r="I267" i="48"/>
  <c r="I272" i="48"/>
  <c r="I276" i="48"/>
  <c r="I279" i="48"/>
  <c r="I283" i="48"/>
  <c r="I287" i="48"/>
  <c r="I291" i="48"/>
  <c r="I296" i="48"/>
  <c r="I300" i="48"/>
  <c r="I304" i="48"/>
  <c r="I308" i="48"/>
  <c r="I309" i="48"/>
  <c r="I313" i="48"/>
  <c r="I317" i="48"/>
  <c r="I321" i="48"/>
  <c r="I323" i="48"/>
  <c r="I325" i="48"/>
  <c r="I327" i="48"/>
  <c r="I330" i="48"/>
  <c r="I332" i="48"/>
  <c r="I334" i="48"/>
  <c r="I337" i="48"/>
  <c r="I339" i="48"/>
  <c r="I340" i="48"/>
  <c r="I342" i="48"/>
  <c r="I345" i="48"/>
  <c r="I31" i="48"/>
  <c r="I34" i="48"/>
  <c r="I38" i="48"/>
  <c r="I43" i="48"/>
  <c r="I46" i="48"/>
  <c r="I50" i="48"/>
  <c r="I54" i="48"/>
  <c r="I58" i="48"/>
  <c r="I63" i="48"/>
  <c r="I66" i="48"/>
  <c r="I70" i="48"/>
  <c r="I74" i="48"/>
  <c r="I78" i="48"/>
  <c r="I82" i="48"/>
  <c r="I87" i="48"/>
  <c r="I90" i="48"/>
  <c r="I94" i="48"/>
  <c r="I98" i="48"/>
  <c r="I102" i="48"/>
  <c r="I106" i="48"/>
  <c r="I111" i="48"/>
  <c r="I115" i="48"/>
  <c r="I118" i="48"/>
  <c r="I122" i="48"/>
  <c r="I126" i="48"/>
  <c r="I130" i="48"/>
  <c r="I134" i="48"/>
  <c r="I139" i="48"/>
  <c r="I142" i="48"/>
  <c r="I146" i="48"/>
  <c r="I149" i="48"/>
  <c r="I154" i="48"/>
  <c r="I157" i="48"/>
  <c r="I161" i="48"/>
  <c r="I166" i="48"/>
  <c r="I170" i="48"/>
  <c r="I174" i="48"/>
  <c r="I177" i="48"/>
  <c r="I181" i="48"/>
  <c r="I185" i="48"/>
  <c r="I189" i="48"/>
  <c r="I194" i="48"/>
  <c r="I198" i="48"/>
  <c r="I202" i="48"/>
  <c r="I205" i="48"/>
  <c r="I209" i="48"/>
  <c r="I212" i="48"/>
  <c r="I216" i="48"/>
  <c r="I222" i="48"/>
  <c r="I226" i="48"/>
  <c r="I230" i="48"/>
  <c r="I232" i="48"/>
  <c r="I236" i="48"/>
  <c r="I240" i="48"/>
  <c r="I243" i="48"/>
  <c r="I247" i="48"/>
  <c r="I251" i="48"/>
  <c r="I255" i="48"/>
  <c r="I259" i="48"/>
  <c r="I263" i="48"/>
  <c r="I268" i="48"/>
  <c r="I271" i="48"/>
  <c r="I275" i="48"/>
  <c r="I280" i="48"/>
  <c r="I284" i="48"/>
  <c r="I288" i="48"/>
  <c r="I292" i="48"/>
  <c r="I295" i="48"/>
  <c r="I299" i="48"/>
  <c r="I303" i="48"/>
  <c r="I307" i="48"/>
  <c r="I310" i="48"/>
  <c r="I314" i="48"/>
  <c r="I318" i="48"/>
  <c r="I322" i="48"/>
  <c r="I324" i="48"/>
  <c r="I326" i="48"/>
  <c r="I328" i="48"/>
  <c r="I331" i="48"/>
  <c r="I333" i="48"/>
  <c r="I335" i="48"/>
  <c r="I336" i="48"/>
  <c r="I338" i="48"/>
  <c r="I341" i="48"/>
  <c r="I343" i="48"/>
  <c r="I346" i="48"/>
  <c r="I348" i="48"/>
  <c r="I353" i="48"/>
  <c r="I356" i="48"/>
  <c r="I360" i="48"/>
  <c r="I364" i="48"/>
  <c r="I368" i="48"/>
  <c r="I374" i="48"/>
  <c r="I378" i="48"/>
  <c r="I382" i="48"/>
  <c r="I387" i="48"/>
  <c r="I391" i="48"/>
  <c r="I395" i="48"/>
  <c r="I399" i="48"/>
  <c r="I403" i="48"/>
  <c r="I406" i="48"/>
  <c r="I410" i="48"/>
  <c r="I415" i="48"/>
  <c r="I418" i="48"/>
  <c r="I423" i="48"/>
  <c r="I426" i="48"/>
  <c r="I430" i="48"/>
  <c r="I434" i="48"/>
  <c r="I439" i="48"/>
  <c r="I442" i="48"/>
  <c r="I447" i="48"/>
  <c r="I664" i="48"/>
  <c r="I680" i="48"/>
  <c r="I685" i="48"/>
  <c r="I689" i="48"/>
  <c r="I706" i="48"/>
  <c r="I714" i="48"/>
  <c r="I722" i="48"/>
  <c r="I730" i="48"/>
  <c r="I743" i="48"/>
  <c r="I763" i="48"/>
  <c r="I784" i="48"/>
  <c r="I839" i="48"/>
  <c r="I992" i="48"/>
  <c r="I1178" i="48"/>
  <c r="I1180" i="48"/>
  <c r="I1182" i="48"/>
  <c r="I1184" i="48"/>
  <c r="I1186" i="48"/>
  <c r="I1188" i="48"/>
  <c r="I1190" i="48"/>
  <c r="I1192" i="48"/>
  <c r="I1194" i="48"/>
  <c r="I1196" i="48"/>
  <c r="I1198" i="48"/>
  <c r="I1200" i="48"/>
  <c r="I1202" i="48"/>
  <c r="I1204" i="48"/>
  <c r="I1206" i="48"/>
  <c r="I1208" i="48"/>
  <c r="I1210" i="48"/>
  <c r="I1212" i="48"/>
  <c r="I1214" i="48"/>
  <c r="I1216" i="48"/>
  <c r="I1218" i="48"/>
  <c r="I1220" i="48"/>
  <c r="I1222" i="48"/>
  <c r="I1225" i="48"/>
  <c r="I1227" i="48"/>
  <c r="I1229" i="48"/>
  <c r="I1231" i="48"/>
  <c r="I1233" i="48"/>
  <c r="I1235" i="48"/>
  <c r="I1237" i="48"/>
  <c r="I1239" i="48"/>
  <c r="I1241" i="48"/>
  <c r="I1243" i="48"/>
  <c r="I1245" i="48"/>
  <c r="I1247" i="48"/>
  <c r="I1249" i="48"/>
  <c r="I1251" i="48"/>
  <c r="I1253" i="48"/>
  <c r="I1255" i="48"/>
  <c r="I1259" i="48"/>
  <c r="I1263" i="48"/>
  <c r="I1267" i="48"/>
  <c r="I1271" i="48"/>
  <c r="I1275" i="48"/>
  <c r="I1279" i="48"/>
  <c r="I1283" i="48"/>
  <c r="I1298" i="48"/>
  <c r="I349" i="48"/>
  <c r="I352" i="48"/>
  <c r="I357" i="48"/>
  <c r="I361" i="48"/>
  <c r="I365" i="48"/>
  <c r="I371" i="48"/>
  <c r="I375" i="48"/>
  <c r="I379" i="48"/>
  <c r="I383" i="48"/>
  <c r="I386" i="48"/>
  <c r="I390" i="48"/>
  <c r="I394" i="48"/>
  <c r="I398" i="48"/>
  <c r="I402" i="48"/>
  <c r="I407" i="48"/>
  <c r="I411" i="48"/>
  <c r="I414" i="48"/>
  <c r="I419" i="48"/>
  <c r="I422" i="48"/>
  <c r="I427" i="48"/>
  <c r="I431" i="48"/>
  <c r="I435" i="48"/>
  <c r="I438" i="48"/>
  <c r="I443" i="48"/>
  <c r="I446" i="48"/>
  <c r="I649" i="48"/>
  <c r="I656" i="48"/>
  <c r="I671" i="48"/>
  <c r="I684" i="48"/>
  <c r="I692" i="48"/>
  <c r="I738" i="48"/>
  <c r="I742" i="48"/>
  <c r="I807" i="48"/>
  <c r="I838" i="48"/>
  <c r="I350" i="48"/>
  <c r="I355" i="48"/>
  <c r="I359" i="48"/>
  <c r="I363" i="48"/>
  <c r="I367" i="48"/>
  <c r="I369" i="48"/>
  <c r="I372" i="48"/>
  <c r="I377" i="48"/>
  <c r="I380" i="48"/>
  <c r="I384" i="48"/>
  <c r="I388" i="48"/>
  <c r="I393" i="48"/>
  <c r="I396" i="48"/>
  <c r="I400" i="48"/>
  <c r="I404" i="48"/>
  <c r="I408" i="48"/>
  <c r="I412" i="48"/>
  <c r="I417" i="48"/>
  <c r="I421" i="48"/>
  <c r="I425" i="48"/>
  <c r="I429" i="48"/>
  <c r="I433" i="48"/>
  <c r="I437" i="48"/>
  <c r="I441" i="48"/>
  <c r="I445" i="48"/>
  <c r="I448" i="48"/>
  <c r="I650" i="48"/>
  <c r="I670" i="48"/>
  <c r="I678" i="48"/>
  <c r="I682" i="48"/>
  <c r="I698" i="48"/>
  <c r="I712" i="48"/>
  <c r="I732" i="48"/>
  <c r="I741" i="48"/>
  <c r="I758" i="48"/>
  <c r="I774" i="48"/>
  <c r="I790" i="48"/>
  <c r="I806" i="48"/>
  <c r="I907" i="48"/>
  <c r="I351" i="48"/>
  <c r="I354" i="48"/>
  <c r="I358" i="48"/>
  <c r="I362" i="48"/>
  <c r="I366" i="48"/>
  <c r="I370" i="48"/>
  <c r="I373" i="48"/>
  <c r="I376" i="48"/>
  <c r="I381" i="48"/>
  <c r="I385" i="48"/>
  <c r="I389" i="48"/>
  <c r="I392" i="48"/>
  <c r="I397" i="48"/>
  <c r="I401" i="48"/>
  <c r="I405" i="48"/>
  <c r="I409" i="48"/>
  <c r="I413" i="48"/>
  <c r="I416" i="48"/>
  <c r="I420" i="48"/>
  <c r="I424" i="48"/>
  <c r="I428" i="48"/>
  <c r="I432" i="48"/>
  <c r="I436" i="48"/>
  <c r="I440" i="48"/>
  <c r="I444" i="48"/>
  <c r="I449" i="48"/>
  <c r="I648" i="48"/>
  <c r="I657" i="48"/>
  <c r="I666" i="48"/>
  <c r="I673" i="48"/>
  <c r="I677" i="48"/>
  <c r="I696" i="48"/>
  <c r="I705" i="48"/>
  <c r="I713" i="48"/>
  <c r="I721" i="48"/>
  <c r="I762" i="48"/>
  <c r="I782" i="48"/>
  <c r="I802" i="48"/>
  <c r="I897" i="48"/>
  <c r="I905" i="48"/>
  <c r="I929" i="48"/>
  <c r="I977" i="48"/>
  <c r="I989" i="48"/>
  <c r="I993" i="48"/>
  <c r="I1149" i="48"/>
  <c r="I1165" i="48"/>
  <c r="I1169" i="48"/>
  <c r="I1173" i="48"/>
  <c r="I1177" i="48"/>
  <c r="I1179" i="48"/>
  <c r="I1181" i="48"/>
  <c r="I1183" i="48"/>
  <c r="I1185" i="48"/>
  <c r="I1187" i="48"/>
  <c r="I1189" i="48"/>
  <c r="I1191" i="48"/>
  <c r="I1193" i="48"/>
  <c r="I1195" i="48"/>
  <c r="I1197" i="48"/>
  <c r="I1199" i="48"/>
  <c r="I1201" i="48"/>
  <c r="I1203" i="48"/>
  <c r="I1205" i="48"/>
  <c r="I1207" i="48"/>
  <c r="I1209" i="48"/>
  <c r="I1211" i="48"/>
  <c r="I1213" i="48"/>
  <c r="I1215" i="48"/>
  <c r="I1217" i="48"/>
  <c r="I1219" i="48"/>
  <c r="I1221" i="48"/>
  <c r="I1223" i="48"/>
  <c r="I1224" i="48"/>
  <c r="I1226" i="48"/>
  <c r="I1228" i="48"/>
  <c r="I1230" i="48"/>
  <c r="I1232" i="48"/>
  <c r="I1234" i="48"/>
  <c r="I1236" i="48"/>
  <c r="I1238" i="48"/>
  <c r="I1240" i="48"/>
  <c r="I1242" i="48"/>
  <c r="I1244" i="48"/>
  <c r="I1246" i="48"/>
  <c r="I1248" i="48"/>
  <c r="I1250" i="48"/>
  <c r="I1252" i="48"/>
  <c r="I1254" i="48"/>
  <c r="I1258" i="48"/>
  <c r="I1262" i="48"/>
  <c r="I1266" i="48"/>
  <c r="I1270" i="48"/>
  <c r="I1274" i="48"/>
  <c r="I1278" i="48"/>
  <c r="I1282" i="48"/>
  <c r="I1286" i="48"/>
  <c r="I1288" i="48"/>
  <c r="I1294" i="48"/>
  <c r="I450" i="48"/>
  <c r="I451" i="48"/>
  <c r="I452" i="48"/>
  <c r="I453" i="48"/>
  <c r="I454" i="48"/>
  <c r="I455" i="48"/>
  <c r="I456" i="48"/>
  <c r="I457" i="48"/>
  <c r="I458" i="48"/>
  <c r="I459" i="48"/>
  <c r="I460" i="48"/>
  <c r="I461" i="48"/>
  <c r="I462" i="48"/>
  <c r="I463" i="48"/>
  <c r="I464" i="48"/>
  <c r="I468" i="48"/>
  <c r="I469" i="48"/>
  <c r="I472" i="48"/>
  <c r="I474" i="48"/>
  <c r="I476" i="48"/>
  <c r="I479" i="48"/>
  <c r="I480" i="48"/>
  <c r="I484" i="48"/>
  <c r="I485" i="48"/>
  <c r="I488" i="48"/>
  <c r="I490" i="48"/>
  <c r="I492" i="48"/>
  <c r="I495" i="48"/>
  <c r="I496" i="48"/>
  <c r="I500" i="48"/>
  <c r="I501" i="48"/>
  <c r="I504" i="48"/>
  <c r="I506" i="48"/>
  <c r="I508" i="48"/>
  <c r="I511" i="48"/>
  <c r="I512" i="48"/>
  <c r="I516" i="48"/>
  <c r="I517" i="48"/>
  <c r="I520" i="48"/>
  <c r="I522" i="48"/>
  <c r="I524" i="48"/>
  <c r="I527" i="48"/>
  <c r="I528" i="48"/>
  <c r="I532" i="48"/>
  <c r="I533" i="48"/>
  <c r="I536" i="48"/>
  <c r="I538" i="48"/>
  <c r="I540" i="48"/>
  <c r="I543" i="48"/>
  <c r="I544" i="48"/>
  <c r="I549" i="48"/>
  <c r="I550" i="48"/>
  <c r="I552" i="48"/>
  <c r="I554" i="48"/>
  <c r="I556" i="48"/>
  <c r="I557" i="48"/>
  <c r="I561" i="48"/>
  <c r="I564" i="48"/>
  <c r="I568" i="48"/>
  <c r="I570" i="48"/>
  <c r="I577" i="48"/>
  <c r="I578" i="48"/>
  <c r="I584" i="48"/>
  <c r="I585" i="48"/>
  <c r="I586" i="48"/>
  <c r="I592" i="48"/>
  <c r="I593" i="48"/>
  <c r="I600" i="48"/>
  <c r="I602" i="48"/>
  <c r="I606" i="48"/>
  <c r="I607" i="48"/>
  <c r="I609" i="48"/>
  <c r="I613" i="48"/>
  <c r="I614" i="48"/>
  <c r="I616" i="48"/>
  <c r="I618" i="48"/>
  <c r="I620" i="48"/>
  <c r="I621" i="48"/>
  <c r="I625" i="48"/>
  <c r="I628" i="48"/>
  <c r="I632" i="48"/>
  <c r="I634" i="48"/>
  <c r="I641" i="48"/>
  <c r="I642" i="48"/>
  <c r="I465" i="48"/>
  <c r="I470" i="48"/>
  <c r="I475" i="48"/>
  <c r="I481" i="48"/>
  <c r="I486" i="48"/>
  <c r="I491" i="48"/>
  <c r="I497" i="48"/>
  <c r="I502" i="48"/>
  <c r="I507" i="48"/>
  <c r="I513" i="48"/>
  <c r="I518" i="48"/>
  <c r="I523" i="48"/>
  <c r="I529" i="48"/>
  <c r="I534" i="48"/>
  <c r="I539" i="48"/>
  <c r="I545" i="48"/>
  <c r="I558" i="48"/>
  <c r="I559" i="48"/>
  <c r="I565" i="48"/>
  <c r="I566" i="48"/>
  <c r="I572" i="48"/>
  <c r="I573" i="48"/>
  <c r="I580" i="48"/>
  <c r="I594" i="48"/>
  <c r="I601" i="48"/>
  <c r="I608" i="48"/>
  <c r="I622" i="48"/>
  <c r="I623" i="48"/>
  <c r="I629" i="48"/>
  <c r="I630" i="48"/>
  <c r="I636" i="48"/>
  <c r="I637" i="48"/>
  <c r="I644" i="48"/>
  <c r="I658" i="48"/>
  <c r="I665" i="48"/>
  <c r="I672" i="48"/>
  <c r="I686" i="48"/>
  <c r="I687" i="48"/>
  <c r="I693" i="48"/>
  <c r="I694" i="48"/>
  <c r="I700" i="48"/>
  <c r="I701" i="48"/>
  <c r="I708" i="48"/>
  <c r="I724" i="48"/>
  <c r="I733" i="48"/>
  <c r="I734" i="48"/>
  <c r="I735" i="48"/>
  <c r="I746" i="48"/>
  <c r="I747" i="48"/>
  <c r="I766" i="48"/>
  <c r="I768" i="48"/>
  <c r="I786" i="48"/>
  <c r="I789" i="48"/>
  <c r="I814" i="48"/>
  <c r="I815" i="48"/>
  <c r="I855" i="48"/>
  <c r="I913" i="48"/>
  <c r="I925" i="48"/>
  <c r="I928" i="48"/>
  <c r="I1009" i="48"/>
  <c r="I1013" i="48"/>
  <c r="I1014" i="48"/>
  <c r="I466" i="48"/>
  <c r="I471" i="48"/>
  <c r="I477" i="48"/>
  <c r="I482" i="48"/>
  <c r="I487" i="48"/>
  <c r="I493" i="48"/>
  <c r="I498" i="48"/>
  <c r="I503" i="48"/>
  <c r="I509" i="48"/>
  <c r="I514" i="48"/>
  <c r="I519" i="48"/>
  <c r="I525" i="48"/>
  <c r="I530" i="48"/>
  <c r="I535" i="48"/>
  <c r="I541" i="48"/>
  <c r="I546" i="48"/>
  <c r="I553" i="48"/>
  <c r="I560" i="48"/>
  <c r="I574" i="48"/>
  <c r="I575" i="48"/>
  <c r="I581" i="48"/>
  <c r="I582" i="48"/>
  <c r="I588" i="48"/>
  <c r="I589" i="48"/>
  <c r="I596" i="48"/>
  <c r="I610" i="48"/>
  <c r="I617" i="48"/>
  <c r="I624" i="48"/>
  <c r="I638" i="48"/>
  <c r="I639" i="48"/>
  <c r="I645" i="48"/>
  <c r="I646" i="48"/>
  <c r="I652" i="48"/>
  <c r="I653" i="48"/>
  <c r="I660" i="48"/>
  <c r="I674" i="48"/>
  <c r="I681" i="48"/>
  <c r="I688" i="48"/>
  <c r="I702" i="48"/>
  <c r="I703" i="48"/>
  <c r="I709" i="48"/>
  <c r="I710" i="48"/>
  <c r="I716" i="48"/>
  <c r="I717" i="48"/>
  <c r="I725" i="48"/>
  <c r="I726" i="48"/>
  <c r="I727" i="48"/>
  <c r="I737" i="48"/>
  <c r="I750" i="48"/>
  <c r="I752" i="48"/>
  <c r="I770" i="48"/>
  <c r="I773" i="48"/>
  <c r="I794" i="48"/>
  <c r="I795" i="48"/>
  <c r="I822" i="48"/>
  <c r="I823" i="48"/>
  <c r="I871" i="48"/>
  <c r="I945" i="48"/>
  <c r="I949" i="48"/>
  <c r="I950" i="48"/>
  <c r="I1045" i="48"/>
  <c r="I1046" i="48"/>
  <c r="I467" i="48"/>
  <c r="I473" i="48"/>
  <c r="I478" i="48"/>
  <c r="I483" i="48"/>
  <c r="I489" i="48"/>
  <c r="I494" i="48"/>
  <c r="I499" i="48"/>
  <c r="I505" i="48"/>
  <c r="I510" i="48"/>
  <c r="I515" i="48"/>
  <c r="I521" i="48"/>
  <c r="I526" i="48"/>
  <c r="I531" i="48"/>
  <c r="I537" i="48"/>
  <c r="I542" i="48"/>
  <c r="I548" i="48"/>
  <c r="I562" i="48"/>
  <c r="I569" i="48"/>
  <c r="I576" i="48"/>
  <c r="I590" i="48"/>
  <c r="I591" i="48"/>
  <c r="I597" i="48"/>
  <c r="I598" i="48"/>
  <c r="I604" i="48"/>
  <c r="I605" i="48"/>
  <c r="I612" i="48"/>
  <c r="I626" i="48"/>
  <c r="I633" i="48"/>
  <c r="I640" i="48"/>
  <c r="I654" i="48"/>
  <c r="I655" i="48"/>
  <c r="I661" i="48"/>
  <c r="I662" i="48"/>
  <c r="I668" i="48"/>
  <c r="I669" i="48"/>
  <c r="I676" i="48"/>
  <c r="I690" i="48"/>
  <c r="I697" i="48"/>
  <c r="I704" i="48"/>
  <c r="I718" i="48"/>
  <c r="I719" i="48"/>
  <c r="I729" i="48"/>
  <c r="I740" i="48"/>
  <c r="I754" i="48"/>
  <c r="I757" i="48"/>
  <c r="I778" i="48"/>
  <c r="I779" i="48"/>
  <c r="I798" i="48"/>
  <c r="I800" i="48"/>
  <c r="I830" i="48"/>
  <c r="I831" i="48"/>
  <c r="I887" i="48"/>
  <c r="I961" i="48"/>
  <c r="I969" i="48"/>
  <c r="I971" i="48"/>
  <c r="I1077" i="48"/>
  <c r="I1078" i="48"/>
  <c r="I547" i="48"/>
  <c r="I563" i="48"/>
  <c r="I579" i="48"/>
  <c r="I595" i="48"/>
  <c r="I611" i="48"/>
  <c r="I627" i="48"/>
  <c r="I643" i="48"/>
  <c r="I659" i="48"/>
  <c r="I675" i="48"/>
  <c r="I691" i="48"/>
  <c r="I707" i="48"/>
  <c r="I748" i="48"/>
  <c r="I753" i="48"/>
  <c r="I759" i="48"/>
  <c r="I764" i="48"/>
  <c r="I769" i="48"/>
  <c r="I775" i="48"/>
  <c r="I780" i="48"/>
  <c r="I785" i="48"/>
  <c r="I791" i="48"/>
  <c r="I796" i="48"/>
  <c r="I801" i="48"/>
  <c r="I808" i="48"/>
  <c r="I809" i="48"/>
  <c r="I816" i="48"/>
  <c r="I817" i="48"/>
  <c r="I824" i="48"/>
  <c r="I825" i="48"/>
  <c r="I832" i="48"/>
  <c r="I833" i="48"/>
  <c r="I843" i="48"/>
  <c r="I859" i="48"/>
  <c r="I875" i="48"/>
  <c r="I891" i="48"/>
  <c r="I909" i="48"/>
  <c r="I912" i="48"/>
  <c r="I933" i="48"/>
  <c r="I934" i="48"/>
  <c r="I953" i="48"/>
  <c r="I955" i="48"/>
  <c r="I973" i="48"/>
  <c r="I976" i="48"/>
  <c r="I997" i="48"/>
  <c r="I998" i="48"/>
  <c r="I1021" i="48"/>
  <c r="I1022" i="48"/>
  <c r="I1053" i="48"/>
  <c r="I1054" i="48"/>
  <c r="I1085" i="48"/>
  <c r="I1086" i="48"/>
  <c r="I551" i="48"/>
  <c r="I567" i="48"/>
  <c r="I583" i="48"/>
  <c r="I599" i="48"/>
  <c r="I615" i="48"/>
  <c r="I631" i="48"/>
  <c r="I647" i="48"/>
  <c r="I663" i="48"/>
  <c r="I679" i="48"/>
  <c r="I695" i="48"/>
  <c r="I711" i="48"/>
  <c r="I720" i="48"/>
  <c r="I723" i="48"/>
  <c r="I728" i="48"/>
  <c r="I731" i="48"/>
  <c r="I736" i="48"/>
  <c r="I739" i="48"/>
  <c r="I744" i="48"/>
  <c r="I749" i="48"/>
  <c r="I755" i="48"/>
  <c r="I760" i="48"/>
  <c r="I765" i="48"/>
  <c r="I771" i="48"/>
  <c r="I776" i="48"/>
  <c r="I781" i="48"/>
  <c r="I787" i="48"/>
  <c r="I792" i="48"/>
  <c r="I797" i="48"/>
  <c r="I803" i="48"/>
  <c r="I810" i="48"/>
  <c r="I811" i="48"/>
  <c r="I818" i="48"/>
  <c r="I819" i="48"/>
  <c r="I826" i="48"/>
  <c r="I827" i="48"/>
  <c r="I834" i="48"/>
  <c r="I835" i="48"/>
  <c r="I847" i="48"/>
  <c r="I863" i="48"/>
  <c r="I879" i="48"/>
  <c r="I893" i="48"/>
  <c r="I896" i="48"/>
  <c r="I917" i="48"/>
  <c r="I918" i="48"/>
  <c r="I937" i="48"/>
  <c r="I939" i="48"/>
  <c r="I957" i="48"/>
  <c r="I960" i="48"/>
  <c r="I981" i="48"/>
  <c r="I982" i="48"/>
  <c r="I1001" i="48"/>
  <c r="I1003" i="48"/>
  <c r="I1029" i="48"/>
  <c r="I1030" i="48"/>
  <c r="I1061" i="48"/>
  <c r="I1062" i="48"/>
  <c r="I1102" i="48"/>
  <c r="I555" i="48"/>
  <c r="I571" i="48"/>
  <c r="I587" i="48"/>
  <c r="I603" i="48"/>
  <c r="I619" i="48"/>
  <c r="I635" i="48"/>
  <c r="I651" i="48"/>
  <c r="I667" i="48"/>
  <c r="I683" i="48"/>
  <c r="I699" i="48"/>
  <c r="I715" i="48"/>
  <c r="I745" i="48"/>
  <c r="I751" i="48"/>
  <c r="I756" i="48"/>
  <c r="I761" i="48"/>
  <c r="I767" i="48"/>
  <c r="I772" i="48"/>
  <c r="I777" i="48"/>
  <c r="I783" i="48"/>
  <c r="I788" i="48"/>
  <c r="I793" i="48"/>
  <c r="I799" i="48"/>
  <c r="I804" i="48"/>
  <c r="I805" i="48"/>
  <c r="I812" i="48"/>
  <c r="I813" i="48"/>
  <c r="I820" i="48"/>
  <c r="I821" i="48"/>
  <c r="I828" i="48"/>
  <c r="I829" i="48"/>
  <c r="I836" i="48"/>
  <c r="I837" i="48"/>
  <c r="I851" i="48"/>
  <c r="I867" i="48"/>
  <c r="I883" i="48"/>
  <c r="I901" i="48"/>
  <c r="I902" i="48"/>
  <c r="I921" i="48"/>
  <c r="I923" i="48"/>
  <c r="I941" i="48"/>
  <c r="I944" i="48"/>
  <c r="I965" i="48"/>
  <c r="I966" i="48"/>
  <c r="I985" i="48"/>
  <c r="I987" i="48"/>
  <c r="I1005" i="48"/>
  <c r="I1008" i="48"/>
  <c r="I1037" i="48"/>
  <c r="I1038" i="48"/>
  <c r="I1069" i="48"/>
  <c r="I1070" i="48"/>
  <c r="I1129" i="48"/>
  <c r="I1130" i="48"/>
  <c r="I840" i="48"/>
  <c r="I844" i="48"/>
  <c r="I848" i="48"/>
  <c r="I852" i="48"/>
  <c r="I856" i="48"/>
  <c r="I860" i="48"/>
  <c r="I864" i="48"/>
  <c r="I868" i="48"/>
  <c r="I872" i="48"/>
  <c r="I876" i="48"/>
  <c r="I880" i="48"/>
  <c r="I884" i="48"/>
  <c r="I888" i="48"/>
  <c r="I892" i="48"/>
  <c r="I898" i="48"/>
  <c r="I903" i="48"/>
  <c r="I908" i="48"/>
  <c r="I914" i="48"/>
  <c r="I919" i="48"/>
  <c r="I924" i="48"/>
  <c r="I930" i="48"/>
  <c r="I935" i="48"/>
  <c r="I940" i="48"/>
  <c r="I946" i="48"/>
  <c r="I951" i="48"/>
  <c r="I956" i="48"/>
  <c r="I962" i="48"/>
  <c r="I967" i="48"/>
  <c r="I972" i="48"/>
  <c r="I978" i="48"/>
  <c r="I983" i="48"/>
  <c r="I988" i="48"/>
  <c r="I994" i="48"/>
  <c r="I999" i="48"/>
  <c r="I1004" i="48"/>
  <c r="I1010" i="48"/>
  <c r="I1015" i="48"/>
  <c r="I1016" i="48"/>
  <c r="I1023" i="48"/>
  <c r="I1024" i="48"/>
  <c r="I1031" i="48"/>
  <c r="I1032" i="48"/>
  <c r="I1039" i="48"/>
  <c r="I1040" i="48"/>
  <c r="I1047" i="48"/>
  <c r="I1048" i="48"/>
  <c r="I1055" i="48"/>
  <c r="I1056" i="48"/>
  <c r="I1063" i="48"/>
  <c r="I1064" i="48"/>
  <c r="I1071" i="48"/>
  <c r="I1072" i="48"/>
  <c r="I1079" i="48"/>
  <c r="I1080" i="48"/>
  <c r="I1090" i="48"/>
  <c r="I1106" i="48"/>
  <c r="I1137" i="48"/>
  <c r="I1138" i="48"/>
  <c r="I841" i="48"/>
  <c r="I845" i="48"/>
  <c r="I849" i="48"/>
  <c r="I853" i="48"/>
  <c r="I857" i="48"/>
  <c r="I861" i="48"/>
  <c r="I865" i="48"/>
  <c r="I869" i="48"/>
  <c r="I873" i="48"/>
  <c r="I877" i="48"/>
  <c r="I881" i="48"/>
  <c r="I885" i="48"/>
  <c r="I889" i="48"/>
  <c r="I894" i="48"/>
  <c r="I899" i="48"/>
  <c r="I904" i="48"/>
  <c r="I910" i="48"/>
  <c r="I915" i="48"/>
  <c r="I920" i="48"/>
  <c r="I926" i="48"/>
  <c r="I931" i="48"/>
  <c r="I936" i="48"/>
  <c r="I942" i="48"/>
  <c r="I947" i="48"/>
  <c r="I952" i="48"/>
  <c r="I958" i="48"/>
  <c r="I963" i="48"/>
  <c r="I968" i="48"/>
  <c r="I974" i="48"/>
  <c r="I979" i="48"/>
  <c r="I984" i="48"/>
  <c r="I990" i="48"/>
  <c r="I995" i="48"/>
  <c r="I1000" i="48"/>
  <c r="I1006" i="48"/>
  <c r="I1011" i="48"/>
  <c r="I1017" i="48"/>
  <c r="I1018" i="48"/>
  <c r="I1025" i="48"/>
  <c r="I1026" i="48"/>
  <c r="I1033" i="48"/>
  <c r="I1034" i="48"/>
  <c r="I1041" i="48"/>
  <c r="I1042" i="48"/>
  <c r="I1049" i="48"/>
  <c r="I1050" i="48"/>
  <c r="I1057" i="48"/>
  <c r="I1058" i="48"/>
  <c r="I1065" i="48"/>
  <c r="I1066" i="48"/>
  <c r="I1073" i="48"/>
  <c r="I1074" i="48"/>
  <c r="I1081" i="48"/>
  <c r="I1082" i="48"/>
  <c r="I1094" i="48"/>
  <c r="I1113" i="48"/>
  <c r="I1114" i="48"/>
  <c r="I1145" i="48"/>
  <c r="I1146" i="48"/>
  <c r="I1147" i="48"/>
  <c r="I1148" i="48"/>
  <c r="I842" i="48"/>
  <c r="I846" i="48"/>
  <c r="I850" i="48"/>
  <c r="I854" i="48"/>
  <c r="I858" i="48"/>
  <c r="I862" i="48"/>
  <c r="I866" i="48"/>
  <c r="I870" i="48"/>
  <c r="I874" i="48"/>
  <c r="I878" i="48"/>
  <c r="I882" i="48"/>
  <c r="I886" i="48"/>
  <c r="I890" i="48"/>
  <c r="I895" i="48"/>
  <c r="I900" i="48"/>
  <c r="I906" i="48"/>
  <c r="I911" i="48"/>
  <c r="I916" i="48"/>
  <c r="I922" i="48"/>
  <c r="I927" i="48"/>
  <c r="I932" i="48"/>
  <c r="I938" i="48"/>
  <c r="I943" i="48"/>
  <c r="I948" i="48"/>
  <c r="I954" i="48"/>
  <c r="I959" i="48"/>
  <c r="I964" i="48"/>
  <c r="I970" i="48"/>
  <c r="I975" i="48"/>
  <c r="I980" i="48"/>
  <c r="I986" i="48"/>
  <c r="I991" i="48"/>
  <c r="I996" i="48"/>
  <c r="I1002" i="48"/>
  <c r="I1007" i="48"/>
  <c r="I1012" i="48"/>
  <c r="I1019" i="48"/>
  <c r="I1020" i="48"/>
  <c r="I1027" i="48"/>
  <c r="I1028" i="48"/>
  <c r="I1035" i="48"/>
  <c r="I1036" i="48"/>
  <c r="I1043" i="48"/>
  <c r="I1044" i="48"/>
  <c r="I1051" i="48"/>
  <c r="I1052" i="48"/>
  <c r="I1059" i="48"/>
  <c r="I1060" i="48"/>
  <c r="I1067" i="48"/>
  <c r="I1068" i="48"/>
  <c r="I1075" i="48"/>
  <c r="I1076" i="48"/>
  <c r="I1083" i="48"/>
  <c r="I1084" i="48"/>
  <c r="I1098" i="48"/>
  <c r="I1121" i="48"/>
  <c r="I1122" i="48"/>
  <c r="I1153" i="48"/>
  <c r="I1157" i="48"/>
  <c r="I1161" i="48"/>
  <c r="I1162" i="48"/>
  <c r="I1163" i="48"/>
  <c r="I1164" i="48"/>
  <c r="I1087" i="48"/>
  <c r="I1091" i="48"/>
  <c r="I1095" i="48"/>
  <c r="I1099" i="48"/>
  <c r="I1103" i="48"/>
  <c r="I1107" i="48"/>
  <c r="I1108" i="48"/>
  <c r="I1115" i="48"/>
  <c r="I1116" i="48"/>
  <c r="I1123" i="48"/>
  <c r="I1124" i="48"/>
  <c r="I1131" i="48"/>
  <c r="I1132" i="48"/>
  <c r="I1139" i="48"/>
  <c r="I1140" i="48"/>
  <c r="I1150" i="48"/>
  <c r="I1151" i="48"/>
  <c r="I1152" i="48"/>
  <c r="I1166" i="48"/>
  <c r="I1167" i="48"/>
  <c r="I1168" i="48"/>
  <c r="I1088" i="48"/>
  <c r="I1092" i="48"/>
  <c r="I1096" i="48"/>
  <c r="I1100" i="48"/>
  <c r="I1104" i="48"/>
  <c r="I1109" i="48"/>
  <c r="I1110" i="48"/>
  <c r="I1117" i="48"/>
  <c r="I1118" i="48"/>
  <c r="I1125" i="48"/>
  <c r="I1126" i="48"/>
  <c r="I1133" i="48"/>
  <c r="I1134" i="48"/>
  <c r="I1141" i="48"/>
  <c r="I1142" i="48"/>
  <c r="I1154" i="48"/>
  <c r="I1155" i="48"/>
  <c r="I1156" i="48"/>
  <c r="I1170" i="48"/>
  <c r="I1171" i="48"/>
  <c r="I1172" i="48"/>
  <c r="I1089" i="48"/>
  <c r="I1093" i="48"/>
  <c r="I1097" i="48"/>
  <c r="I1101" i="48"/>
  <c r="I1105" i="48"/>
  <c r="I1111" i="48"/>
  <c r="I1112" i="48"/>
  <c r="I1119" i="48"/>
  <c r="I1120" i="48"/>
  <c r="I1127" i="48"/>
  <c r="I1128" i="48"/>
  <c r="I1135" i="48"/>
  <c r="I1136" i="48"/>
  <c r="I1143" i="48"/>
  <c r="I1144" i="48"/>
  <c r="I1158" i="48"/>
  <c r="I1159" i="48"/>
  <c r="I1160" i="48"/>
  <c r="I1174" i="48"/>
  <c r="I1175" i="48"/>
  <c r="I1176" i="48"/>
  <c r="I1257" i="48"/>
  <c r="I1260" i="48"/>
  <c r="I1265" i="48"/>
  <c r="I1268" i="48"/>
  <c r="I1273" i="48"/>
  <c r="I1276" i="48"/>
  <c r="I1281" i="48"/>
  <c r="I1284" i="48"/>
  <c r="I1287" i="48"/>
  <c r="I1297" i="48"/>
  <c r="I1306" i="48"/>
  <c r="I1310" i="48"/>
  <c r="I1314" i="48"/>
  <c r="I1318" i="48"/>
  <c r="I1322" i="48"/>
  <c r="I1326" i="48"/>
  <c r="I1330" i="48"/>
  <c r="I1334" i="48"/>
  <c r="I1338" i="48"/>
  <c r="I1342" i="48"/>
  <c r="I1346" i="48"/>
  <c r="I1350" i="48"/>
  <c r="I1354" i="48"/>
  <c r="I1358" i="48"/>
  <c r="I1362" i="48"/>
  <c r="I1366" i="48"/>
  <c r="I1370" i="48"/>
  <c r="I1376" i="48"/>
  <c r="I1392" i="48"/>
  <c r="I1408" i="48"/>
  <c r="I1424" i="48"/>
  <c r="I1440" i="48"/>
  <c r="I1456" i="48"/>
  <c r="I1299" i="48"/>
  <c r="I1256" i="48"/>
  <c r="I1261" i="48"/>
  <c r="I1264" i="48"/>
  <c r="I1269" i="48"/>
  <c r="I1272" i="48"/>
  <c r="I1277" i="48"/>
  <c r="I1280" i="48"/>
  <c r="I1290" i="48"/>
  <c r="I1292" i="48"/>
  <c r="I1302" i="48"/>
  <c r="I1303" i="48"/>
  <c r="I1293" i="48"/>
  <c r="I1304" i="48"/>
  <c r="I1308" i="48"/>
  <c r="I1313" i="48"/>
  <c r="I1319" i="48"/>
  <c r="I1324" i="48"/>
  <c r="I1329" i="48"/>
  <c r="I1335" i="48"/>
  <c r="I1340" i="48"/>
  <c r="I1345" i="48"/>
  <c r="I1351" i="48"/>
  <c r="I1356" i="48"/>
  <c r="I1361" i="48"/>
  <c r="I1367" i="48"/>
  <c r="I1372" i="48"/>
  <c r="I1373" i="48"/>
  <c r="I1388" i="48"/>
  <c r="I1391" i="48"/>
  <c r="I1412" i="48"/>
  <c r="I1413" i="48"/>
  <c r="I1432" i="48"/>
  <c r="I1434" i="48"/>
  <c r="I1452" i="48"/>
  <c r="I1455" i="48"/>
  <c r="I1481" i="48"/>
  <c r="I1482" i="48"/>
  <c r="I1483" i="48"/>
  <c r="I1491" i="48"/>
  <c r="I1533" i="48"/>
  <c r="I1553" i="48"/>
  <c r="I1309" i="48"/>
  <c r="I1315" i="48"/>
  <c r="I1320" i="48"/>
  <c r="I1325" i="48"/>
  <c r="I1331" i="48"/>
  <c r="I1336" i="48"/>
  <c r="I1341" i="48"/>
  <c r="I1347" i="48"/>
  <c r="I1352" i="48"/>
  <c r="I1357" i="48"/>
  <c r="I1363" i="48"/>
  <c r="I1368" i="48"/>
  <c r="I1374" i="48"/>
  <c r="I1396" i="48"/>
  <c r="I1397" i="48"/>
  <c r="I1416" i="48"/>
  <c r="I1418" i="48"/>
  <c r="I1436" i="48"/>
  <c r="I1439" i="48"/>
  <c r="I1460" i="48"/>
  <c r="I1461" i="48"/>
  <c r="I1285" i="48"/>
  <c r="I1289" i="48"/>
  <c r="I1295" i="48"/>
  <c r="I1300" i="48"/>
  <c r="I1305" i="48"/>
  <c r="I1311" i="48"/>
  <c r="I1316" i="48"/>
  <c r="I1321" i="48"/>
  <c r="I1327" i="48"/>
  <c r="I1332" i="48"/>
  <c r="I1337" i="48"/>
  <c r="I1343" i="48"/>
  <c r="I1348" i="48"/>
  <c r="I1353" i="48"/>
  <c r="I1359" i="48"/>
  <c r="I1364" i="48"/>
  <c r="I1369" i="48"/>
  <c r="I1380" i="48"/>
  <c r="I1381" i="48"/>
  <c r="I1400" i="48"/>
  <c r="I1402" i="48"/>
  <c r="I1420" i="48"/>
  <c r="I1423" i="48"/>
  <c r="I1444" i="48"/>
  <c r="I1445" i="48"/>
  <c r="I1465" i="48"/>
  <c r="I1467" i="48"/>
  <c r="I1291" i="48"/>
  <c r="I1296" i="48"/>
  <c r="I1301" i="48"/>
  <c r="I1307" i="48"/>
  <c r="I1312" i="48"/>
  <c r="I1317" i="48"/>
  <c r="I1323" i="48"/>
  <c r="I1328" i="48"/>
  <c r="I1333" i="48"/>
  <c r="I1339" i="48"/>
  <c r="I1344" i="48"/>
  <c r="I1349" i="48"/>
  <c r="I1355" i="48"/>
  <c r="I1360" i="48"/>
  <c r="I1365" i="48"/>
  <c r="I1384" i="48"/>
  <c r="I1386" i="48"/>
  <c r="I1404" i="48"/>
  <c r="I1407" i="48"/>
  <c r="I1428" i="48"/>
  <c r="I1429" i="48"/>
  <c r="I1448" i="48"/>
  <c r="I1450" i="48"/>
  <c r="I1474" i="48"/>
  <c r="I1475" i="48"/>
  <c r="I1489" i="48"/>
  <c r="I1490" i="48"/>
  <c r="I1509" i="48"/>
  <c r="I1557" i="48"/>
  <c r="I1565" i="48"/>
  <c r="I1566" i="48"/>
  <c r="I1570" i="48"/>
  <c r="I1575" i="48"/>
  <c r="I1576" i="48"/>
  <c r="I1580" i="48"/>
  <c r="I1591" i="48"/>
  <c r="I1600" i="48"/>
  <c r="I1622" i="48"/>
  <c r="I1623" i="48"/>
  <c r="I1644" i="48"/>
  <c r="I1654" i="48"/>
  <c r="I1675" i="48"/>
  <c r="I1686" i="48"/>
  <c r="I1707" i="48"/>
  <c r="I1708" i="48"/>
  <c r="I1730" i="48"/>
  <c r="I1750" i="48"/>
  <c r="I1792" i="48"/>
  <c r="I1835" i="48"/>
  <c r="I1377" i="48"/>
  <c r="I1382" i="48"/>
  <c r="I1387" i="48"/>
  <c r="I1393" i="48"/>
  <c r="I1398" i="48"/>
  <c r="I1403" i="48"/>
  <c r="I1409" i="48"/>
  <c r="I1414" i="48"/>
  <c r="I1419" i="48"/>
  <c r="I1425" i="48"/>
  <c r="I1430" i="48"/>
  <c r="I1435" i="48"/>
  <c r="I1441" i="48"/>
  <c r="I1446" i="48"/>
  <c r="I1451" i="48"/>
  <c r="I1457" i="48"/>
  <c r="I1462" i="48"/>
  <c r="I1463" i="48"/>
  <c r="I1469" i="48"/>
  <c r="I1470" i="48"/>
  <c r="I1477" i="48"/>
  <c r="I1493" i="48"/>
  <c r="I1494" i="48"/>
  <c r="I1378" i="48"/>
  <c r="I1383" i="48"/>
  <c r="I1389" i="48"/>
  <c r="I1394" i="48"/>
  <c r="I1399" i="48"/>
  <c r="I1405" i="48"/>
  <c r="I1410" i="48"/>
  <c r="I1415" i="48"/>
  <c r="I1421" i="48"/>
  <c r="I1426" i="48"/>
  <c r="I1431" i="48"/>
  <c r="I1437" i="48"/>
  <c r="I1442" i="48"/>
  <c r="I1447" i="48"/>
  <c r="I1453" i="48"/>
  <c r="I1458" i="48"/>
  <c r="I1471" i="48"/>
  <c r="I1472" i="48"/>
  <c r="I1478" i="48"/>
  <c r="I1479" i="48"/>
  <c r="I1485" i="48"/>
  <c r="I1486" i="48"/>
  <c r="I1495" i="48"/>
  <c r="I1521" i="48"/>
  <c r="I1525" i="48"/>
  <c r="I1526" i="48"/>
  <c r="I1529" i="48"/>
  <c r="I1530" i="48"/>
  <c r="I1531" i="48"/>
  <c r="I1532" i="48"/>
  <c r="I1371" i="48"/>
  <c r="I1375" i="48"/>
  <c r="I1379" i="48"/>
  <c r="I1385" i="48"/>
  <c r="I1390" i="48"/>
  <c r="I1395" i="48"/>
  <c r="I1401" i="48"/>
  <c r="I1406" i="48"/>
  <c r="I1411" i="48"/>
  <c r="I1417" i="48"/>
  <c r="I1422" i="48"/>
  <c r="I1427" i="48"/>
  <c r="I1433" i="48"/>
  <c r="I1438" i="48"/>
  <c r="I1443" i="48"/>
  <c r="I1449" i="48"/>
  <c r="I1454" i="48"/>
  <c r="I1459" i="48"/>
  <c r="I1466" i="48"/>
  <c r="I1473" i="48"/>
  <c r="I1487" i="48"/>
  <c r="I1488" i="48"/>
  <c r="I1504" i="48"/>
  <c r="I1534" i="48"/>
  <c r="I1542" i="48"/>
  <c r="I1545" i="48"/>
  <c r="I1549" i="48"/>
  <c r="I1550" i="48"/>
  <c r="I1551" i="48"/>
  <c r="I1552" i="48"/>
  <c r="I1602" i="48"/>
  <c r="I1611" i="48"/>
  <c r="I1612" i="48"/>
  <c r="I1616" i="48"/>
  <c r="I1618" i="48"/>
  <c r="I1619" i="48"/>
  <c r="I1620" i="48"/>
  <c r="I1621" i="48"/>
  <c r="I1664" i="48"/>
  <c r="I1666" i="48"/>
  <c r="I1670" i="48"/>
  <c r="I1671" i="48"/>
  <c r="I1672" i="48"/>
  <c r="I1674" i="48"/>
  <c r="I1718" i="48"/>
  <c r="I1728" i="48"/>
  <c r="I1729" i="48"/>
  <c r="I1836" i="48"/>
  <c r="I1868" i="48"/>
  <c r="I1476" i="48"/>
  <c r="I1499" i="48"/>
  <c r="I1510" i="48"/>
  <c r="I1515" i="48"/>
  <c r="I1554" i="48"/>
  <c r="I1555" i="48"/>
  <c r="I1556" i="48"/>
  <c r="I1578" i="48"/>
  <c r="I1579" i="48"/>
  <c r="I1676" i="48"/>
  <c r="I1680" i="48"/>
  <c r="I1682" i="48"/>
  <c r="I1683" i="48"/>
  <c r="I1684" i="48"/>
  <c r="I1685" i="48"/>
  <c r="I1734" i="48"/>
  <c r="I1735" i="48"/>
  <c r="I1736" i="48"/>
  <c r="I1738" i="48"/>
  <c r="I1739" i="48"/>
  <c r="I1740" i="48"/>
  <c r="I1744" i="48"/>
  <c r="I1746" i="48"/>
  <c r="I1747" i="48"/>
  <c r="I1748" i="48"/>
  <c r="I1749" i="48"/>
  <c r="I1464" i="48"/>
  <c r="I1480" i="48"/>
  <c r="I1496" i="48"/>
  <c r="I1501" i="48"/>
  <c r="I1512" i="48"/>
  <c r="I1517" i="48"/>
  <c r="I1518" i="48"/>
  <c r="I1519" i="48"/>
  <c r="I1520" i="48"/>
  <c r="I1537" i="48"/>
  <c r="I1541" i="48"/>
  <c r="I1558" i="48"/>
  <c r="I1561" i="48"/>
  <c r="I1562" i="48"/>
  <c r="I1563" i="48"/>
  <c r="I1564" i="48"/>
  <c r="I1586" i="48"/>
  <c r="I1587" i="48"/>
  <c r="I1588" i="48"/>
  <c r="I1590" i="48"/>
  <c r="I1632" i="48"/>
  <c r="I1643" i="48"/>
  <c r="I1687" i="48"/>
  <c r="I1696" i="48"/>
  <c r="I1698" i="48"/>
  <c r="I1702" i="48"/>
  <c r="I1703" i="48"/>
  <c r="I1704" i="48"/>
  <c r="I1706" i="48"/>
  <c r="I1751" i="48"/>
  <c r="I1771" i="48"/>
  <c r="I1772" i="48"/>
  <c r="I1782" i="48"/>
  <c r="I1783" i="48"/>
  <c r="I1787" i="48"/>
  <c r="I1788" i="48"/>
  <c r="I1790" i="48"/>
  <c r="I1791" i="48"/>
  <c r="I1468" i="48"/>
  <c r="I1484" i="48"/>
  <c r="I1502" i="48"/>
  <c r="I1507" i="48"/>
  <c r="I1522" i="48"/>
  <c r="I1523" i="48"/>
  <c r="I1524" i="48"/>
  <c r="I1543" i="48"/>
  <c r="I1544" i="48"/>
  <c r="I1592" i="48"/>
  <c r="I1595" i="48"/>
  <c r="I1596" i="48"/>
  <c r="I1597" i="48"/>
  <c r="I1598" i="48"/>
  <c r="I1599" i="48"/>
  <c r="I1648" i="48"/>
  <c r="I1650" i="48"/>
  <c r="I1651" i="48"/>
  <c r="I1652" i="48"/>
  <c r="I1653" i="48"/>
  <c r="I1794" i="48"/>
  <c r="I1814" i="48"/>
  <c r="I1815" i="48"/>
  <c r="I1824" i="48"/>
  <c r="I1826" i="48"/>
  <c r="I1830" i="48"/>
  <c r="I1831" i="48"/>
  <c r="I1832" i="48"/>
  <c r="I1834" i="48"/>
  <c r="I1875" i="48"/>
  <c r="I1876" i="48"/>
  <c r="I1883" i="48"/>
  <c r="I1884" i="48"/>
  <c r="I1497" i="48"/>
  <c r="I1500" i="48"/>
  <c r="I1505" i="48"/>
  <c r="I1508" i="48"/>
  <c r="I1513" i="48"/>
  <c r="I1516" i="48"/>
  <c r="I1535" i="48"/>
  <c r="I1536" i="48"/>
  <c r="I1546" i="48"/>
  <c r="I1547" i="48"/>
  <c r="I1548" i="48"/>
  <c r="I1567" i="48"/>
  <c r="I1568" i="48"/>
  <c r="I1569" i="48"/>
  <c r="I1582" i="48"/>
  <c r="I1583" i="48"/>
  <c r="I1584" i="48"/>
  <c r="I1585" i="48"/>
  <c r="I1601" i="48"/>
  <c r="I1627" i="48"/>
  <c r="I1628" i="48"/>
  <c r="I1630" i="48"/>
  <c r="I1631" i="48"/>
  <c r="I1655" i="48"/>
  <c r="I1659" i="48"/>
  <c r="I1660" i="48"/>
  <c r="I1662" i="48"/>
  <c r="I1663" i="48"/>
  <c r="I1712" i="48"/>
  <c r="I1714" i="48"/>
  <c r="I1715" i="48"/>
  <c r="I1716" i="48"/>
  <c r="I1717" i="48"/>
  <c r="I1793" i="48"/>
  <c r="I1492" i="48"/>
  <c r="I1498" i="48"/>
  <c r="I1503" i="48"/>
  <c r="I1506" i="48"/>
  <c r="I1511" i="48"/>
  <c r="I1514" i="48"/>
  <c r="I1527" i="48"/>
  <c r="I1528" i="48"/>
  <c r="I1538" i="48"/>
  <c r="I1539" i="48"/>
  <c r="I1540" i="48"/>
  <c r="I1559" i="48"/>
  <c r="I1560" i="48"/>
  <c r="I1571" i="48"/>
  <c r="I1572" i="48"/>
  <c r="I1574" i="48"/>
  <c r="I1606" i="48"/>
  <c r="I1607" i="48"/>
  <c r="I1608" i="48"/>
  <c r="I1610" i="48"/>
  <c r="I1634" i="48"/>
  <c r="I1638" i="48"/>
  <c r="I1639" i="48"/>
  <c r="I1640" i="48"/>
  <c r="I1642" i="48"/>
  <c r="I1665" i="48"/>
  <c r="I1691" i="48"/>
  <c r="I1692" i="48"/>
  <c r="I1694" i="48"/>
  <c r="I1695" i="48"/>
  <c r="I1719" i="48"/>
  <c r="I1723" i="48"/>
  <c r="I1724" i="48"/>
  <c r="I1726" i="48"/>
  <c r="I1727" i="48"/>
  <c r="I1760" i="48"/>
  <c r="I1762" i="48"/>
  <c r="I1766" i="48"/>
  <c r="I1767" i="48"/>
  <c r="I1768" i="48"/>
  <c r="I1770" i="48"/>
  <c r="I1803" i="48"/>
  <c r="I1804" i="48"/>
  <c r="I1808" i="48"/>
  <c r="I1810" i="48"/>
  <c r="I1811" i="48"/>
  <c r="I1812" i="48"/>
  <c r="I1813" i="48"/>
  <c r="I1847" i="48"/>
  <c r="I1858" i="48"/>
  <c r="I1862" i="48"/>
  <c r="I1863" i="48"/>
  <c r="I1867" i="48"/>
  <c r="I1755" i="48"/>
  <c r="I1756" i="48"/>
  <c r="I1758" i="48"/>
  <c r="I1759" i="48"/>
  <c r="I1776" i="48"/>
  <c r="I1778" i="48"/>
  <c r="I1779" i="48"/>
  <c r="I1780" i="48"/>
  <c r="I1781" i="48"/>
  <c r="I1798" i="48"/>
  <c r="I1799" i="48"/>
  <c r="I1800" i="48"/>
  <c r="I1802" i="48"/>
  <c r="I1819" i="48"/>
  <c r="I1820" i="48"/>
  <c r="I1822" i="48"/>
  <c r="I1823" i="48"/>
  <c r="I1840" i="48"/>
  <c r="I1842" i="48"/>
  <c r="I1843" i="48"/>
  <c r="I1844" i="48"/>
  <c r="I1845" i="48"/>
  <c r="I1846" i="48"/>
  <c r="I1892" i="48"/>
  <c r="I1900" i="48"/>
  <c r="I1908" i="48"/>
  <c r="I1912" i="48"/>
  <c r="I1916" i="48"/>
  <c r="I1920" i="48"/>
  <c r="I1921" i="48"/>
  <c r="I1922" i="48"/>
  <c r="I1923" i="48"/>
  <c r="I1924" i="48"/>
  <c r="I1925" i="48"/>
  <c r="I1926" i="48"/>
  <c r="I1927" i="48"/>
  <c r="I1928" i="48"/>
  <c r="I1929" i="48"/>
  <c r="I1930" i="48"/>
  <c r="I1931" i="48"/>
  <c r="I1581" i="48"/>
  <c r="I1633" i="48"/>
  <c r="I1697" i="48"/>
  <c r="I1761" i="48"/>
  <c r="I1825" i="48"/>
  <c r="I1851" i="48"/>
  <c r="I1852" i="48"/>
  <c r="I1856" i="48"/>
  <c r="I1857" i="48"/>
  <c r="I1577" i="48"/>
  <c r="I1594" i="48"/>
  <c r="I1603" i="48"/>
  <c r="I1604" i="48"/>
  <c r="I1605" i="48"/>
  <c r="I1614" i="48"/>
  <c r="I1615" i="48"/>
  <c r="I1624" i="48"/>
  <c r="I1626" i="48"/>
  <c r="I1635" i="48"/>
  <c r="I1636" i="48"/>
  <c r="I1637" i="48"/>
  <c r="I1646" i="48"/>
  <c r="I1647" i="48"/>
  <c r="I1656" i="48"/>
  <c r="I1658" i="48"/>
  <c r="I1667" i="48"/>
  <c r="I1668" i="48"/>
  <c r="I1669" i="48"/>
  <c r="I1678" i="48"/>
  <c r="I1679" i="48"/>
  <c r="I1688" i="48"/>
  <c r="I1690" i="48"/>
  <c r="I1699" i="48"/>
  <c r="I1700" i="48"/>
  <c r="I1701" i="48"/>
  <c r="I1710" i="48"/>
  <c r="I1711" i="48"/>
  <c r="I1720" i="48"/>
  <c r="I1722" i="48"/>
  <c r="I1731" i="48"/>
  <c r="I1732" i="48"/>
  <c r="I1733" i="48"/>
  <c r="I1742" i="48"/>
  <c r="I1743" i="48"/>
  <c r="I1752" i="48"/>
  <c r="I1754" i="48"/>
  <c r="I1763" i="48"/>
  <c r="I1764" i="48"/>
  <c r="I1765" i="48"/>
  <c r="I1774" i="48"/>
  <c r="I1775" i="48"/>
  <c r="I1784" i="48"/>
  <c r="I1786" i="48"/>
  <c r="I1795" i="48"/>
  <c r="I1796" i="48"/>
  <c r="I1797" i="48"/>
  <c r="I1806" i="48"/>
  <c r="I1807" i="48"/>
  <c r="I1816" i="48"/>
  <c r="I1818" i="48"/>
  <c r="I1827" i="48"/>
  <c r="I1828" i="48"/>
  <c r="I1829" i="48"/>
  <c r="I1838" i="48"/>
  <c r="I1839" i="48"/>
  <c r="I1848" i="48"/>
  <c r="I1850" i="48"/>
  <c r="I1859" i="48"/>
  <c r="I1860" i="48"/>
  <c r="I1861" i="48"/>
  <c r="I1871" i="48"/>
  <c r="I1872" i="48"/>
  <c r="I1873" i="48"/>
  <c r="I1874" i="48"/>
  <c r="I1887" i="48"/>
  <c r="I1888" i="48"/>
  <c r="I1889" i="48"/>
  <c r="I1890" i="48"/>
  <c r="I1891" i="48"/>
  <c r="I1573" i="48"/>
  <c r="I1589" i="48"/>
  <c r="I1617" i="48"/>
  <c r="I1649" i="48"/>
  <c r="I1681" i="48"/>
  <c r="I1713" i="48"/>
  <c r="I1745" i="48"/>
  <c r="I1777" i="48"/>
  <c r="I1809" i="48"/>
  <c r="I1841" i="48"/>
  <c r="I1895" i="48"/>
  <c r="I1896" i="48"/>
  <c r="I1899" i="48"/>
  <c r="I1854" i="48"/>
  <c r="I1855" i="48"/>
  <c r="I1864" i="48"/>
  <c r="I1866" i="48"/>
  <c r="I1879" i="48"/>
  <c r="I1880" i="48"/>
  <c r="I1881" i="48"/>
  <c r="I1882" i="48"/>
  <c r="I1903" i="48"/>
  <c r="I1904" i="48"/>
  <c r="I1907" i="48"/>
  <c r="I1613" i="48"/>
  <c r="I1629" i="48"/>
  <c r="I1645" i="48"/>
  <c r="I1661" i="48"/>
  <c r="I1677" i="48"/>
  <c r="I1693" i="48"/>
  <c r="I1709" i="48"/>
  <c r="I1725" i="48"/>
  <c r="I1741" i="48"/>
  <c r="I1757" i="48"/>
  <c r="I1773" i="48"/>
  <c r="I1789" i="48"/>
  <c r="I1805" i="48"/>
  <c r="I1821" i="48"/>
  <c r="I1837" i="48"/>
  <c r="I1853" i="48"/>
  <c r="I1869" i="48"/>
  <c r="I1870" i="48"/>
  <c r="I1877" i="48"/>
  <c r="I1878" i="48"/>
  <c r="I1885" i="48"/>
  <c r="I1886" i="48"/>
  <c r="I1893" i="48"/>
  <c r="I1894" i="48"/>
  <c r="I1901" i="48"/>
  <c r="I1902" i="48"/>
  <c r="I1909" i="48"/>
  <c r="I1910" i="48"/>
  <c r="I1911" i="48"/>
  <c r="I1593" i="48"/>
  <c r="I1609" i="48"/>
  <c r="I1625" i="48"/>
  <c r="I1641" i="48"/>
  <c r="I1657" i="48"/>
  <c r="I1673" i="48"/>
  <c r="I1689" i="48"/>
  <c r="I1705" i="48"/>
  <c r="I1721" i="48"/>
  <c r="I1737" i="48"/>
  <c r="I1753" i="48"/>
  <c r="I1769" i="48"/>
  <c r="I1785" i="48"/>
  <c r="I1801" i="48"/>
  <c r="I1817" i="48"/>
  <c r="I1833" i="48"/>
  <c r="I1849" i="48"/>
  <c r="I1865" i="48"/>
  <c r="I1913" i="48"/>
  <c r="I1914" i="48"/>
  <c r="I1915" i="48"/>
  <c r="I1897" i="48"/>
  <c r="I1898" i="48"/>
  <c r="I1905" i="48"/>
  <c r="I1906" i="48"/>
  <c r="I1917" i="48"/>
  <c r="I1918" i="48"/>
  <c r="I1919" i="48"/>
  <c r="H773" i="45" l="1"/>
  <c r="G773" i="45"/>
  <c r="H772" i="45"/>
  <c r="G772" i="45"/>
  <c r="H771" i="45"/>
  <c r="G771" i="45"/>
  <c r="H770" i="45"/>
  <c r="G770" i="45"/>
  <c r="H769" i="45"/>
  <c r="G769" i="45"/>
  <c r="H768" i="45"/>
  <c r="G768" i="45"/>
  <c r="H767" i="45"/>
  <c r="G767" i="45"/>
  <c r="H766" i="45"/>
  <c r="G766" i="45"/>
  <c r="H765" i="45"/>
  <c r="G765" i="45"/>
  <c r="H764" i="45"/>
  <c r="G764" i="45"/>
  <c r="H763" i="45"/>
  <c r="G763" i="45"/>
  <c r="H762" i="45"/>
  <c r="G762" i="45"/>
  <c r="H761" i="45"/>
  <c r="G761" i="45"/>
  <c r="H760" i="45"/>
  <c r="G760" i="45"/>
  <c r="H759" i="45"/>
  <c r="G759" i="45"/>
  <c r="H758" i="45"/>
  <c r="G758" i="45"/>
  <c r="H757" i="45"/>
  <c r="G757" i="45"/>
  <c r="H756" i="45"/>
  <c r="G756" i="45"/>
  <c r="H755" i="45"/>
  <c r="G755" i="45"/>
  <c r="H754" i="45"/>
  <c r="G754" i="45"/>
  <c r="H753" i="45"/>
  <c r="G753" i="45"/>
  <c r="H752" i="45"/>
  <c r="G752" i="45"/>
  <c r="H751" i="45"/>
  <c r="G751" i="45"/>
  <c r="H750" i="45"/>
  <c r="G750" i="45"/>
  <c r="H749" i="45"/>
  <c r="G749" i="45"/>
  <c r="H748" i="45"/>
  <c r="G748" i="45"/>
  <c r="H747" i="45"/>
  <c r="G747" i="45"/>
  <c r="H746" i="45"/>
  <c r="G746" i="45"/>
  <c r="H745" i="45"/>
  <c r="G745" i="45"/>
  <c r="H744" i="45"/>
  <c r="G744" i="45"/>
  <c r="H743" i="45"/>
  <c r="G743" i="45"/>
  <c r="H742" i="45"/>
  <c r="G742" i="45"/>
  <c r="H741" i="45"/>
  <c r="G741" i="45"/>
  <c r="H740" i="45"/>
  <c r="G740" i="45"/>
  <c r="H739" i="45"/>
  <c r="G739" i="45"/>
  <c r="H738" i="45"/>
  <c r="G738" i="45"/>
  <c r="H737" i="45"/>
  <c r="G737" i="45"/>
  <c r="H736" i="45"/>
  <c r="G736" i="45"/>
  <c r="H735" i="45"/>
  <c r="G735" i="45"/>
  <c r="H734" i="45"/>
  <c r="G734" i="45"/>
  <c r="H733" i="45"/>
  <c r="G733" i="45"/>
  <c r="H732" i="45"/>
  <c r="G732" i="45"/>
  <c r="H731" i="45"/>
  <c r="G731" i="45"/>
  <c r="H730" i="45"/>
  <c r="G730" i="45"/>
  <c r="H729" i="45"/>
  <c r="G729" i="45"/>
  <c r="H728" i="45"/>
  <c r="G728" i="45"/>
  <c r="H727" i="45"/>
  <c r="G727" i="45"/>
  <c r="H726" i="45"/>
  <c r="G726" i="45"/>
  <c r="H725" i="45"/>
  <c r="G725" i="45"/>
  <c r="H724" i="45"/>
  <c r="G724" i="45"/>
  <c r="H723" i="45"/>
  <c r="G723" i="45"/>
  <c r="H722" i="45"/>
  <c r="G722" i="45"/>
  <c r="H721" i="45"/>
  <c r="G721" i="45"/>
  <c r="H720" i="45"/>
  <c r="G720" i="45"/>
  <c r="H719" i="45"/>
  <c r="G719" i="45"/>
  <c r="H718" i="45"/>
  <c r="G718" i="45"/>
  <c r="H717" i="45"/>
  <c r="G717" i="45"/>
  <c r="H716" i="45"/>
  <c r="G716" i="45"/>
  <c r="H715" i="45"/>
  <c r="G715" i="45"/>
  <c r="H714" i="45"/>
  <c r="G714" i="45"/>
  <c r="H713" i="45"/>
  <c r="G713" i="45"/>
  <c r="H712" i="45"/>
  <c r="G712" i="45"/>
  <c r="H711" i="45"/>
  <c r="G711" i="45"/>
  <c r="H710" i="45"/>
  <c r="G710" i="45"/>
  <c r="H709" i="45"/>
  <c r="G709" i="45"/>
  <c r="H708" i="45"/>
  <c r="G708" i="45"/>
  <c r="H707" i="45"/>
  <c r="G707" i="45"/>
  <c r="H706" i="45"/>
  <c r="G706" i="45"/>
  <c r="H705" i="45"/>
  <c r="G705" i="45"/>
  <c r="H704" i="45"/>
  <c r="G704" i="45"/>
  <c r="H703" i="45"/>
  <c r="G703" i="45"/>
  <c r="H702" i="45"/>
  <c r="G702" i="45"/>
  <c r="H701" i="45"/>
  <c r="G701" i="45"/>
  <c r="H700" i="45"/>
  <c r="G700" i="45"/>
  <c r="H699" i="45"/>
  <c r="G699" i="45"/>
  <c r="H698" i="45"/>
  <c r="G698" i="45"/>
  <c r="H697" i="45"/>
  <c r="G697" i="45"/>
  <c r="H696" i="45"/>
  <c r="G696" i="45"/>
  <c r="H695" i="45"/>
  <c r="G695" i="45"/>
  <c r="H694" i="45"/>
  <c r="G694" i="45"/>
  <c r="H693" i="45"/>
  <c r="G693" i="45"/>
  <c r="H692" i="45"/>
  <c r="G692" i="45"/>
  <c r="H691" i="45"/>
  <c r="G691" i="45"/>
  <c r="H690" i="45"/>
  <c r="G690" i="45"/>
  <c r="H689" i="45"/>
  <c r="G689" i="45"/>
  <c r="H688" i="45"/>
  <c r="G688" i="45"/>
  <c r="H687" i="45"/>
  <c r="G687" i="45"/>
  <c r="H686" i="45"/>
  <c r="G686" i="45"/>
  <c r="H685" i="45"/>
  <c r="G685" i="45"/>
  <c r="H684" i="45"/>
  <c r="G684" i="45"/>
  <c r="H683" i="45"/>
  <c r="G683" i="45"/>
  <c r="H682" i="45"/>
  <c r="G682" i="45"/>
  <c r="H681" i="45"/>
  <c r="G681" i="45"/>
  <c r="H680" i="45"/>
  <c r="G680" i="45"/>
  <c r="H679" i="45"/>
  <c r="G679" i="45"/>
  <c r="H678" i="45"/>
  <c r="G678" i="45"/>
  <c r="H677" i="45"/>
  <c r="G677" i="45"/>
  <c r="H676" i="45"/>
  <c r="G676" i="45"/>
  <c r="H675" i="45"/>
  <c r="G675" i="45"/>
  <c r="H674" i="45"/>
  <c r="G674" i="45"/>
  <c r="H673" i="45"/>
  <c r="G673" i="45"/>
  <c r="H672" i="45"/>
  <c r="G672" i="45"/>
  <c r="H671" i="45"/>
  <c r="G671" i="45"/>
  <c r="H670" i="45"/>
  <c r="G670" i="45"/>
  <c r="H669" i="45"/>
  <c r="G669" i="45"/>
  <c r="H668" i="45"/>
  <c r="G668" i="45"/>
  <c r="H667" i="45"/>
  <c r="G667" i="45"/>
  <c r="H666" i="45"/>
  <c r="G666" i="45"/>
  <c r="H665" i="45"/>
  <c r="G665" i="45"/>
  <c r="H664" i="45"/>
  <c r="G664" i="45"/>
  <c r="H663" i="45"/>
  <c r="G663" i="45"/>
  <c r="H662" i="45"/>
  <c r="G662" i="45"/>
  <c r="H661" i="45"/>
  <c r="G661" i="45"/>
  <c r="H660" i="45"/>
  <c r="G660" i="45"/>
  <c r="H659" i="45"/>
  <c r="G659" i="45"/>
  <c r="H658" i="45"/>
  <c r="G658" i="45"/>
  <c r="H657" i="45"/>
  <c r="G657" i="45"/>
  <c r="H656" i="45"/>
  <c r="G656" i="45"/>
  <c r="H655" i="45"/>
  <c r="G655" i="45"/>
  <c r="H654" i="45"/>
  <c r="G654" i="45"/>
  <c r="H653" i="45"/>
  <c r="G653" i="45"/>
  <c r="H652" i="45"/>
  <c r="G652" i="45"/>
  <c r="H651" i="45"/>
  <c r="G651" i="45"/>
  <c r="H650" i="45"/>
  <c r="G650" i="45"/>
  <c r="H649" i="45"/>
  <c r="G649" i="45"/>
  <c r="H648" i="45"/>
  <c r="G648" i="45"/>
  <c r="H647" i="45"/>
  <c r="G647" i="45"/>
  <c r="H646" i="45"/>
  <c r="G646" i="45"/>
  <c r="H645" i="45"/>
  <c r="G645" i="45"/>
  <c r="H644" i="45"/>
  <c r="G644" i="45"/>
  <c r="H643" i="45"/>
  <c r="G643" i="45"/>
  <c r="H642" i="45"/>
  <c r="G642" i="45"/>
  <c r="H641" i="45"/>
  <c r="G641" i="45"/>
  <c r="H640" i="45"/>
  <c r="G640" i="45"/>
  <c r="H639" i="45"/>
  <c r="G639" i="45"/>
  <c r="H638" i="45"/>
  <c r="G638" i="45"/>
  <c r="H637" i="45"/>
  <c r="G637" i="45"/>
  <c r="H636" i="45"/>
  <c r="G636" i="45"/>
  <c r="H635" i="45"/>
  <c r="G635" i="45"/>
  <c r="H634" i="45"/>
  <c r="G634" i="45"/>
  <c r="H633" i="45"/>
  <c r="G633" i="45"/>
  <c r="H632" i="45"/>
  <c r="G632" i="45"/>
  <c r="H631" i="45"/>
  <c r="G631" i="45"/>
  <c r="H630" i="45"/>
  <c r="G630" i="45"/>
  <c r="H629" i="45"/>
  <c r="G629" i="45"/>
  <c r="H628" i="45"/>
  <c r="G628" i="45"/>
  <c r="H627" i="45"/>
  <c r="G627" i="45"/>
  <c r="H626" i="45"/>
  <c r="G626" i="45"/>
  <c r="H625" i="45"/>
  <c r="G625" i="45"/>
  <c r="H624" i="45"/>
  <c r="G624" i="45"/>
  <c r="H623" i="45"/>
  <c r="G623" i="45"/>
  <c r="H622" i="45"/>
  <c r="G622" i="45"/>
  <c r="H621" i="45"/>
  <c r="G621" i="45"/>
  <c r="H620" i="45"/>
  <c r="G620" i="45"/>
  <c r="H619" i="45"/>
  <c r="G619" i="45"/>
  <c r="H618" i="45"/>
  <c r="G618" i="45"/>
  <c r="H617" i="45"/>
  <c r="G617" i="45"/>
  <c r="H616" i="45"/>
  <c r="G616" i="45"/>
  <c r="H615" i="45"/>
  <c r="G615" i="45"/>
  <c r="H614" i="45"/>
  <c r="G614" i="45"/>
  <c r="H613" i="45"/>
  <c r="G613" i="45"/>
  <c r="H612" i="45"/>
  <c r="G612" i="45"/>
  <c r="H611" i="45"/>
  <c r="G611" i="45"/>
  <c r="H610" i="45"/>
  <c r="G610" i="45"/>
  <c r="H609" i="45"/>
  <c r="G609" i="45"/>
  <c r="H608" i="45"/>
  <c r="G608" i="45"/>
  <c r="H607" i="45"/>
  <c r="G607" i="45"/>
  <c r="H606" i="45"/>
  <c r="G606" i="45"/>
  <c r="H605" i="45"/>
  <c r="G605" i="45"/>
  <c r="H604" i="45"/>
  <c r="G604" i="45"/>
  <c r="H603" i="45"/>
  <c r="G603" i="45"/>
  <c r="H602" i="45"/>
  <c r="G602" i="45"/>
  <c r="H601" i="45"/>
  <c r="G601" i="45"/>
  <c r="H600" i="45"/>
  <c r="G600" i="45"/>
  <c r="H599" i="45"/>
  <c r="G599" i="45"/>
  <c r="H598" i="45"/>
  <c r="G598" i="45"/>
  <c r="H597" i="45"/>
  <c r="G597" i="45"/>
  <c r="H596" i="45"/>
  <c r="G596" i="45"/>
  <c r="H595" i="45"/>
  <c r="G595" i="45"/>
  <c r="H594" i="45"/>
  <c r="G594" i="45"/>
  <c r="H593" i="45"/>
  <c r="G593" i="45"/>
  <c r="H592" i="45"/>
  <c r="G592" i="45"/>
  <c r="H591" i="45"/>
  <c r="G591" i="45"/>
  <c r="H590" i="45"/>
  <c r="G590" i="45"/>
  <c r="H589" i="45"/>
  <c r="G589" i="45"/>
  <c r="H588" i="45"/>
  <c r="G588" i="45"/>
  <c r="H587" i="45"/>
  <c r="G587" i="45"/>
  <c r="H586" i="45"/>
  <c r="G586" i="45"/>
  <c r="H585" i="45"/>
  <c r="G585" i="45"/>
  <c r="H584" i="45"/>
  <c r="G584" i="45"/>
  <c r="H583" i="45"/>
  <c r="G583" i="45"/>
  <c r="H582" i="45"/>
  <c r="G582" i="45"/>
  <c r="H581" i="45"/>
  <c r="G581" i="45"/>
  <c r="H580" i="45"/>
  <c r="G580" i="45"/>
  <c r="H579" i="45"/>
  <c r="G579" i="45"/>
  <c r="H578" i="45"/>
  <c r="G578" i="45"/>
  <c r="H577" i="45"/>
  <c r="G577" i="45"/>
  <c r="H576" i="45"/>
  <c r="G576" i="45"/>
  <c r="H575" i="45"/>
  <c r="G575" i="45"/>
  <c r="H574" i="45"/>
  <c r="G574" i="45"/>
  <c r="H573" i="45"/>
  <c r="G573" i="45"/>
  <c r="H572" i="45"/>
  <c r="G572" i="45"/>
  <c r="H571" i="45"/>
  <c r="G571" i="45"/>
  <c r="H570" i="45"/>
  <c r="G570" i="45"/>
  <c r="H569" i="45"/>
  <c r="G569" i="45"/>
  <c r="H568" i="45"/>
  <c r="G568" i="45"/>
  <c r="H567" i="45"/>
  <c r="G567" i="45"/>
  <c r="H566" i="45"/>
  <c r="G566" i="45"/>
  <c r="H565" i="45"/>
  <c r="G565" i="45"/>
  <c r="H564" i="45"/>
  <c r="G564" i="45"/>
  <c r="H563" i="45"/>
  <c r="G563" i="45"/>
  <c r="H562" i="45"/>
  <c r="G562" i="45"/>
  <c r="H561" i="45"/>
  <c r="G561" i="45"/>
  <c r="H560" i="45"/>
  <c r="G560" i="45"/>
  <c r="H559" i="45"/>
  <c r="G559" i="45"/>
  <c r="H558" i="45"/>
  <c r="G558" i="45"/>
  <c r="H557" i="45"/>
  <c r="G557" i="45"/>
  <c r="H556" i="45"/>
  <c r="G556" i="45"/>
  <c r="H555" i="45"/>
  <c r="G555" i="45"/>
  <c r="H554" i="45"/>
  <c r="G554" i="45"/>
  <c r="H553" i="45"/>
  <c r="G553" i="45"/>
  <c r="H552" i="45"/>
  <c r="G552" i="45"/>
  <c r="H551" i="45"/>
  <c r="G551" i="45"/>
  <c r="H550" i="45"/>
  <c r="G550" i="45"/>
  <c r="H549" i="45"/>
  <c r="G549" i="45"/>
  <c r="H548" i="45"/>
  <c r="G548" i="45"/>
  <c r="H547" i="45"/>
  <c r="G547" i="45"/>
  <c r="H546" i="45"/>
  <c r="G546" i="45"/>
  <c r="H545" i="45"/>
  <c r="G545" i="45"/>
  <c r="H544" i="45"/>
  <c r="G544" i="45"/>
  <c r="H543" i="45"/>
  <c r="G543" i="45"/>
  <c r="H542" i="45"/>
  <c r="G542" i="45"/>
  <c r="H541" i="45"/>
  <c r="G541" i="45"/>
  <c r="H540" i="45"/>
  <c r="G540" i="45"/>
  <c r="H539" i="45"/>
  <c r="G539" i="45"/>
  <c r="H538" i="45"/>
  <c r="G538" i="45"/>
  <c r="H537" i="45"/>
  <c r="G537" i="45"/>
  <c r="H536" i="45"/>
  <c r="G536" i="45"/>
  <c r="H535" i="45"/>
  <c r="G535" i="45"/>
  <c r="H534" i="45"/>
  <c r="G534" i="45"/>
  <c r="H533" i="45"/>
  <c r="G533" i="45"/>
  <c r="H532" i="45"/>
  <c r="G532" i="45"/>
  <c r="H531" i="45"/>
  <c r="G531" i="45"/>
  <c r="H530" i="45"/>
  <c r="G530" i="45"/>
  <c r="H529" i="45"/>
  <c r="G529" i="45"/>
  <c r="H528" i="45"/>
  <c r="G528" i="45"/>
  <c r="H527" i="45"/>
  <c r="G527" i="45"/>
  <c r="H526" i="45"/>
  <c r="G526" i="45"/>
  <c r="H525" i="45"/>
  <c r="G525" i="45"/>
  <c r="H524" i="45"/>
  <c r="G524" i="45"/>
  <c r="H523" i="45"/>
  <c r="G523" i="45"/>
  <c r="H522" i="45"/>
  <c r="G522" i="45"/>
  <c r="H521" i="45"/>
  <c r="G521" i="45"/>
  <c r="H520" i="45"/>
  <c r="G520" i="45"/>
  <c r="H519" i="45"/>
  <c r="G519" i="45"/>
  <c r="H518" i="45"/>
  <c r="G518" i="45"/>
  <c r="H517" i="45"/>
  <c r="G517" i="45"/>
  <c r="H516" i="45"/>
  <c r="G516" i="45"/>
  <c r="H515" i="45"/>
  <c r="G515" i="45"/>
  <c r="H514" i="45"/>
  <c r="G514" i="45"/>
  <c r="H513" i="45"/>
  <c r="G513" i="45"/>
  <c r="H512" i="45"/>
  <c r="G512" i="45"/>
  <c r="H511" i="45"/>
  <c r="G511" i="45"/>
  <c r="H510" i="45"/>
  <c r="G510" i="45"/>
  <c r="H509" i="45"/>
  <c r="G509" i="45"/>
  <c r="H508" i="45"/>
  <c r="G508" i="45"/>
  <c r="H507" i="45"/>
  <c r="G507" i="45"/>
  <c r="H506" i="45"/>
  <c r="G506" i="45"/>
  <c r="H505" i="45"/>
  <c r="G505" i="45"/>
  <c r="H504" i="45"/>
  <c r="G504" i="45"/>
  <c r="H503" i="45"/>
  <c r="G503" i="45"/>
  <c r="H502" i="45"/>
  <c r="G502" i="45"/>
  <c r="H501" i="45"/>
  <c r="G501" i="45"/>
  <c r="H500" i="45"/>
  <c r="G500" i="45"/>
  <c r="H499" i="45"/>
  <c r="G499" i="45"/>
  <c r="H498" i="45"/>
  <c r="G498" i="45"/>
  <c r="H497" i="45"/>
  <c r="G497" i="45"/>
  <c r="H496" i="45"/>
  <c r="G496" i="45"/>
  <c r="H495" i="45"/>
  <c r="G495" i="45"/>
  <c r="H494" i="45"/>
  <c r="G494" i="45"/>
  <c r="H493" i="45"/>
  <c r="G493" i="45"/>
  <c r="H492" i="45"/>
  <c r="G492" i="45"/>
  <c r="H491" i="45"/>
  <c r="G491" i="45"/>
  <c r="H490" i="45"/>
  <c r="G490" i="45"/>
  <c r="H489" i="45"/>
  <c r="G489" i="45"/>
  <c r="H488" i="45"/>
  <c r="G488" i="45"/>
  <c r="H487" i="45"/>
  <c r="G487" i="45"/>
  <c r="H486" i="45"/>
  <c r="G486" i="45"/>
  <c r="H485" i="45"/>
  <c r="G485" i="45"/>
  <c r="H484" i="45"/>
  <c r="G484" i="45"/>
  <c r="H483" i="45"/>
  <c r="G483" i="45"/>
  <c r="H482" i="45"/>
  <c r="G482" i="45"/>
  <c r="H481" i="45"/>
  <c r="G481" i="45"/>
  <c r="H480" i="45"/>
  <c r="G480" i="45"/>
  <c r="H479" i="45"/>
  <c r="G479" i="45"/>
  <c r="H478" i="45"/>
  <c r="G478" i="45"/>
  <c r="H477" i="45"/>
  <c r="G477" i="45"/>
  <c r="H476" i="45"/>
  <c r="G476" i="45"/>
  <c r="H475" i="45"/>
  <c r="G475" i="45"/>
  <c r="H474" i="45"/>
  <c r="G474" i="45"/>
  <c r="H473" i="45"/>
  <c r="G473" i="45"/>
  <c r="H472" i="45"/>
  <c r="G472" i="45"/>
  <c r="H471" i="45"/>
  <c r="G471" i="45"/>
  <c r="H470" i="45"/>
  <c r="G470" i="45"/>
  <c r="H469" i="45"/>
  <c r="G469" i="45"/>
  <c r="H468" i="45"/>
  <c r="G468" i="45"/>
  <c r="H467" i="45"/>
  <c r="G467" i="45"/>
  <c r="H466" i="45"/>
  <c r="G466" i="45"/>
  <c r="H465" i="45"/>
  <c r="G465" i="45"/>
  <c r="H464" i="45"/>
  <c r="G464" i="45"/>
  <c r="H463" i="45"/>
  <c r="G463" i="45"/>
  <c r="H462" i="45"/>
  <c r="G462" i="45"/>
  <c r="H461" i="45"/>
  <c r="G461" i="45"/>
  <c r="H460" i="45"/>
  <c r="G460" i="45"/>
  <c r="H459" i="45"/>
  <c r="G459" i="45"/>
  <c r="H458" i="45"/>
  <c r="G458" i="45"/>
  <c r="H457" i="45"/>
  <c r="G457" i="45"/>
  <c r="H456" i="45"/>
  <c r="G456" i="45"/>
  <c r="H455" i="45"/>
  <c r="G455" i="45"/>
  <c r="H454" i="45"/>
  <c r="G454" i="45"/>
  <c r="H453" i="45"/>
  <c r="G453" i="45"/>
  <c r="H452" i="45"/>
  <c r="G452" i="45"/>
  <c r="H451" i="45"/>
  <c r="G451" i="45"/>
  <c r="H450" i="45"/>
  <c r="G450" i="45"/>
  <c r="H449" i="45"/>
  <c r="G449" i="45"/>
  <c r="H448" i="45"/>
  <c r="G448" i="45"/>
  <c r="H447" i="45"/>
  <c r="G447" i="45"/>
  <c r="H446" i="45"/>
  <c r="G446" i="45"/>
  <c r="H445" i="45"/>
  <c r="G445" i="45"/>
  <c r="H444" i="45"/>
  <c r="G444" i="45"/>
  <c r="H443" i="45"/>
  <c r="G443" i="45"/>
  <c r="H442" i="45"/>
  <c r="G442" i="45"/>
  <c r="H441" i="45"/>
  <c r="G441" i="45"/>
  <c r="H440" i="45"/>
  <c r="G440" i="45"/>
  <c r="H439" i="45"/>
  <c r="G439" i="45"/>
  <c r="H438" i="45"/>
  <c r="G438" i="45"/>
  <c r="H437" i="45"/>
  <c r="G437" i="45"/>
  <c r="H436" i="45"/>
  <c r="G436" i="45"/>
  <c r="H435" i="45"/>
  <c r="G435" i="45"/>
  <c r="H434" i="45"/>
  <c r="G434" i="45"/>
  <c r="H433" i="45"/>
  <c r="G433" i="45"/>
  <c r="H432" i="45"/>
  <c r="G432" i="45"/>
  <c r="H431" i="45"/>
  <c r="G431" i="45"/>
  <c r="H430" i="45"/>
  <c r="G430" i="45"/>
  <c r="H429" i="45"/>
  <c r="G429" i="45"/>
  <c r="H428" i="45"/>
  <c r="G428" i="45"/>
  <c r="H427" i="45"/>
  <c r="G427" i="45"/>
  <c r="H426" i="45"/>
  <c r="G426" i="45"/>
  <c r="H425" i="45"/>
  <c r="G425" i="45"/>
  <c r="H424" i="45"/>
  <c r="G424" i="45"/>
  <c r="H423" i="45"/>
  <c r="G423" i="45"/>
  <c r="H422" i="45"/>
  <c r="G422" i="45"/>
  <c r="H421" i="45"/>
  <c r="G421" i="45"/>
  <c r="H420" i="45"/>
  <c r="G420" i="45"/>
  <c r="H419" i="45"/>
  <c r="G419" i="45"/>
  <c r="H418" i="45"/>
  <c r="G418" i="45"/>
  <c r="H417" i="45"/>
  <c r="G417" i="45"/>
  <c r="H416" i="45"/>
  <c r="G416" i="45"/>
  <c r="H415" i="45"/>
  <c r="G415" i="45"/>
  <c r="H414" i="45"/>
  <c r="G414" i="45"/>
  <c r="H413" i="45"/>
  <c r="G413" i="45"/>
  <c r="H412" i="45"/>
  <c r="G412" i="45"/>
  <c r="H411" i="45"/>
  <c r="G411" i="45"/>
  <c r="H410" i="45"/>
  <c r="G410" i="45"/>
  <c r="H409" i="45"/>
  <c r="G409" i="45"/>
  <c r="H408" i="45"/>
  <c r="G408" i="45"/>
  <c r="H407" i="45"/>
  <c r="G407" i="45"/>
  <c r="H406" i="45"/>
  <c r="G406" i="45"/>
  <c r="H405" i="45"/>
  <c r="G405" i="45"/>
  <c r="H404" i="45"/>
  <c r="G404" i="45"/>
  <c r="H403" i="45"/>
  <c r="G403" i="45"/>
  <c r="H402" i="45"/>
  <c r="G402" i="45"/>
  <c r="H401" i="45"/>
  <c r="G401" i="45"/>
  <c r="H400" i="45"/>
  <c r="G400" i="45"/>
  <c r="H399" i="45"/>
  <c r="G399" i="45"/>
  <c r="H398" i="45"/>
  <c r="G398" i="45"/>
  <c r="H397" i="45"/>
  <c r="G397" i="45"/>
  <c r="H396" i="45"/>
  <c r="G396" i="45"/>
  <c r="H395" i="45"/>
  <c r="G395" i="45"/>
  <c r="H394" i="45"/>
  <c r="G394" i="45"/>
  <c r="H393" i="45"/>
  <c r="G393" i="45"/>
  <c r="H392" i="45"/>
  <c r="G392" i="45"/>
  <c r="H391" i="45"/>
  <c r="G391" i="45"/>
  <c r="H390" i="45"/>
  <c r="G390" i="45"/>
  <c r="H389" i="45"/>
  <c r="G389" i="45"/>
  <c r="H388" i="45"/>
  <c r="G388" i="45"/>
  <c r="H387" i="45"/>
  <c r="G387" i="45"/>
  <c r="H386" i="45"/>
  <c r="G386" i="45"/>
  <c r="H385" i="45"/>
  <c r="G385" i="45"/>
  <c r="H384" i="45"/>
  <c r="G384" i="45"/>
  <c r="H383" i="45"/>
  <c r="G383" i="45"/>
  <c r="H382" i="45"/>
  <c r="G382" i="45"/>
  <c r="H381" i="45"/>
  <c r="G381" i="45"/>
  <c r="H380" i="45"/>
  <c r="G380" i="45"/>
  <c r="H379" i="45"/>
  <c r="G379" i="45"/>
  <c r="H378" i="45"/>
  <c r="G378" i="45"/>
  <c r="H377" i="45"/>
  <c r="G377" i="45"/>
  <c r="H376" i="45"/>
  <c r="G376" i="45"/>
  <c r="H375" i="45"/>
  <c r="G375" i="45"/>
  <c r="H374" i="45"/>
  <c r="G374" i="45"/>
  <c r="H373" i="45"/>
  <c r="G373" i="45"/>
  <c r="H372" i="45"/>
  <c r="G372" i="45"/>
  <c r="H371" i="45"/>
  <c r="G371" i="45"/>
  <c r="H370" i="45"/>
  <c r="G370" i="45"/>
  <c r="H369" i="45"/>
  <c r="G369" i="45"/>
  <c r="H368" i="45"/>
  <c r="G368" i="45"/>
  <c r="H367" i="45"/>
  <c r="G367" i="45"/>
  <c r="H366" i="45"/>
  <c r="G366" i="45"/>
  <c r="H365" i="45"/>
  <c r="G365" i="45"/>
  <c r="H364" i="45"/>
  <c r="G364" i="45"/>
  <c r="H363" i="45"/>
  <c r="G363" i="45"/>
  <c r="H362" i="45"/>
  <c r="G362" i="45"/>
  <c r="H361" i="45"/>
  <c r="G361" i="45"/>
  <c r="H360" i="45"/>
  <c r="G360" i="45"/>
  <c r="H359" i="45"/>
  <c r="G359" i="45"/>
  <c r="H358" i="45"/>
  <c r="G358" i="45"/>
  <c r="H357" i="45"/>
  <c r="G357" i="45"/>
  <c r="H356" i="45"/>
  <c r="G356" i="45"/>
  <c r="H355" i="45"/>
  <c r="G355" i="45"/>
  <c r="H354" i="45"/>
  <c r="G354" i="45"/>
  <c r="H353" i="45"/>
  <c r="G353" i="45"/>
  <c r="H352" i="45"/>
  <c r="G352" i="45"/>
  <c r="H351" i="45"/>
  <c r="G351" i="45"/>
  <c r="H350" i="45"/>
  <c r="G350" i="45"/>
  <c r="H349" i="45"/>
  <c r="G349" i="45"/>
  <c r="H348" i="45"/>
  <c r="G348" i="45"/>
  <c r="H347" i="45"/>
  <c r="G347" i="45"/>
  <c r="H346" i="45"/>
  <c r="G346" i="45"/>
  <c r="H345" i="45"/>
  <c r="G345" i="45"/>
  <c r="H344" i="45"/>
  <c r="G344" i="45"/>
  <c r="H343" i="45"/>
  <c r="G343" i="45"/>
  <c r="H342" i="45"/>
  <c r="G342" i="45"/>
  <c r="H341" i="45"/>
  <c r="G341" i="45"/>
  <c r="H340" i="45"/>
  <c r="G340" i="45"/>
  <c r="H339" i="45"/>
  <c r="G339" i="45"/>
  <c r="H338" i="45"/>
  <c r="G338" i="45"/>
  <c r="H337" i="45"/>
  <c r="G337" i="45"/>
  <c r="H336" i="45"/>
  <c r="G336" i="45"/>
  <c r="H335" i="45"/>
  <c r="G335" i="45"/>
  <c r="H334" i="45"/>
  <c r="G334" i="45"/>
  <c r="H333" i="45"/>
  <c r="G333" i="45"/>
  <c r="H332" i="45"/>
  <c r="G332" i="45"/>
  <c r="H331" i="45"/>
  <c r="G331" i="45"/>
  <c r="H330" i="45"/>
  <c r="G330" i="45"/>
  <c r="H329" i="45"/>
  <c r="G329" i="45"/>
  <c r="H328" i="45"/>
  <c r="G328" i="45"/>
  <c r="H327" i="45"/>
  <c r="G327" i="45"/>
  <c r="H326" i="45"/>
  <c r="G326" i="45"/>
  <c r="H325" i="45"/>
  <c r="G325" i="45"/>
  <c r="H324" i="45"/>
  <c r="G324" i="45"/>
  <c r="H323" i="45"/>
  <c r="G323" i="45"/>
  <c r="H322" i="45"/>
  <c r="G322" i="45"/>
  <c r="H321" i="45"/>
  <c r="G321" i="45"/>
  <c r="H320" i="45"/>
  <c r="G320" i="45"/>
  <c r="H319" i="45"/>
  <c r="G319" i="45"/>
  <c r="H318" i="45"/>
  <c r="G318" i="45"/>
  <c r="H317" i="45"/>
  <c r="G317" i="45"/>
  <c r="H316" i="45"/>
  <c r="G316" i="45"/>
  <c r="H315" i="45"/>
  <c r="G315" i="45"/>
  <c r="H314" i="45"/>
  <c r="G314" i="45"/>
  <c r="H313" i="45"/>
  <c r="G313" i="45"/>
  <c r="H312" i="45"/>
  <c r="G312" i="45"/>
  <c r="H311" i="45"/>
  <c r="G311" i="45"/>
  <c r="H310" i="45"/>
  <c r="G310" i="45"/>
  <c r="H309" i="45"/>
  <c r="G309" i="45"/>
  <c r="H308" i="45"/>
  <c r="G308" i="45"/>
  <c r="H307" i="45"/>
  <c r="G307" i="45"/>
  <c r="H306" i="45"/>
  <c r="G306" i="45"/>
  <c r="H305" i="45"/>
  <c r="G305" i="45"/>
  <c r="H304" i="45"/>
  <c r="G304" i="45"/>
  <c r="H303" i="45"/>
  <c r="G303" i="45"/>
  <c r="H302" i="45"/>
  <c r="G302" i="45"/>
  <c r="H301" i="45"/>
  <c r="G301" i="45"/>
  <c r="H300" i="45"/>
  <c r="G300" i="45"/>
  <c r="H299" i="45"/>
  <c r="G299" i="45"/>
  <c r="H298" i="45"/>
  <c r="G298" i="45"/>
  <c r="H297" i="45"/>
  <c r="G297" i="45"/>
  <c r="H296" i="45"/>
  <c r="G296" i="45"/>
  <c r="H295" i="45"/>
  <c r="G295" i="45"/>
  <c r="H294" i="45"/>
  <c r="G294" i="45"/>
  <c r="H293" i="45"/>
  <c r="G293" i="45"/>
  <c r="H292" i="45"/>
  <c r="G292" i="45"/>
  <c r="H291" i="45"/>
  <c r="G291" i="45"/>
  <c r="H290" i="45"/>
  <c r="G290" i="45"/>
  <c r="H289" i="45"/>
  <c r="G289" i="45"/>
  <c r="H288" i="45"/>
  <c r="G288" i="45"/>
  <c r="H287" i="45"/>
  <c r="G287" i="45"/>
  <c r="H286" i="45"/>
  <c r="G286" i="45"/>
  <c r="H285" i="45"/>
  <c r="G285" i="45"/>
  <c r="H284" i="45"/>
  <c r="G284" i="45"/>
  <c r="H283" i="45"/>
  <c r="G283" i="45"/>
  <c r="H282" i="45"/>
  <c r="G282" i="45"/>
  <c r="H281" i="45"/>
  <c r="G281" i="45"/>
  <c r="H280" i="45"/>
  <c r="G280" i="45"/>
  <c r="H279" i="45"/>
  <c r="G279" i="45"/>
  <c r="H278" i="45"/>
  <c r="G278" i="45"/>
  <c r="H277" i="45"/>
  <c r="G277" i="45"/>
  <c r="H276" i="45"/>
  <c r="G276" i="45"/>
  <c r="H275" i="45"/>
  <c r="G275" i="45"/>
  <c r="H274" i="45"/>
  <c r="G274" i="45"/>
  <c r="H273" i="45"/>
  <c r="G273" i="45"/>
  <c r="H272" i="45"/>
  <c r="G272" i="45"/>
  <c r="H271" i="45"/>
  <c r="G271" i="45"/>
  <c r="H270" i="45"/>
  <c r="G270" i="45"/>
  <c r="H269" i="45"/>
  <c r="G269" i="45"/>
  <c r="H268" i="45"/>
  <c r="G268" i="45"/>
  <c r="H267" i="45"/>
  <c r="G267" i="45"/>
  <c r="H266" i="45"/>
  <c r="G266" i="45"/>
  <c r="H265" i="45"/>
  <c r="G265" i="45"/>
  <c r="H264" i="45"/>
  <c r="G264" i="45"/>
  <c r="H263" i="45"/>
  <c r="G263" i="45"/>
  <c r="H262" i="45"/>
  <c r="G262" i="45"/>
  <c r="H261" i="45"/>
  <c r="G261" i="45"/>
  <c r="H260" i="45"/>
  <c r="G260" i="45"/>
  <c r="H259" i="45"/>
  <c r="G259" i="45"/>
  <c r="H258" i="45"/>
  <c r="G258" i="45"/>
  <c r="H257" i="45"/>
  <c r="G257" i="45"/>
  <c r="H256" i="45"/>
  <c r="G256" i="45"/>
  <c r="H255" i="45"/>
  <c r="G255" i="45"/>
  <c r="H254" i="45"/>
  <c r="G254" i="45"/>
  <c r="H253" i="45"/>
  <c r="G253" i="45"/>
  <c r="H252" i="45"/>
  <c r="G252" i="45"/>
  <c r="H251" i="45"/>
  <c r="G251" i="45"/>
  <c r="H250" i="45"/>
  <c r="G250" i="45"/>
  <c r="H249" i="45"/>
  <c r="G249" i="45"/>
  <c r="H248" i="45"/>
  <c r="G248" i="45"/>
  <c r="H247" i="45"/>
  <c r="G247" i="45"/>
  <c r="H246" i="45"/>
  <c r="G246" i="45"/>
  <c r="H245" i="45"/>
  <c r="G245" i="45"/>
  <c r="H244" i="45"/>
  <c r="G244" i="45"/>
  <c r="H243" i="45"/>
  <c r="G243" i="45"/>
  <c r="H242" i="45"/>
  <c r="G242" i="45"/>
  <c r="H241" i="45"/>
  <c r="G241" i="45"/>
  <c r="H240" i="45"/>
  <c r="G240" i="45"/>
  <c r="H239" i="45"/>
  <c r="G239" i="45"/>
  <c r="H238" i="45"/>
  <c r="G238" i="45"/>
  <c r="H237" i="45"/>
  <c r="G237" i="45"/>
  <c r="H236" i="45"/>
  <c r="G236" i="45"/>
  <c r="H235" i="45"/>
  <c r="G235" i="45"/>
  <c r="H234" i="45"/>
  <c r="G234" i="45"/>
  <c r="H233" i="45"/>
  <c r="G233" i="45"/>
  <c r="H232" i="45"/>
  <c r="G232" i="45"/>
  <c r="H231" i="45"/>
  <c r="G231" i="45"/>
  <c r="H230" i="45"/>
  <c r="G230" i="45"/>
  <c r="H229" i="45"/>
  <c r="G229" i="45"/>
  <c r="H228" i="45"/>
  <c r="G228" i="45"/>
  <c r="H227" i="45"/>
  <c r="G227" i="45"/>
  <c r="H226" i="45"/>
  <c r="G226" i="45"/>
  <c r="H225" i="45"/>
  <c r="G225" i="45"/>
  <c r="H224" i="45"/>
  <c r="G224" i="45"/>
  <c r="H223" i="45"/>
  <c r="G223" i="45"/>
  <c r="H222" i="45"/>
  <c r="G222" i="45"/>
  <c r="H221" i="45"/>
  <c r="G221" i="45"/>
  <c r="H220" i="45"/>
  <c r="G220" i="45"/>
  <c r="H219" i="45"/>
  <c r="G219" i="45"/>
  <c r="H218" i="45"/>
  <c r="G218" i="45"/>
  <c r="H217" i="45"/>
  <c r="G217" i="45"/>
  <c r="H216" i="45"/>
  <c r="G216" i="45"/>
  <c r="H215" i="45"/>
  <c r="G215" i="45"/>
  <c r="H214" i="45"/>
  <c r="G214" i="45"/>
  <c r="H213" i="45"/>
  <c r="G213" i="45"/>
  <c r="H212" i="45"/>
  <c r="G212" i="45"/>
  <c r="H211" i="45"/>
  <c r="G211" i="45"/>
  <c r="H210" i="45"/>
  <c r="G210" i="45"/>
  <c r="H209" i="45"/>
  <c r="G209" i="45"/>
  <c r="H208" i="45"/>
  <c r="G208" i="45"/>
  <c r="H207" i="45"/>
  <c r="G207" i="45"/>
  <c r="H206" i="45"/>
  <c r="G206" i="45"/>
  <c r="H205" i="45"/>
  <c r="G205" i="45"/>
  <c r="H204" i="45"/>
  <c r="G204" i="45"/>
  <c r="H203" i="45"/>
  <c r="G203" i="45"/>
  <c r="H202" i="45"/>
  <c r="G202" i="45"/>
  <c r="H201" i="45"/>
  <c r="G201" i="45"/>
  <c r="H200" i="45"/>
  <c r="G200" i="45"/>
  <c r="H199" i="45"/>
  <c r="G199" i="45"/>
  <c r="H198" i="45"/>
  <c r="G198" i="45"/>
  <c r="H197" i="45"/>
  <c r="G197" i="45"/>
  <c r="H196" i="45"/>
  <c r="G196" i="45"/>
  <c r="H195" i="45"/>
  <c r="G195" i="45"/>
  <c r="H194" i="45"/>
  <c r="G194" i="45"/>
  <c r="H193" i="45"/>
  <c r="G193" i="45"/>
  <c r="H192" i="45"/>
  <c r="G192" i="45"/>
  <c r="H191" i="45"/>
  <c r="G191" i="45"/>
  <c r="H190" i="45"/>
  <c r="G190" i="45"/>
  <c r="H189" i="45"/>
  <c r="G189" i="45"/>
  <c r="H188" i="45"/>
  <c r="G188" i="45"/>
  <c r="H187" i="45"/>
  <c r="G187" i="45"/>
  <c r="H186" i="45"/>
  <c r="G186" i="45"/>
  <c r="H185" i="45"/>
  <c r="G185" i="45"/>
  <c r="H184" i="45"/>
  <c r="G184" i="45"/>
  <c r="H183" i="45"/>
  <c r="G183" i="45"/>
  <c r="H182" i="45"/>
  <c r="G182" i="45"/>
  <c r="H181" i="45"/>
  <c r="G181" i="45"/>
  <c r="H180" i="45"/>
  <c r="G180" i="45"/>
  <c r="H179" i="45"/>
  <c r="G179" i="45"/>
  <c r="H178" i="45"/>
  <c r="G178" i="45"/>
  <c r="H177" i="45"/>
  <c r="G177" i="45"/>
  <c r="H176" i="45"/>
  <c r="G176" i="45"/>
  <c r="H175" i="45"/>
  <c r="G175" i="45"/>
  <c r="H174" i="45"/>
  <c r="G174" i="45"/>
  <c r="H173" i="45"/>
  <c r="G173" i="45"/>
  <c r="H172" i="45"/>
  <c r="G172" i="45"/>
  <c r="H171" i="45"/>
  <c r="G171" i="45"/>
  <c r="H170" i="45"/>
  <c r="G170" i="45"/>
  <c r="H169" i="45"/>
  <c r="G169" i="45"/>
  <c r="H168" i="45"/>
  <c r="G168" i="45"/>
  <c r="H167" i="45"/>
  <c r="G167" i="45"/>
  <c r="H166" i="45"/>
  <c r="G166" i="45"/>
  <c r="H165" i="45"/>
  <c r="G165" i="45"/>
  <c r="H164" i="45"/>
  <c r="G164" i="45"/>
  <c r="H163" i="45"/>
  <c r="G163" i="45"/>
  <c r="H162" i="45"/>
  <c r="G162" i="45"/>
  <c r="H161" i="45"/>
  <c r="G161" i="45"/>
  <c r="H160" i="45"/>
  <c r="G160" i="45"/>
  <c r="H159" i="45"/>
  <c r="G159" i="45"/>
  <c r="H158" i="45"/>
  <c r="G158" i="45"/>
  <c r="H157" i="45"/>
  <c r="G157" i="45"/>
  <c r="H156" i="45"/>
  <c r="G156" i="45"/>
  <c r="H155" i="45"/>
  <c r="G155" i="45"/>
  <c r="H154" i="45"/>
  <c r="G154" i="45"/>
  <c r="H153" i="45"/>
  <c r="G153" i="45"/>
  <c r="H152" i="45"/>
  <c r="G152" i="45"/>
  <c r="H151" i="45"/>
  <c r="G151" i="45"/>
  <c r="H150" i="45"/>
  <c r="G150" i="45"/>
  <c r="H149" i="45"/>
  <c r="G149" i="45"/>
  <c r="H148" i="45"/>
  <c r="G148" i="45"/>
  <c r="H147" i="45"/>
  <c r="G147" i="45"/>
  <c r="H146" i="45"/>
  <c r="G146" i="45"/>
  <c r="H145" i="45"/>
  <c r="G145" i="45"/>
  <c r="H144" i="45"/>
  <c r="G144" i="45"/>
  <c r="H143" i="45"/>
  <c r="G143" i="45"/>
  <c r="H142" i="45"/>
  <c r="G142" i="45"/>
  <c r="H141" i="45"/>
  <c r="G141" i="45"/>
  <c r="H140" i="45"/>
  <c r="G140" i="45"/>
  <c r="H139" i="45"/>
  <c r="G139" i="45"/>
  <c r="H138" i="45"/>
  <c r="G138" i="45"/>
  <c r="H137" i="45"/>
  <c r="G137" i="45"/>
  <c r="H136" i="45"/>
  <c r="G136" i="45"/>
  <c r="H135" i="45"/>
  <c r="G135" i="45"/>
  <c r="H134" i="45"/>
  <c r="G134" i="45"/>
  <c r="H133" i="45"/>
  <c r="G133" i="45"/>
  <c r="H132" i="45"/>
  <c r="G132" i="45"/>
  <c r="H131" i="45"/>
  <c r="G131" i="45"/>
  <c r="H130" i="45"/>
  <c r="G130" i="45"/>
  <c r="H129" i="45"/>
  <c r="G129" i="45"/>
  <c r="H128" i="45"/>
  <c r="G128" i="45"/>
  <c r="H127" i="45"/>
  <c r="G127" i="45"/>
  <c r="H126" i="45"/>
  <c r="G126" i="45"/>
  <c r="H125" i="45"/>
  <c r="G125" i="45"/>
  <c r="H124" i="45"/>
  <c r="G124" i="45"/>
  <c r="H123" i="45"/>
  <c r="G123" i="45"/>
  <c r="H122" i="45"/>
  <c r="G122" i="45"/>
  <c r="H121" i="45"/>
  <c r="G121" i="45"/>
  <c r="H120" i="45"/>
  <c r="G120" i="45"/>
  <c r="H119" i="45"/>
  <c r="G119" i="45"/>
  <c r="H118" i="45"/>
  <c r="G118" i="45"/>
  <c r="H117" i="45"/>
  <c r="G117" i="45"/>
  <c r="H116" i="45"/>
  <c r="G116" i="45"/>
  <c r="H115" i="45"/>
  <c r="G115" i="45"/>
  <c r="H114" i="45"/>
  <c r="G114" i="45"/>
  <c r="H113" i="45"/>
  <c r="G113" i="45"/>
  <c r="H112" i="45"/>
  <c r="G112" i="45"/>
  <c r="H111" i="45"/>
  <c r="G111" i="45"/>
  <c r="H110" i="45"/>
  <c r="G110" i="45"/>
  <c r="H109" i="45"/>
  <c r="G109" i="45"/>
  <c r="H108" i="45"/>
  <c r="G108" i="45"/>
  <c r="H107" i="45"/>
  <c r="G107" i="45"/>
  <c r="H106" i="45"/>
  <c r="G106" i="45"/>
  <c r="H105" i="45"/>
  <c r="G105" i="45"/>
  <c r="H104" i="45"/>
  <c r="G104" i="45"/>
  <c r="H103" i="45"/>
  <c r="G103" i="45"/>
  <c r="H102" i="45"/>
  <c r="G102" i="45"/>
  <c r="H101" i="45"/>
  <c r="G101" i="45"/>
  <c r="H100" i="45"/>
  <c r="G100" i="45"/>
  <c r="H99" i="45"/>
  <c r="G99" i="45"/>
  <c r="H98" i="45"/>
  <c r="G98" i="45"/>
  <c r="H97" i="45"/>
  <c r="G97" i="45"/>
  <c r="H96" i="45"/>
  <c r="G96" i="45"/>
  <c r="H95" i="45"/>
  <c r="G95" i="45"/>
  <c r="H94" i="45"/>
  <c r="G94" i="45"/>
  <c r="H93" i="45"/>
  <c r="G93" i="45"/>
  <c r="H92" i="45"/>
  <c r="G92" i="45"/>
  <c r="H91" i="45"/>
  <c r="G91" i="45"/>
  <c r="H90" i="45"/>
  <c r="G90" i="45"/>
  <c r="H89" i="45"/>
  <c r="G89" i="45"/>
  <c r="H88" i="45"/>
  <c r="G88" i="45"/>
  <c r="H87" i="45"/>
  <c r="G87" i="45"/>
  <c r="H86" i="45"/>
  <c r="G86" i="45"/>
  <c r="H85" i="45"/>
  <c r="G85" i="45"/>
  <c r="H84" i="45"/>
  <c r="G84" i="45"/>
  <c r="H83" i="45"/>
  <c r="G83" i="45"/>
  <c r="H82" i="45"/>
  <c r="G82" i="45"/>
  <c r="H81" i="45"/>
  <c r="G81" i="45"/>
  <c r="H80" i="45"/>
  <c r="G80" i="45"/>
  <c r="H79" i="45"/>
  <c r="G79" i="45"/>
  <c r="H78" i="45"/>
  <c r="G78" i="45"/>
  <c r="H77" i="45"/>
  <c r="G77" i="45"/>
  <c r="H76" i="45"/>
  <c r="G76" i="45"/>
  <c r="H75" i="45"/>
  <c r="G75" i="45"/>
  <c r="H74" i="45"/>
  <c r="G74" i="45"/>
  <c r="H73" i="45"/>
  <c r="G73" i="45"/>
  <c r="H72" i="45"/>
  <c r="G72" i="45"/>
  <c r="H71" i="45"/>
  <c r="G71" i="45"/>
  <c r="H70" i="45"/>
  <c r="G70" i="45"/>
  <c r="H69" i="45"/>
  <c r="G69" i="45"/>
  <c r="H68" i="45"/>
  <c r="G68" i="45"/>
  <c r="H67" i="45"/>
  <c r="G67" i="45"/>
  <c r="H66" i="45"/>
  <c r="G66" i="45"/>
  <c r="H65" i="45"/>
  <c r="G65" i="45"/>
  <c r="H64" i="45"/>
  <c r="G64" i="45"/>
  <c r="H63" i="45"/>
  <c r="G63" i="45"/>
  <c r="H62" i="45"/>
  <c r="G62" i="45"/>
  <c r="H61" i="45"/>
  <c r="G61" i="45"/>
  <c r="H60" i="45"/>
  <c r="G60" i="45"/>
  <c r="H59" i="45"/>
  <c r="G59" i="45"/>
  <c r="H58" i="45"/>
  <c r="G58" i="45"/>
  <c r="H57" i="45"/>
  <c r="G57" i="45"/>
  <c r="H56" i="45"/>
  <c r="G56" i="45"/>
  <c r="H55" i="45"/>
  <c r="G55" i="45"/>
  <c r="H54" i="45"/>
  <c r="G54" i="45"/>
  <c r="H53" i="45"/>
  <c r="G53" i="45"/>
  <c r="H52" i="45"/>
  <c r="G52" i="45"/>
  <c r="H51" i="45"/>
  <c r="G51" i="45"/>
  <c r="H50" i="45"/>
  <c r="G50" i="45"/>
  <c r="H49" i="45"/>
  <c r="G49" i="45"/>
  <c r="H48" i="45"/>
  <c r="G48" i="45"/>
  <c r="H47" i="45"/>
  <c r="G47" i="45"/>
  <c r="H46" i="45"/>
  <c r="G46" i="45"/>
  <c r="H45" i="45"/>
  <c r="G45" i="45"/>
  <c r="H44" i="45"/>
  <c r="G44" i="45"/>
  <c r="H43" i="45"/>
  <c r="G43" i="45"/>
  <c r="H42" i="45"/>
  <c r="G42" i="45"/>
  <c r="H41" i="45"/>
  <c r="G41" i="45"/>
  <c r="H40" i="45"/>
  <c r="G40" i="45"/>
  <c r="H39" i="45"/>
  <c r="G39" i="45"/>
  <c r="H38" i="45"/>
  <c r="G38" i="45"/>
  <c r="H37" i="45"/>
  <c r="G37" i="45"/>
  <c r="H36" i="45"/>
  <c r="G36" i="45"/>
  <c r="H35" i="45"/>
  <c r="G35" i="45"/>
  <c r="H34" i="45"/>
  <c r="G34" i="45"/>
  <c r="H33" i="45"/>
  <c r="G33" i="45"/>
  <c r="H32" i="45"/>
  <c r="G32" i="45"/>
  <c r="H31" i="45"/>
  <c r="G31" i="45"/>
  <c r="H30" i="45"/>
  <c r="G30" i="45"/>
  <c r="H29" i="45"/>
  <c r="G29" i="45"/>
  <c r="H28" i="45"/>
  <c r="G28" i="45"/>
  <c r="H27" i="45"/>
  <c r="G27" i="45"/>
  <c r="H26" i="45"/>
  <c r="G26" i="45"/>
  <c r="H25" i="45"/>
  <c r="G25" i="45"/>
  <c r="H24" i="45"/>
  <c r="G24" i="45"/>
  <c r="H23" i="45"/>
  <c r="G23" i="45"/>
  <c r="H22" i="45"/>
  <c r="G22" i="45"/>
  <c r="H21" i="45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G5" i="45"/>
  <c r="G4" i="45"/>
  <c r="I60" i="39" l="1"/>
  <c r="G60" i="39"/>
  <c r="E60" i="39"/>
  <c r="I59" i="39"/>
  <c r="G59" i="39"/>
  <c r="E59" i="39"/>
  <c r="C59" i="39"/>
  <c r="I58" i="39"/>
  <c r="G58" i="39"/>
  <c r="I57" i="39"/>
  <c r="G57" i="39"/>
  <c r="E57" i="39"/>
  <c r="C57" i="39"/>
  <c r="I56" i="39"/>
  <c r="G56" i="39"/>
  <c r="E56" i="39"/>
  <c r="C56" i="39"/>
  <c r="I55" i="39"/>
  <c r="G55" i="39"/>
  <c r="E55" i="39"/>
  <c r="C55" i="39"/>
  <c r="I54" i="39"/>
  <c r="G54" i="39"/>
  <c r="E54" i="39"/>
  <c r="C54" i="39"/>
  <c r="I53" i="39"/>
  <c r="G53" i="39"/>
  <c r="I52" i="39"/>
  <c r="G52" i="39"/>
  <c r="E52" i="39"/>
  <c r="C52" i="39"/>
  <c r="I51" i="39"/>
  <c r="G51" i="39"/>
  <c r="E51" i="39"/>
  <c r="C51" i="39"/>
  <c r="I50" i="39"/>
  <c r="G50" i="39"/>
  <c r="E50" i="39"/>
  <c r="C50" i="39"/>
  <c r="I49" i="39"/>
  <c r="G49" i="39"/>
  <c r="E49" i="39"/>
  <c r="C49" i="39"/>
  <c r="I48" i="39"/>
  <c r="G48" i="39"/>
  <c r="I47" i="39"/>
  <c r="G47" i="39"/>
  <c r="E47" i="39"/>
  <c r="C47" i="39"/>
  <c r="I46" i="39"/>
  <c r="G46" i="39"/>
  <c r="E46" i="39"/>
  <c r="C46" i="39"/>
  <c r="I45" i="39"/>
  <c r="G45" i="39"/>
  <c r="E45" i="39"/>
  <c r="C45" i="39"/>
  <c r="I44" i="39"/>
  <c r="G44" i="39"/>
  <c r="E44" i="39"/>
  <c r="C44" i="39"/>
  <c r="I43" i="39"/>
  <c r="G43" i="39"/>
  <c r="E43" i="39"/>
  <c r="C43" i="39"/>
  <c r="I42" i="39"/>
  <c r="G42" i="39"/>
  <c r="E42" i="39"/>
  <c r="C42" i="39"/>
  <c r="I41" i="39"/>
  <c r="G41" i="39"/>
  <c r="E41" i="39"/>
  <c r="C41" i="39"/>
  <c r="I40" i="39"/>
  <c r="G40" i="39"/>
  <c r="E40" i="39"/>
  <c r="C40" i="39"/>
  <c r="I39" i="39"/>
  <c r="G39" i="39"/>
  <c r="E39" i="39"/>
  <c r="C39" i="39"/>
  <c r="I38" i="39"/>
  <c r="G38" i="39"/>
  <c r="I37" i="39"/>
  <c r="G37" i="39"/>
  <c r="E37" i="39"/>
  <c r="C37" i="39"/>
  <c r="I36" i="39"/>
  <c r="G36" i="39"/>
  <c r="E36" i="39"/>
  <c r="C36" i="39"/>
  <c r="I35" i="39"/>
  <c r="G35" i="39"/>
  <c r="E35" i="39"/>
  <c r="C35" i="39"/>
  <c r="I34" i="39"/>
  <c r="G34" i="39"/>
  <c r="E34" i="39"/>
  <c r="C34" i="39"/>
  <c r="I33" i="39"/>
  <c r="G33" i="39"/>
  <c r="I32" i="39"/>
  <c r="G32" i="39"/>
  <c r="E32" i="39"/>
  <c r="C32" i="39"/>
  <c r="I31" i="39"/>
  <c r="G31" i="39"/>
  <c r="E31" i="39"/>
  <c r="C31" i="39"/>
  <c r="I30" i="39"/>
  <c r="G30" i="39"/>
  <c r="E30" i="39"/>
  <c r="C30" i="39"/>
  <c r="I29" i="39"/>
  <c r="G29" i="39"/>
  <c r="E29" i="39"/>
  <c r="C29" i="39"/>
  <c r="I28" i="39"/>
  <c r="G28" i="39"/>
  <c r="I27" i="39"/>
  <c r="G27" i="39"/>
  <c r="E27" i="39"/>
  <c r="C27" i="39"/>
  <c r="I26" i="39"/>
  <c r="G26" i="39"/>
  <c r="E26" i="39"/>
  <c r="C26" i="39"/>
  <c r="I25" i="39"/>
  <c r="G25" i="39"/>
  <c r="E25" i="39"/>
  <c r="C25" i="39"/>
  <c r="I24" i="39"/>
  <c r="G24" i="39"/>
  <c r="E24" i="39"/>
  <c r="C24" i="39"/>
  <c r="I23" i="39"/>
  <c r="G23" i="39"/>
  <c r="I22" i="39"/>
  <c r="G22" i="39"/>
  <c r="E22" i="39"/>
  <c r="C22" i="39"/>
  <c r="I21" i="39"/>
  <c r="G21" i="39"/>
  <c r="E21" i="39"/>
  <c r="C21" i="39"/>
  <c r="I20" i="39"/>
  <c r="G20" i="39"/>
  <c r="E20" i="39"/>
  <c r="C20" i="39"/>
  <c r="I19" i="39"/>
  <c r="G19" i="39"/>
  <c r="E19" i="39"/>
  <c r="C19" i="39"/>
  <c r="I18" i="39"/>
  <c r="G18" i="39"/>
  <c r="I17" i="39"/>
  <c r="G17" i="39"/>
  <c r="E17" i="39"/>
  <c r="C17" i="39"/>
  <c r="I16" i="39"/>
  <c r="G16" i="39"/>
  <c r="E16" i="39"/>
  <c r="C16" i="39"/>
  <c r="I15" i="39"/>
  <c r="G15" i="39"/>
  <c r="E15" i="39"/>
  <c r="C15" i="39"/>
  <c r="I14" i="39"/>
  <c r="G14" i="39"/>
  <c r="E14" i="39"/>
  <c r="C14" i="39"/>
  <c r="I13" i="39"/>
  <c r="G13" i="39"/>
  <c r="I12" i="39"/>
  <c r="G12" i="39"/>
  <c r="E12" i="39"/>
  <c r="C12" i="39"/>
  <c r="I11" i="39"/>
  <c r="G11" i="39"/>
  <c r="E11" i="39"/>
  <c r="C11" i="39"/>
  <c r="I10" i="39"/>
  <c r="G10" i="39"/>
  <c r="E10" i="39"/>
  <c r="C10" i="39"/>
  <c r="I9" i="39"/>
  <c r="G9" i="39"/>
  <c r="E9" i="39"/>
  <c r="C9" i="39"/>
  <c r="I8" i="39"/>
  <c r="G8" i="39"/>
  <c r="E8" i="39"/>
  <c r="C8" i="39"/>
  <c r="C13" i="37"/>
  <c r="C11" i="37"/>
  <c r="C10" i="37"/>
  <c r="C9" i="37"/>
  <c r="D71" i="34" l="1"/>
  <c r="D70" i="34"/>
  <c r="D69" i="34"/>
  <c r="D68" i="34"/>
  <c r="D67" i="34"/>
  <c r="D66" i="34"/>
  <c r="D65" i="34"/>
  <c r="D64" i="34"/>
  <c r="D63" i="34"/>
  <c r="D62" i="34"/>
  <c r="D61" i="34"/>
  <c r="D60" i="34"/>
  <c r="D59" i="34"/>
  <c r="D58" i="34"/>
  <c r="D57" i="34"/>
  <c r="D56" i="34"/>
  <c r="D55" i="34"/>
  <c r="D54" i="34"/>
  <c r="D53" i="34"/>
  <c r="D52" i="34"/>
  <c r="D51" i="34"/>
  <c r="D50" i="34"/>
  <c r="D49" i="34"/>
  <c r="D48" i="34"/>
  <c r="E48" i="34" s="1"/>
  <c r="D47" i="34"/>
  <c r="D46" i="34"/>
  <c r="D45" i="34"/>
  <c r="D44" i="34"/>
  <c r="D43" i="34"/>
  <c r="D42" i="34"/>
  <c r="D41" i="34"/>
  <c r="D40" i="34"/>
  <c r="D39" i="34"/>
  <c r="D38" i="34"/>
  <c r="D37" i="34"/>
  <c r="D36" i="34"/>
  <c r="E36" i="34" s="1"/>
  <c r="D35" i="34"/>
  <c r="D34" i="34"/>
  <c r="D33" i="34"/>
  <c r="D32" i="34"/>
  <c r="E32" i="34" s="1"/>
  <c r="D31" i="34"/>
  <c r="D30" i="34"/>
  <c r="D29" i="34"/>
  <c r="E29" i="34" s="1"/>
  <c r="D28" i="34"/>
  <c r="E28" i="34" s="1"/>
  <c r="D27" i="34"/>
  <c r="D26" i="34"/>
  <c r="E26" i="34" s="1"/>
  <c r="D25" i="34"/>
  <c r="E25" i="34" s="1"/>
  <c r="D24" i="34"/>
  <c r="D23" i="34"/>
  <c r="D22" i="34"/>
  <c r="E22" i="34" s="1"/>
  <c r="D21" i="34"/>
  <c r="E21" i="34" s="1"/>
  <c r="D20" i="34"/>
  <c r="D19" i="34"/>
  <c r="E19" i="34" s="1"/>
  <c r="D18" i="34"/>
  <c r="E18" i="34" s="1"/>
  <c r="D17" i="34"/>
  <c r="D16" i="34"/>
  <c r="D15" i="34"/>
  <c r="E15" i="34" s="1"/>
  <c r="D14" i="34"/>
  <c r="E14" i="34" s="1"/>
  <c r="D13" i="34"/>
  <c r="D12" i="34"/>
  <c r="D11" i="34"/>
  <c r="E11" i="34" s="1"/>
  <c r="D10" i="34"/>
  <c r="E10" i="34" s="1"/>
  <c r="D9" i="34"/>
  <c r="D8" i="34"/>
  <c r="D7" i="34"/>
  <c r="E7" i="34" s="1"/>
  <c r="D6" i="34"/>
  <c r="E6" i="34" s="1"/>
  <c r="D5" i="34"/>
  <c r="D4" i="34"/>
  <c r="E33" i="34" l="1"/>
  <c r="E3" i="34"/>
  <c r="E4" i="34"/>
  <c r="E8" i="34"/>
  <c r="E12" i="34"/>
  <c r="E16" i="34"/>
  <c r="E20" i="34"/>
  <c r="E23" i="34"/>
  <c r="E30" i="34"/>
  <c r="E34" i="34"/>
  <c r="E38" i="34"/>
  <c r="E49" i="34"/>
  <c r="E5" i="34"/>
  <c r="E9" i="34"/>
  <c r="E13" i="34"/>
  <c r="E17" i="34"/>
  <c r="E24" i="34"/>
  <c r="E27" i="34"/>
  <c r="E31" i="34"/>
  <c r="E51" i="34"/>
  <c r="E57" i="34"/>
  <c r="E40" i="34"/>
  <c r="E42" i="34"/>
  <c r="E44" i="34"/>
  <c r="E61" i="34"/>
  <c r="E63" i="34"/>
  <c r="E65" i="34"/>
  <c r="E50" i="34"/>
  <c r="E52" i="34"/>
  <c r="E54" i="34"/>
  <c r="E56" i="34"/>
  <c r="E39" i="34"/>
  <c r="E41" i="34"/>
  <c r="E43" i="34"/>
  <c r="E45" i="34"/>
  <c r="E47" i="34"/>
  <c r="E70" i="34"/>
  <c r="E35" i="34"/>
  <c r="E37" i="34"/>
  <c r="E46" i="34"/>
  <c r="E58" i="34"/>
  <c r="E60" i="34"/>
  <c r="E67" i="34"/>
  <c r="E53" i="34"/>
  <c r="E55" i="34"/>
  <c r="E62" i="34"/>
  <c r="E64" i="34"/>
  <c r="E69" i="34"/>
  <c r="E71" i="34"/>
  <c r="E59" i="34"/>
  <c r="E66" i="34"/>
  <c r="E68" i="34"/>
  <c r="M5" i="32" l="1"/>
  <c r="L5" i="32"/>
  <c r="P4" i="32" s="1"/>
  <c r="M4" i="32"/>
  <c r="Q3" i="32" s="1"/>
  <c r="L4" i="32"/>
  <c r="M3" i="32"/>
  <c r="Q2" i="32" s="1"/>
  <c r="M2" i="32"/>
  <c r="B4" i="30"/>
  <c r="P3" i="32" l="1"/>
  <c r="F3" i="32" s="1"/>
  <c r="Q4" i="32"/>
  <c r="C19" i="26"/>
  <c r="B19" i="26"/>
  <c r="C18" i="26"/>
  <c r="B18" i="26"/>
  <c r="C16" i="26"/>
  <c r="B16" i="26"/>
  <c r="C15" i="26"/>
  <c r="B15" i="26"/>
  <c r="C14" i="26"/>
  <c r="B14" i="26"/>
  <c r="C13" i="26"/>
  <c r="B13" i="26"/>
  <c r="C11" i="26"/>
  <c r="B11" i="26"/>
  <c r="C10" i="26"/>
  <c r="B10" i="26"/>
  <c r="C9" i="26"/>
  <c r="B9" i="26"/>
  <c r="C8" i="26"/>
  <c r="B8" i="26"/>
  <c r="C6" i="26"/>
  <c r="B6" i="26"/>
  <c r="C5" i="26"/>
  <c r="B5" i="26"/>
  <c r="C4" i="26"/>
  <c r="B4" i="26"/>
  <c r="C3" i="26"/>
  <c r="B3" i="26"/>
  <c r="BD21" i="21"/>
  <c r="BC21" i="21"/>
  <c r="BB21" i="21"/>
  <c r="BA21" i="21"/>
  <c r="AZ21" i="21"/>
  <c r="AY21" i="21"/>
  <c r="AX21" i="21"/>
  <c r="AW21" i="21"/>
  <c r="AV21" i="21"/>
  <c r="AU21" i="21"/>
  <c r="AT21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F32" i="21" s="1"/>
  <c r="T21" i="21"/>
  <c r="E32" i="21" s="1"/>
  <c r="S21" i="21"/>
  <c r="D32" i="21" s="1"/>
  <c r="R21" i="21"/>
  <c r="C32" i="21" s="1"/>
  <c r="Q21" i="21"/>
  <c r="B32" i="21" s="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BD20" i="21"/>
  <c r="BC20" i="21"/>
  <c r="BB20" i="21"/>
  <c r="BA20" i="21"/>
  <c r="AZ20" i="21"/>
  <c r="AY20" i="21"/>
  <c r="AX20" i="21"/>
  <c r="AW20" i="21"/>
  <c r="AV20" i="21"/>
  <c r="AU20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E31" i="21" s="1"/>
  <c r="S20" i="21"/>
  <c r="D31" i="21" s="1"/>
  <c r="R20" i="21"/>
  <c r="C31" i="21" s="1"/>
  <c r="Q20" i="21"/>
  <c r="B31" i="21" s="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BD19" i="21"/>
  <c r="BC19" i="21"/>
  <c r="BB19" i="21"/>
  <c r="BA19" i="21"/>
  <c r="AZ19" i="21"/>
  <c r="AY19" i="21"/>
  <c r="AX19" i="21"/>
  <c r="AW19" i="21"/>
  <c r="AV19" i="21"/>
  <c r="AU19" i="21"/>
  <c r="AT19" i="21"/>
  <c r="AS19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F30" i="21" s="1"/>
  <c r="T19" i="21"/>
  <c r="E30" i="21" s="1"/>
  <c r="S19" i="21"/>
  <c r="D30" i="21" s="1"/>
  <c r="R19" i="21"/>
  <c r="C30" i="21" s="1"/>
  <c r="Q19" i="21"/>
  <c r="B30" i="21" s="1"/>
  <c r="B36" i="21" s="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BD18" i="21"/>
  <c r="BC18" i="21"/>
  <c r="BB18" i="21"/>
  <c r="BA18" i="21"/>
  <c r="AZ18" i="21"/>
  <c r="AY18" i="21"/>
  <c r="AX18" i="21"/>
  <c r="AW18" i="21"/>
  <c r="AV18" i="21"/>
  <c r="AU18" i="21"/>
  <c r="AT18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E29" i="21" s="1"/>
  <c r="S18" i="21"/>
  <c r="D29" i="21" s="1"/>
  <c r="R18" i="21"/>
  <c r="C29" i="21" s="1"/>
  <c r="Q18" i="21"/>
  <c r="B29" i="21" s="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BD17" i="21"/>
  <c r="BC17" i="21"/>
  <c r="BB17" i="21"/>
  <c r="BA17" i="21"/>
  <c r="AZ17" i="21"/>
  <c r="AY17" i="21"/>
  <c r="AX17" i="21"/>
  <c r="AW17" i="21"/>
  <c r="AV17" i="21"/>
  <c r="AU17" i="21"/>
  <c r="AT17" i="21"/>
  <c r="AS17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F28" i="21" s="1"/>
  <c r="T17" i="21"/>
  <c r="E28" i="21" s="1"/>
  <c r="S17" i="21"/>
  <c r="D28" i="21" s="1"/>
  <c r="R17" i="21"/>
  <c r="C28" i="21" s="1"/>
  <c r="Q17" i="21"/>
  <c r="B28" i="21" s="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BD16" i="21"/>
  <c r="BC16" i="21"/>
  <c r="BB16" i="21"/>
  <c r="BA16" i="21"/>
  <c r="AZ16" i="21"/>
  <c r="AY16" i="21"/>
  <c r="AX16" i="21"/>
  <c r="AW16" i="21"/>
  <c r="AV16" i="21"/>
  <c r="AU16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E27" i="21" s="1"/>
  <c r="S16" i="21"/>
  <c r="D27" i="21" s="1"/>
  <c r="R16" i="21"/>
  <c r="C27" i="21" s="1"/>
  <c r="Q16" i="21"/>
  <c r="B27" i="21" s="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BD15" i="21"/>
  <c r="BC15" i="21"/>
  <c r="BB15" i="21"/>
  <c r="BA15" i="21"/>
  <c r="AZ15" i="21"/>
  <c r="AY15" i="21"/>
  <c r="AX15" i="21"/>
  <c r="AW15" i="21"/>
  <c r="AV15" i="21"/>
  <c r="AU15" i="21"/>
  <c r="AT15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F26" i="21" s="1"/>
  <c r="T15" i="21"/>
  <c r="E26" i="21" s="1"/>
  <c r="S15" i="21"/>
  <c r="D26" i="21" s="1"/>
  <c r="R15" i="21"/>
  <c r="C26" i="21" s="1"/>
  <c r="Q15" i="21"/>
  <c r="B26" i="21" s="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G10" i="17"/>
  <c r="G9" i="17"/>
  <c r="G8" i="17"/>
  <c r="G7" i="17"/>
  <c r="G6" i="17"/>
  <c r="G5" i="17"/>
  <c r="G4" i="17"/>
  <c r="G3" i="17"/>
  <c r="G2" i="17"/>
  <c r="U12" i="15"/>
  <c r="T12" i="15"/>
  <c r="S12" i="15"/>
  <c r="R12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C12" i="15"/>
  <c r="B12" i="15"/>
  <c r="U11" i="15"/>
  <c r="T11" i="15"/>
  <c r="S11" i="15"/>
  <c r="R11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D11" i="15"/>
  <c r="C11" i="15"/>
  <c r="B11" i="15"/>
  <c r="P514" i="14"/>
  <c r="L514" i="14"/>
  <c r="K514" i="14"/>
  <c r="J514" i="14"/>
  <c r="P513" i="14"/>
  <c r="L513" i="14"/>
  <c r="K513" i="14"/>
  <c r="J513" i="14"/>
  <c r="P512" i="14"/>
  <c r="L512" i="14"/>
  <c r="K512" i="14"/>
  <c r="J512" i="14"/>
  <c r="P511" i="14"/>
  <c r="L511" i="14"/>
  <c r="K511" i="14"/>
  <c r="J511" i="14"/>
  <c r="P510" i="14"/>
  <c r="L510" i="14"/>
  <c r="K510" i="14"/>
  <c r="J510" i="14"/>
  <c r="P509" i="14"/>
  <c r="L509" i="14"/>
  <c r="K509" i="14"/>
  <c r="J509" i="14"/>
  <c r="P508" i="14"/>
  <c r="L508" i="14"/>
  <c r="K508" i="14"/>
  <c r="J508" i="14"/>
  <c r="P507" i="14"/>
  <c r="L507" i="14"/>
  <c r="K507" i="14"/>
  <c r="J507" i="14"/>
  <c r="P506" i="14"/>
  <c r="L506" i="14"/>
  <c r="K506" i="14"/>
  <c r="J506" i="14"/>
  <c r="P505" i="14"/>
  <c r="L505" i="14"/>
  <c r="K505" i="14"/>
  <c r="J505" i="14"/>
  <c r="P504" i="14"/>
  <c r="L504" i="14"/>
  <c r="K504" i="14"/>
  <c r="J504" i="14"/>
  <c r="P503" i="14"/>
  <c r="L503" i="14"/>
  <c r="K503" i="14"/>
  <c r="J503" i="14"/>
  <c r="P502" i="14"/>
  <c r="L502" i="14"/>
  <c r="K502" i="14"/>
  <c r="J502" i="14"/>
  <c r="P501" i="14"/>
  <c r="L501" i="14"/>
  <c r="K501" i="14"/>
  <c r="J501" i="14"/>
  <c r="P500" i="14"/>
  <c r="L500" i="14"/>
  <c r="K500" i="14"/>
  <c r="J500" i="14"/>
  <c r="P499" i="14"/>
  <c r="L499" i="14"/>
  <c r="K499" i="14"/>
  <c r="J499" i="14"/>
  <c r="P498" i="14"/>
  <c r="L498" i="14"/>
  <c r="K498" i="14"/>
  <c r="J498" i="14"/>
  <c r="P497" i="14"/>
  <c r="L497" i="14"/>
  <c r="K497" i="14"/>
  <c r="J497" i="14"/>
  <c r="P496" i="14"/>
  <c r="L496" i="14"/>
  <c r="K496" i="14"/>
  <c r="J496" i="14"/>
  <c r="P495" i="14"/>
  <c r="L495" i="14"/>
  <c r="K495" i="14"/>
  <c r="J495" i="14"/>
  <c r="P494" i="14"/>
  <c r="L494" i="14"/>
  <c r="K494" i="14"/>
  <c r="J494" i="14"/>
  <c r="P493" i="14"/>
  <c r="L493" i="14"/>
  <c r="K493" i="14"/>
  <c r="J493" i="14"/>
  <c r="P492" i="14"/>
  <c r="L492" i="14"/>
  <c r="K492" i="14"/>
  <c r="J492" i="14"/>
  <c r="P491" i="14"/>
  <c r="L491" i="14"/>
  <c r="K491" i="14"/>
  <c r="J491" i="14"/>
  <c r="P490" i="14"/>
  <c r="L490" i="14"/>
  <c r="K490" i="14"/>
  <c r="J490" i="14"/>
  <c r="P489" i="14"/>
  <c r="L489" i="14"/>
  <c r="K489" i="14"/>
  <c r="J489" i="14"/>
  <c r="P488" i="14"/>
  <c r="L488" i="14"/>
  <c r="K488" i="14"/>
  <c r="J488" i="14"/>
  <c r="P487" i="14"/>
  <c r="L487" i="14"/>
  <c r="K487" i="14"/>
  <c r="J487" i="14"/>
  <c r="P486" i="14"/>
  <c r="L486" i="14"/>
  <c r="K486" i="14"/>
  <c r="J486" i="14"/>
  <c r="P485" i="14"/>
  <c r="L485" i="14"/>
  <c r="K485" i="14"/>
  <c r="J485" i="14"/>
  <c r="P484" i="14"/>
  <c r="L484" i="14"/>
  <c r="K484" i="14"/>
  <c r="J484" i="14"/>
  <c r="P483" i="14"/>
  <c r="L483" i="14"/>
  <c r="K483" i="14"/>
  <c r="J483" i="14"/>
  <c r="P482" i="14"/>
  <c r="L482" i="14"/>
  <c r="K482" i="14"/>
  <c r="J482" i="14"/>
  <c r="P481" i="14"/>
  <c r="L481" i="14"/>
  <c r="K481" i="14"/>
  <c r="J481" i="14"/>
  <c r="P480" i="14"/>
  <c r="L480" i="14"/>
  <c r="K480" i="14"/>
  <c r="J480" i="14"/>
  <c r="P479" i="14"/>
  <c r="L479" i="14"/>
  <c r="K479" i="14"/>
  <c r="J479" i="14"/>
  <c r="P478" i="14"/>
  <c r="L478" i="14"/>
  <c r="K478" i="14"/>
  <c r="J478" i="14"/>
  <c r="P477" i="14"/>
  <c r="L477" i="14"/>
  <c r="K477" i="14"/>
  <c r="J477" i="14"/>
  <c r="P476" i="14"/>
  <c r="L476" i="14"/>
  <c r="K476" i="14"/>
  <c r="J476" i="14"/>
  <c r="P475" i="14"/>
  <c r="L475" i="14"/>
  <c r="K475" i="14"/>
  <c r="J475" i="14"/>
  <c r="P474" i="14"/>
  <c r="L474" i="14"/>
  <c r="K474" i="14"/>
  <c r="J474" i="14"/>
  <c r="P473" i="14"/>
  <c r="L473" i="14"/>
  <c r="K473" i="14"/>
  <c r="J473" i="14"/>
  <c r="P472" i="14"/>
  <c r="L472" i="14"/>
  <c r="K472" i="14"/>
  <c r="J472" i="14"/>
  <c r="P471" i="14"/>
  <c r="L471" i="14"/>
  <c r="K471" i="14"/>
  <c r="J471" i="14"/>
  <c r="P470" i="14"/>
  <c r="L470" i="14"/>
  <c r="K470" i="14"/>
  <c r="J470" i="14"/>
  <c r="P469" i="14"/>
  <c r="L469" i="14"/>
  <c r="K469" i="14"/>
  <c r="J469" i="14"/>
  <c r="P468" i="14"/>
  <c r="L468" i="14"/>
  <c r="K468" i="14"/>
  <c r="J468" i="14"/>
  <c r="P467" i="14"/>
  <c r="L467" i="14"/>
  <c r="K467" i="14"/>
  <c r="J467" i="14"/>
  <c r="P466" i="14"/>
  <c r="L466" i="14"/>
  <c r="K466" i="14"/>
  <c r="J466" i="14"/>
  <c r="P465" i="14"/>
  <c r="L465" i="14"/>
  <c r="K465" i="14"/>
  <c r="J465" i="14"/>
  <c r="P464" i="14"/>
  <c r="L464" i="14"/>
  <c r="K464" i="14"/>
  <c r="J464" i="14"/>
  <c r="P463" i="14"/>
  <c r="L463" i="14"/>
  <c r="K463" i="14"/>
  <c r="J463" i="14"/>
  <c r="P462" i="14"/>
  <c r="L462" i="14"/>
  <c r="K462" i="14"/>
  <c r="J462" i="14"/>
  <c r="P461" i="14"/>
  <c r="L461" i="14"/>
  <c r="K461" i="14"/>
  <c r="J461" i="14"/>
  <c r="P460" i="14"/>
  <c r="L460" i="14"/>
  <c r="K460" i="14"/>
  <c r="J460" i="14"/>
  <c r="P459" i="14"/>
  <c r="L459" i="14"/>
  <c r="K459" i="14"/>
  <c r="J459" i="14"/>
  <c r="P458" i="14"/>
  <c r="L458" i="14"/>
  <c r="K458" i="14"/>
  <c r="J458" i="14"/>
  <c r="P457" i="14"/>
  <c r="L457" i="14"/>
  <c r="K457" i="14"/>
  <c r="J457" i="14"/>
  <c r="P456" i="14"/>
  <c r="L456" i="14"/>
  <c r="K456" i="14"/>
  <c r="J456" i="14"/>
  <c r="P455" i="14"/>
  <c r="L455" i="14"/>
  <c r="K455" i="14"/>
  <c r="J455" i="14"/>
  <c r="P454" i="14"/>
  <c r="L454" i="14"/>
  <c r="K454" i="14"/>
  <c r="J454" i="14"/>
  <c r="P453" i="14"/>
  <c r="L453" i="14"/>
  <c r="K453" i="14"/>
  <c r="J453" i="14"/>
  <c r="P452" i="14"/>
  <c r="L452" i="14"/>
  <c r="K452" i="14"/>
  <c r="J452" i="14"/>
  <c r="P451" i="14"/>
  <c r="L451" i="14"/>
  <c r="K451" i="14"/>
  <c r="J451" i="14"/>
  <c r="P450" i="14"/>
  <c r="L450" i="14"/>
  <c r="K450" i="14"/>
  <c r="J450" i="14"/>
  <c r="P449" i="14"/>
  <c r="L449" i="14"/>
  <c r="K449" i="14"/>
  <c r="J449" i="14"/>
  <c r="P448" i="14"/>
  <c r="L448" i="14"/>
  <c r="K448" i="14"/>
  <c r="J448" i="14"/>
  <c r="P447" i="14"/>
  <c r="L447" i="14"/>
  <c r="K447" i="14"/>
  <c r="J447" i="14"/>
  <c r="P446" i="14"/>
  <c r="L446" i="14"/>
  <c r="K446" i="14"/>
  <c r="J446" i="14"/>
  <c r="P445" i="14"/>
  <c r="L445" i="14"/>
  <c r="K445" i="14"/>
  <c r="J445" i="14"/>
  <c r="P444" i="14"/>
  <c r="L444" i="14"/>
  <c r="K444" i="14"/>
  <c r="J444" i="14"/>
  <c r="P443" i="14"/>
  <c r="L443" i="14"/>
  <c r="K443" i="14"/>
  <c r="J443" i="14"/>
  <c r="P442" i="14"/>
  <c r="L442" i="14"/>
  <c r="K442" i="14"/>
  <c r="J442" i="14"/>
  <c r="P441" i="14"/>
  <c r="L441" i="14"/>
  <c r="K441" i="14"/>
  <c r="J441" i="14"/>
  <c r="P440" i="14"/>
  <c r="L440" i="14"/>
  <c r="K440" i="14"/>
  <c r="J440" i="14"/>
  <c r="P439" i="14"/>
  <c r="L439" i="14"/>
  <c r="K439" i="14"/>
  <c r="J439" i="14"/>
  <c r="P438" i="14"/>
  <c r="L438" i="14"/>
  <c r="K438" i="14"/>
  <c r="J438" i="14"/>
  <c r="P437" i="14"/>
  <c r="L437" i="14"/>
  <c r="K437" i="14"/>
  <c r="J437" i="14"/>
  <c r="P436" i="14"/>
  <c r="L436" i="14"/>
  <c r="K436" i="14"/>
  <c r="J436" i="14"/>
  <c r="P435" i="14"/>
  <c r="L435" i="14"/>
  <c r="K435" i="14"/>
  <c r="J435" i="14"/>
  <c r="P434" i="14"/>
  <c r="L434" i="14"/>
  <c r="K434" i="14"/>
  <c r="J434" i="14"/>
  <c r="P433" i="14"/>
  <c r="L433" i="14"/>
  <c r="K433" i="14"/>
  <c r="J433" i="14"/>
  <c r="P432" i="14"/>
  <c r="L432" i="14"/>
  <c r="K432" i="14"/>
  <c r="J432" i="14"/>
  <c r="P431" i="14"/>
  <c r="L431" i="14"/>
  <c r="K431" i="14"/>
  <c r="J431" i="14"/>
  <c r="P430" i="14"/>
  <c r="L430" i="14"/>
  <c r="K430" i="14"/>
  <c r="J430" i="14"/>
  <c r="P429" i="14"/>
  <c r="L429" i="14"/>
  <c r="K429" i="14"/>
  <c r="J429" i="14"/>
  <c r="P428" i="14"/>
  <c r="L428" i="14"/>
  <c r="K428" i="14"/>
  <c r="J428" i="14"/>
  <c r="P427" i="14"/>
  <c r="L427" i="14"/>
  <c r="K427" i="14"/>
  <c r="J427" i="14"/>
  <c r="P426" i="14"/>
  <c r="L426" i="14"/>
  <c r="K426" i="14"/>
  <c r="J426" i="14"/>
  <c r="P425" i="14"/>
  <c r="L425" i="14"/>
  <c r="K425" i="14"/>
  <c r="J425" i="14"/>
  <c r="P424" i="14"/>
  <c r="L424" i="14"/>
  <c r="K424" i="14"/>
  <c r="J424" i="14"/>
  <c r="P423" i="14"/>
  <c r="L423" i="14"/>
  <c r="K423" i="14"/>
  <c r="J423" i="14"/>
  <c r="P422" i="14"/>
  <c r="L422" i="14"/>
  <c r="K422" i="14"/>
  <c r="J422" i="14"/>
  <c r="P421" i="14"/>
  <c r="L421" i="14"/>
  <c r="K421" i="14"/>
  <c r="J421" i="14"/>
  <c r="P420" i="14"/>
  <c r="L420" i="14"/>
  <c r="K420" i="14"/>
  <c r="J420" i="14"/>
  <c r="P419" i="14"/>
  <c r="L419" i="14"/>
  <c r="K419" i="14"/>
  <c r="J419" i="14"/>
  <c r="P418" i="14"/>
  <c r="L418" i="14"/>
  <c r="K418" i="14"/>
  <c r="J418" i="14"/>
  <c r="P417" i="14"/>
  <c r="L417" i="14"/>
  <c r="K417" i="14"/>
  <c r="J417" i="14"/>
  <c r="P416" i="14"/>
  <c r="L416" i="14"/>
  <c r="K416" i="14"/>
  <c r="J416" i="14"/>
  <c r="P415" i="14"/>
  <c r="L415" i="14"/>
  <c r="K415" i="14"/>
  <c r="J415" i="14"/>
  <c r="P414" i="14"/>
  <c r="L414" i="14"/>
  <c r="K414" i="14"/>
  <c r="J414" i="14"/>
  <c r="P413" i="14"/>
  <c r="L413" i="14"/>
  <c r="K413" i="14"/>
  <c r="J413" i="14"/>
  <c r="P412" i="14"/>
  <c r="L412" i="14"/>
  <c r="K412" i="14"/>
  <c r="J412" i="14"/>
  <c r="P411" i="14"/>
  <c r="L411" i="14"/>
  <c r="K411" i="14"/>
  <c r="J411" i="14"/>
  <c r="P410" i="14"/>
  <c r="L410" i="14"/>
  <c r="K410" i="14"/>
  <c r="J410" i="14"/>
  <c r="P409" i="14"/>
  <c r="L409" i="14"/>
  <c r="K409" i="14"/>
  <c r="J409" i="14"/>
  <c r="P408" i="14"/>
  <c r="L408" i="14"/>
  <c r="K408" i="14"/>
  <c r="J408" i="14"/>
  <c r="P407" i="14"/>
  <c r="L407" i="14"/>
  <c r="K407" i="14"/>
  <c r="J407" i="14"/>
  <c r="P406" i="14"/>
  <c r="L406" i="14"/>
  <c r="K406" i="14"/>
  <c r="J406" i="14"/>
  <c r="P405" i="14"/>
  <c r="L405" i="14"/>
  <c r="K405" i="14"/>
  <c r="J405" i="14"/>
  <c r="P404" i="14"/>
  <c r="L404" i="14"/>
  <c r="K404" i="14"/>
  <c r="J404" i="14"/>
  <c r="P403" i="14"/>
  <c r="L403" i="14"/>
  <c r="K403" i="14"/>
  <c r="J403" i="14"/>
  <c r="P402" i="14"/>
  <c r="L402" i="14"/>
  <c r="K402" i="14"/>
  <c r="J402" i="14"/>
  <c r="P401" i="14"/>
  <c r="L401" i="14"/>
  <c r="K401" i="14"/>
  <c r="J401" i="14"/>
  <c r="P400" i="14"/>
  <c r="L400" i="14"/>
  <c r="K400" i="14"/>
  <c r="J400" i="14"/>
  <c r="P399" i="14"/>
  <c r="L399" i="14"/>
  <c r="K399" i="14"/>
  <c r="J399" i="14"/>
  <c r="P398" i="14"/>
  <c r="L398" i="14"/>
  <c r="K398" i="14"/>
  <c r="J398" i="14"/>
  <c r="P397" i="14"/>
  <c r="L397" i="14"/>
  <c r="K397" i="14"/>
  <c r="J397" i="14"/>
  <c r="P396" i="14"/>
  <c r="L396" i="14"/>
  <c r="K396" i="14"/>
  <c r="J396" i="14"/>
  <c r="P395" i="14"/>
  <c r="L395" i="14"/>
  <c r="K395" i="14"/>
  <c r="J395" i="14"/>
  <c r="P394" i="14"/>
  <c r="L394" i="14"/>
  <c r="K394" i="14"/>
  <c r="J394" i="14"/>
  <c r="P393" i="14"/>
  <c r="L393" i="14"/>
  <c r="K393" i="14"/>
  <c r="J393" i="14"/>
  <c r="P392" i="14"/>
  <c r="L392" i="14"/>
  <c r="K392" i="14"/>
  <c r="J392" i="14"/>
  <c r="P391" i="14"/>
  <c r="L391" i="14"/>
  <c r="K391" i="14"/>
  <c r="J391" i="14"/>
  <c r="P390" i="14"/>
  <c r="L390" i="14"/>
  <c r="K390" i="14"/>
  <c r="J390" i="14"/>
  <c r="P389" i="14"/>
  <c r="L389" i="14"/>
  <c r="K389" i="14"/>
  <c r="J389" i="14"/>
  <c r="P388" i="14"/>
  <c r="L388" i="14"/>
  <c r="K388" i="14"/>
  <c r="J388" i="14"/>
  <c r="P387" i="14"/>
  <c r="L387" i="14"/>
  <c r="K387" i="14"/>
  <c r="J387" i="14"/>
  <c r="P386" i="14"/>
  <c r="L386" i="14"/>
  <c r="K386" i="14"/>
  <c r="J386" i="14"/>
  <c r="P385" i="14"/>
  <c r="L385" i="14"/>
  <c r="K385" i="14"/>
  <c r="J385" i="14"/>
  <c r="P384" i="14"/>
  <c r="L384" i="14"/>
  <c r="K384" i="14"/>
  <c r="J384" i="14"/>
  <c r="P383" i="14"/>
  <c r="L383" i="14"/>
  <c r="K383" i="14"/>
  <c r="J383" i="14"/>
  <c r="P382" i="14"/>
  <c r="L382" i="14"/>
  <c r="K382" i="14"/>
  <c r="J382" i="14"/>
  <c r="P381" i="14"/>
  <c r="L381" i="14"/>
  <c r="K381" i="14"/>
  <c r="J381" i="14"/>
  <c r="P380" i="14"/>
  <c r="L380" i="14"/>
  <c r="K380" i="14"/>
  <c r="J380" i="14"/>
  <c r="P379" i="14"/>
  <c r="L379" i="14"/>
  <c r="K379" i="14"/>
  <c r="J379" i="14"/>
  <c r="P378" i="14"/>
  <c r="L378" i="14"/>
  <c r="K378" i="14"/>
  <c r="J378" i="14"/>
  <c r="P377" i="14"/>
  <c r="L377" i="14"/>
  <c r="K377" i="14"/>
  <c r="J377" i="14"/>
  <c r="P376" i="14"/>
  <c r="L376" i="14"/>
  <c r="K376" i="14"/>
  <c r="J376" i="14"/>
  <c r="P375" i="14"/>
  <c r="L375" i="14"/>
  <c r="K375" i="14"/>
  <c r="J375" i="14"/>
  <c r="P374" i="14"/>
  <c r="L374" i="14"/>
  <c r="K374" i="14"/>
  <c r="J374" i="14"/>
  <c r="P373" i="14"/>
  <c r="L373" i="14"/>
  <c r="K373" i="14"/>
  <c r="J373" i="14"/>
  <c r="P372" i="14"/>
  <c r="L372" i="14"/>
  <c r="K372" i="14"/>
  <c r="J372" i="14"/>
  <c r="P371" i="14"/>
  <c r="L371" i="14"/>
  <c r="K371" i="14"/>
  <c r="J371" i="14"/>
  <c r="P370" i="14"/>
  <c r="L370" i="14"/>
  <c r="K370" i="14"/>
  <c r="J370" i="14"/>
  <c r="P369" i="14"/>
  <c r="L369" i="14"/>
  <c r="K369" i="14"/>
  <c r="J369" i="14"/>
  <c r="P368" i="14"/>
  <c r="L368" i="14"/>
  <c r="K368" i="14"/>
  <c r="J368" i="14"/>
  <c r="P367" i="14"/>
  <c r="L367" i="14"/>
  <c r="K367" i="14"/>
  <c r="J367" i="14"/>
  <c r="P366" i="14"/>
  <c r="L366" i="14"/>
  <c r="K366" i="14"/>
  <c r="J366" i="14"/>
  <c r="P365" i="14"/>
  <c r="L365" i="14"/>
  <c r="K365" i="14"/>
  <c r="J365" i="14"/>
  <c r="P364" i="14"/>
  <c r="L364" i="14"/>
  <c r="K364" i="14"/>
  <c r="J364" i="14"/>
  <c r="P363" i="14"/>
  <c r="L363" i="14"/>
  <c r="K363" i="14"/>
  <c r="J363" i="14"/>
  <c r="P362" i="14"/>
  <c r="L362" i="14"/>
  <c r="K362" i="14"/>
  <c r="J362" i="14"/>
  <c r="P361" i="14"/>
  <c r="L361" i="14"/>
  <c r="K361" i="14"/>
  <c r="J361" i="14"/>
  <c r="P360" i="14"/>
  <c r="L360" i="14"/>
  <c r="K360" i="14"/>
  <c r="J360" i="14"/>
  <c r="P359" i="14"/>
  <c r="L359" i="14"/>
  <c r="K359" i="14"/>
  <c r="J359" i="14"/>
  <c r="P358" i="14"/>
  <c r="L358" i="14"/>
  <c r="K358" i="14"/>
  <c r="J358" i="14"/>
  <c r="P357" i="14"/>
  <c r="L357" i="14"/>
  <c r="K357" i="14"/>
  <c r="J357" i="14"/>
  <c r="P356" i="14"/>
  <c r="L356" i="14"/>
  <c r="K356" i="14"/>
  <c r="J356" i="14"/>
  <c r="P355" i="14"/>
  <c r="L355" i="14"/>
  <c r="K355" i="14"/>
  <c r="J355" i="14"/>
  <c r="Q354" i="14"/>
  <c r="P354" i="14"/>
  <c r="L354" i="14"/>
  <c r="K354" i="14"/>
  <c r="J354" i="14"/>
  <c r="P353" i="14"/>
  <c r="L353" i="14"/>
  <c r="K353" i="14"/>
  <c r="J353" i="14"/>
  <c r="P352" i="14"/>
  <c r="L352" i="14"/>
  <c r="K352" i="14"/>
  <c r="J352" i="14"/>
  <c r="P351" i="14"/>
  <c r="L351" i="14"/>
  <c r="K351" i="14"/>
  <c r="J351" i="14"/>
  <c r="P350" i="14"/>
  <c r="L350" i="14"/>
  <c r="K350" i="14"/>
  <c r="J350" i="14"/>
  <c r="P349" i="14"/>
  <c r="O349" i="14"/>
  <c r="N349" i="14"/>
  <c r="M349" i="14"/>
  <c r="L349" i="14"/>
  <c r="K349" i="14"/>
  <c r="J349" i="14"/>
  <c r="P348" i="14"/>
  <c r="O348" i="14"/>
  <c r="N348" i="14"/>
  <c r="M348" i="14"/>
  <c r="L348" i="14"/>
  <c r="K348" i="14"/>
  <c r="J348" i="14"/>
  <c r="P347" i="14"/>
  <c r="O347" i="14"/>
  <c r="N347" i="14"/>
  <c r="M347" i="14"/>
  <c r="L347" i="14"/>
  <c r="K347" i="14"/>
  <c r="J347" i="14"/>
  <c r="P346" i="14"/>
  <c r="O346" i="14"/>
  <c r="N346" i="14"/>
  <c r="M346" i="14"/>
  <c r="L346" i="14"/>
  <c r="K346" i="14"/>
  <c r="J346" i="14"/>
  <c r="P345" i="14"/>
  <c r="O345" i="14"/>
  <c r="N345" i="14"/>
  <c r="M345" i="14"/>
  <c r="L345" i="14"/>
  <c r="K345" i="14"/>
  <c r="J345" i="14"/>
  <c r="P344" i="14"/>
  <c r="O344" i="14"/>
  <c r="N344" i="14"/>
  <c r="M344" i="14"/>
  <c r="L344" i="14"/>
  <c r="K344" i="14"/>
  <c r="J344" i="14"/>
  <c r="P343" i="14"/>
  <c r="O343" i="14"/>
  <c r="N343" i="14"/>
  <c r="M343" i="14"/>
  <c r="L343" i="14"/>
  <c r="K343" i="14"/>
  <c r="J343" i="14"/>
  <c r="P342" i="14"/>
  <c r="O342" i="14"/>
  <c r="N342" i="14"/>
  <c r="M342" i="14"/>
  <c r="L342" i="14"/>
  <c r="K342" i="14"/>
  <c r="J342" i="14"/>
  <c r="P341" i="14"/>
  <c r="O341" i="14"/>
  <c r="N341" i="14"/>
  <c r="M341" i="14"/>
  <c r="L341" i="14"/>
  <c r="K341" i="14"/>
  <c r="J341" i="14"/>
  <c r="P340" i="14"/>
  <c r="O340" i="14"/>
  <c r="N340" i="14"/>
  <c r="M340" i="14"/>
  <c r="L340" i="14"/>
  <c r="K340" i="14"/>
  <c r="J340" i="14"/>
  <c r="P339" i="14"/>
  <c r="O339" i="14"/>
  <c r="N339" i="14"/>
  <c r="M339" i="14"/>
  <c r="L339" i="14"/>
  <c r="K339" i="14"/>
  <c r="J339" i="14"/>
  <c r="P338" i="14"/>
  <c r="O338" i="14"/>
  <c r="N338" i="14"/>
  <c r="M338" i="14"/>
  <c r="L338" i="14"/>
  <c r="K338" i="14"/>
  <c r="J338" i="14"/>
  <c r="P337" i="14"/>
  <c r="O337" i="14"/>
  <c r="N337" i="14"/>
  <c r="M337" i="14"/>
  <c r="L337" i="14"/>
  <c r="K337" i="14"/>
  <c r="J337" i="14"/>
  <c r="P336" i="14"/>
  <c r="O336" i="14"/>
  <c r="N336" i="14"/>
  <c r="M336" i="14"/>
  <c r="L336" i="14"/>
  <c r="K336" i="14"/>
  <c r="J336" i="14"/>
  <c r="P335" i="14"/>
  <c r="O335" i="14"/>
  <c r="N335" i="14"/>
  <c r="M335" i="14"/>
  <c r="L335" i="14"/>
  <c r="K335" i="14"/>
  <c r="J335" i="14"/>
  <c r="P334" i="14"/>
  <c r="O334" i="14"/>
  <c r="N334" i="14"/>
  <c r="M334" i="14"/>
  <c r="L334" i="14"/>
  <c r="K334" i="14"/>
  <c r="J334" i="14"/>
  <c r="P333" i="14"/>
  <c r="O333" i="14"/>
  <c r="N333" i="14"/>
  <c r="M333" i="14"/>
  <c r="L333" i="14"/>
  <c r="K333" i="14"/>
  <c r="J333" i="14"/>
  <c r="P332" i="14"/>
  <c r="O332" i="14"/>
  <c r="N332" i="14"/>
  <c r="M332" i="14"/>
  <c r="L332" i="14"/>
  <c r="K332" i="14"/>
  <c r="J332" i="14"/>
  <c r="P331" i="14"/>
  <c r="O331" i="14"/>
  <c r="N331" i="14"/>
  <c r="M331" i="14"/>
  <c r="L331" i="14"/>
  <c r="K331" i="14"/>
  <c r="J331" i="14"/>
  <c r="P330" i="14"/>
  <c r="O330" i="14"/>
  <c r="N330" i="14"/>
  <c r="M330" i="14"/>
  <c r="L330" i="14"/>
  <c r="K330" i="14"/>
  <c r="J330" i="14"/>
  <c r="P329" i="14"/>
  <c r="O329" i="14"/>
  <c r="N329" i="14"/>
  <c r="M329" i="14"/>
  <c r="L329" i="14"/>
  <c r="K329" i="14"/>
  <c r="J329" i="14"/>
  <c r="P328" i="14"/>
  <c r="O328" i="14"/>
  <c r="N328" i="14"/>
  <c r="M328" i="14"/>
  <c r="L328" i="14"/>
  <c r="K328" i="14"/>
  <c r="J328" i="14"/>
  <c r="O327" i="14"/>
  <c r="N327" i="14"/>
  <c r="M327" i="14"/>
  <c r="L327" i="14"/>
  <c r="J327" i="14"/>
  <c r="H327" i="14"/>
  <c r="P327" i="14" s="1"/>
  <c r="C327" i="14"/>
  <c r="K327" i="14" s="1"/>
  <c r="P326" i="14"/>
  <c r="O326" i="14"/>
  <c r="N326" i="14"/>
  <c r="M326" i="14"/>
  <c r="L326" i="14"/>
  <c r="K326" i="14"/>
  <c r="J326" i="14"/>
  <c r="P325" i="14"/>
  <c r="O325" i="14"/>
  <c r="N325" i="14"/>
  <c r="M325" i="14"/>
  <c r="L325" i="14"/>
  <c r="K325" i="14"/>
  <c r="J325" i="14"/>
  <c r="P324" i="14"/>
  <c r="O324" i="14"/>
  <c r="N324" i="14"/>
  <c r="M324" i="14"/>
  <c r="L324" i="14"/>
  <c r="K324" i="14"/>
  <c r="J324" i="14"/>
  <c r="P323" i="14"/>
  <c r="O323" i="14"/>
  <c r="N323" i="14"/>
  <c r="M323" i="14"/>
  <c r="L323" i="14"/>
  <c r="K323" i="14"/>
  <c r="J323" i="14"/>
  <c r="P322" i="14"/>
  <c r="O322" i="14"/>
  <c r="N322" i="14"/>
  <c r="M322" i="14"/>
  <c r="L322" i="14"/>
  <c r="K322" i="14"/>
  <c r="J322" i="14"/>
  <c r="P321" i="14"/>
  <c r="O321" i="14"/>
  <c r="N321" i="14"/>
  <c r="M321" i="14"/>
  <c r="L321" i="14"/>
  <c r="K321" i="14"/>
  <c r="J321" i="14"/>
  <c r="P320" i="14"/>
  <c r="O320" i="14"/>
  <c r="N320" i="14"/>
  <c r="M320" i="14"/>
  <c r="L320" i="14"/>
  <c r="K320" i="14"/>
  <c r="J320" i="14"/>
  <c r="P319" i="14"/>
  <c r="O319" i="14"/>
  <c r="N319" i="14"/>
  <c r="M319" i="14"/>
  <c r="L319" i="14"/>
  <c r="K319" i="14"/>
  <c r="J319" i="14"/>
  <c r="P318" i="14"/>
  <c r="O318" i="14"/>
  <c r="N318" i="14"/>
  <c r="M318" i="14"/>
  <c r="L318" i="14"/>
  <c r="K318" i="14"/>
  <c r="J318" i="14"/>
  <c r="P317" i="14"/>
  <c r="O317" i="14"/>
  <c r="N317" i="14"/>
  <c r="M317" i="14"/>
  <c r="L317" i="14"/>
  <c r="K317" i="14"/>
  <c r="J317" i="14"/>
  <c r="P316" i="14"/>
  <c r="O316" i="14"/>
  <c r="N316" i="14"/>
  <c r="M316" i="14"/>
  <c r="L316" i="14"/>
  <c r="K316" i="14"/>
  <c r="J316" i="14"/>
  <c r="P315" i="14"/>
  <c r="K315" i="14"/>
  <c r="J315" i="14"/>
  <c r="G315" i="14"/>
  <c r="O315" i="14" s="1"/>
  <c r="F315" i="14"/>
  <c r="N315" i="14" s="1"/>
  <c r="E315" i="14"/>
  <c r="M315" i="14" s="1"/>
  <c r="D315" i="14"/>
  <c r="L315" i="14" s="1"/>
  <c r="P314" i="14"/>
  <c r="O314" i="14"/>
  <c r="N314" i="14"/>
  <c r="M314" i="14"/>
  <c r="L314" i="14"/>
  <c r="K314" i="14"/>
  <c r="J314" i="14"/>
  <c r="P313" i="14"/>
  <c r="O313" i="14"/>
  <c r="N313" i="14"/>
  <c r="M313" i="14"/>
  <c r="L313" i="14"/>
  <c r="K313" i="14"/>
  <c r="J313" i="14"/>
  <c r="P312" i="14"/>
  <c r="O312" i="14"/>
  <c r="N312" i="14"/>
  <c r="M312" i="14"/>
  <c r="L312" i="14"/>
  <c r="K312" i="14"/>
  <c r="J312" i="14"/>
  <c r="P311" i="14"/>
  <c r="O311" i="14"/>
  <c r="N311" i="14"/>
  <c r="M311" i="14"/>
  <c r="L311" i="14"/>
  <c r="K311" i="14"/>
  <c r="J311" i="14"/>
  <c r="P310" i="14"/>
  <c r="O310" i="14"/>
  <c r="N310" i="14"/>
  <c r="M310" i="14"/>
  <c r="L310" i="14"/>
  <c r="K310" i="14"/>
  <c r="J310" i="14"/>
  <c r="P309" i="14"/>
  <c r="O309" i="14"/>
  <c r="N309" i="14"/>
  <c r="M309" i="14"/>
  <c r="L309" i="14"/>
  <c r="K309" i="14"/>
  <c r="J309" i="14"/>
  <c r="P308" i="14"/>
  <c r="O308" i="14"/>
  <c r="N308" i="14"/>
  <c r="M308" i="14"/>
  <c r="L308" i="14"/>
  <c r="K308" i="14"/>
  <c r="J308" i="14"/>
  <c r="P307" i="14"/>
  <c r="O307" i="14"/>
  <c r="N307" i="14"/>
  <c r="M307" i="14"/>
  <c r="L307" i="14"/>
  <c r="K307" i="14"/>
  <c r="J307" i="14"/>
  <c r="P306" i="14"/>
  <c r="O306" i="14"/>
  <c r="N306" i="14"/>
  <c r="M306" i="14"/>
  <c r="L306" i="14"/>
  <c r="K306" i="14"/>
  <c r="J306" i="14"/>
  <c r="P305" i="14"/>
  <c r="O305" i="14"/>
  <c r="N305" i="14"/>
  <c r="M305" i="14"/>
  <c r="L305" i="14"/>
  <c r="K305" i="14"/>
  <c r="J305" i="14"/>
  <c r="P304" i="14"/>
  <c r="O304" i="14"/>
  <c r="N304" i="14"/>
  <c r="M304" i="14"/>
  <c r="L304" i="14"/>
  <c r="K304" i="14"/>
  <c r="J304" i="14"/>
  <c r="P303" i="14"/>
  <c r="O303" i="14"/>
  <c r="N303" i="14"/>
  <c r="M303" i="14"/>
  <c r="L303" i="14"/>
  <c r="K303" i="14"/>
  <c r="J303" i="14"/>
  <c r="P302" i="14"/>
  <c r="O302" i="14"/>
  <c r="N302" i="14"/>
  <c r="M302" i="14"/>
  <c r="L302" i="14"/>
  <c r="K302" i="14"/>
  <c r="J302" i="14"/>
  <c r="P301" i="14"/>
  <c r="O301" i="14"/>
  <c r="N301" i="14"/>
  <c r="M301" i="14"/>
  <c r="L301" i="14"/>
  <c r="K301" i="14"/>
  <c r="J301" i="14"/>
  <c r="P300" i="14"/>
  <c r="O300" i="14"/>
  <c r="N300" i="14"/>
  <c r="M300" i="14"/>
  <c r="L300" i="14"/>
  <c r="K300" i="14"/>
  <c r="J300" i="14"/>
  <c r="P299" i="14"/>
  <c r="K299" i="14"/>
  <c r="J299" i="14"/>
  <c r="G299" i="14"/>
  <c r="O299" i="14" s="1"/>
  <c r="F299" i="14"/>
  <c r="N299" i="14" s="1"/>
  <c r="E299" i="14"/>
  <c r="M299" i="14" s="1"/>
  <c r="D299" i="14"/>
  <c r="L299" i="14" s="1"/>
  <c r="P298" i="14"/>
  <c r="O298" i="14"/>
  <c r="N298" i="14"/>
  <c r="M298" i="14"/>
  <c r="L298" i="14"/>
  <c r="K298" i="14"/>
  <c r="J298" i="14"/>
  <c r="P297" i="14"/>
  <c r="O297" i="14"/>
  <c r="N297" i="14"/>
  <c r="M297" i="14"/>
  <c r="L297" i="14"/>
  <c r="K297" i="14"/>
  <c r="J297" i="14"/>
  <c r="P296" i="14"/>
  <c r="O296" i="14"/>
  <c r="N296" i="14"/>
  <c r="M296" i="14"/>
  <c r="L296" i="14"/>
  <c r="K296" i="14"/>
  <c r="J296" i="14"/>
  <c r="P295" i="14"/>
  <c r="O295" i="14"/>
  <c r="N295" i="14"/>
  <c r="M295" i="14"/>
  <c r="L295" i="14"/>
  <c r="K295" i="14"/>
  <c r="J295" i="14"/>
  <c r="P294" i="14"/>
  <c r="K294" i="14"/>
  <c r="J294" i="14"/>
  <c r="G294" i="14"/>
  <c r="O294" i="14" s="1"/>
  <c r="F294" i="14"/>
  <c r="N294" i="14" s="1"/>
  <c r="E294" i="14"/>
  <c r="M294" i="14" s="1"/>
  <c r="D294" i="14"/>
  <c r="L294" i="14" s="1"/>
  <c r="P293" i="14"/>
  <c r="O293" i="14"/>
  <c r="N293" i="14"/>
  <c r="M293" i="14"/>
  <c r="L293" i="14"/>
  <c r="K293" i="14"/>
  <c r="J293" i="14"/>
  <c r="P292" i="14"/>
  <c r="O292" i="14"/>
  <c r="N292" i="14"/>
  <c r="M292" i="14"/>
  <c r="L292" i="14"/>
  <c r="K292" i="14"/>
  <c r="J292" i="14"/>
  <c r="P291" i="14"/>
  <c r="O291" i="14"/>
  <c r="N291" i="14"/>
  <c r="M291" i="14"/>
  <c r="L291" i="14"/>
  <c r="K291" i="14"/>
  <c r="J291" i="14"/>
  <c r="P290" i="14"/>
  <c r="O290" i="14"/>
  <c r="N290" i="14"/>
  <c r="M290" i="14"/>
  <c r="L290" i="14"/>
  <c r="K290" i="14"/>
  <c r="J290" i="14"/>
  <c r="P289" i="14"/>
  <c r="O289" i="14"/>
  <c r="N289" i="14"/>
  <c r="M289" i="14"/>
  <c r="L289" i="14"/>
  <c r="K289" i="14"/>
  <c r="J289" i="14"/>
  <c r="P288" i="14"/>
  <c r="O288" i="14"/>
  <c r="N288" i="14"/>
  <c r="M288" i="14"/>
  <c r="L288" i="14"/>
  <c r="K288" i="14"/>
  <c r="J288" i="14"/>
  <c r="P287" i="14"/>
  <c r="O287" i="14"/>
  <c r="N287" i="14"/>
  <c r="M287" i="14"/>
  <c r="L287" i="14"/>
  <c r="K287" i="14"/>
  <c r="J287" i="14"/>
  <c r="J286" i="14"/>
  <c r="H286" i="14"/>
  <c r="P286" i="14" s="1"/>
  <c r="G286" i="14"/>
  <c r="O286" i="14" s="1"/>
  <c r="F286" i="14"/>
  <c r="N286" i="14" s="1"/>
  <c r="E286" i="14"/>
  <c r="M286" i="14" s="1"/>
  <c r="D286" i="14"/>
  <c r="L286" i="14" s="1"/>
  <c r="C286" i="14"/>
  <c r="K286" i="14" s="1"/>
  <c r="P285" i="14"/>
  <c r="O285" i="14"/>
  <c r="N285" i="14"/>
  <c r="M285" i="14"/>
  <c r="L285" i="14"/>
  <c r="K285" i="14"/>
  <c r="J285" i="14"/>
  <c r="P284" i="14"/>
  <c r="O284" i="14"/>
  <c r="N284" i="14"/>
  <c r="M284" i="14"/>
  <c r="L284" i="14"/>
  <c r="K284" i="14"/>
  <c r="J284" i="14"/>
  <c r="P283" i="14"/>
  <c r="O283" i="14"/>
  <c r="N283" i="14"/>
  <c r="M283" i="14"/>
  <c r="L283" i="14"/>
  <c r="K283" i="14"/>
  <c r="J283" i="14"/>
  <c r="P282" i="14"/>
  <c r="O282" i="14"/>
  <c r="K282" i="14"/>
  <c r="J282" i="14"/>
  <c r="G282" i="14"/>
  <c r="F282" i="14"/>
  <c r="N282" i="14" s="1"/>
  <c r="E282" i="14"/>
  <c r="M282" i="14" s="1"/>
  <c r="D282" i="14"/>
  <c r="L282" i="14" s="1"/>
  <c r="P281" i="14"/>
  <c r="O281" i="14"/>
  <c r="N281" i="14"/>
  <c r="M281" i="14"/>
  <c r="L281" i="14"/>
  <c r="K281" i="14"/>
  <c r="J281" i="14"/>
  <c r="P280" i="14"/>
  <c r="O280" i="14"/>
  <c r="N280" i="14"/>
  <c r="M280" i="14"/>
  <c r="L280" i="14"/>
  <c r="K280" i="14"/>
  <c r="J280" i="14"/>
  <c r="P279" i="14"/>
  <c r="O279" i="14"/>
  <c r="N279" i="14"/>
  <c r="M279" i="14"/>
  <c r="L279" i="14"/>
  <c r="K279" i="14"/>
  <c r="J279" i="14"/>
  <c r="P278" i="14"/>
  <c r="O278" i="14"/>
  <c r="N278" i="14"/>
  <c r="M278" i="14"/>
  <c r="L278" i="14"/>
  <c r="K278" i="14"/>
  <c r="J278" i="14"/>
  <c r="P277" i="14"/>
  <c r="O277" i="14"/>
  <c r="N277" i="14"/>
  <c r="M277" i="14"/>
  <c r="L277" i="14"/>
  <c r="K277" i="14"/>
  <c r="J277" i="14"/>
  <c r="P276" i="14"/>
  <c r="O276" i="14"/>
  <c r="N276" i="14"/>
  <c r="M276" i="14"/>
  <c r="L276" i="14"/>
  <c r="K276" i="14"/>
  <c r="J276" i="14"/>
  <c r="P275" i="14"/>
  <c r="O275" i="14"/>
  <c r="N275" i="14"/>
  <c r="M275" i="14"/>
  <c r="L275" i="14"/>
  <c r="K275" i="14"/>
  <c r="J275" i="14"/>
  <c r="P274" i="14"/>
  <c r="O274" i="14"/>
  <c r="N274" i="14"/>
  <c r="M274" i="14"/>
  <c r="L274" i="14"/>
  <c r="K274" i="14"/>
  <c r="J274" i="14"/>
  <c r="P273" i="14"/>
  <c r="O273" i="14"/>
  <c r="N273" i="14"/>
  <c r="M273" i="14"/>
  <c r="L273" i="14"/>
  <c r="K273" i="14"/>
  <c r="J273" i="14"/>
  <c r="P272" i="14"/>
  <c r="O272" i="14"/>
  <c r="N272" i="14"/>
  <c r="M272" i="14"/>
  <c r="L272" i="14"/>
  <c r="K272" i="14"/>
  <c r="J272" i="14"/>
  <c r="P271" i="14"/>
  <c r="O271" i="14"/>
  <c r="N271" i="14"/>
  <c r="M271" i="14"/>
  <c r="L271" i="14"/>
  <c r="K271" i="14"/>
  <c r="J271" i="14"/>
  <c r="P270" i="14"/>
  <c r="K270" i="14"/>
  <c r="J270" i="14"/>
  <c r="G270" i="14"/>
  <c r="O270" i="14" s="1"/>
  <c r="F270" i="14"/>
  <c r="N270" i="14" s="1"/>
  <c r="E270" i="14"/>
  <c r="M270" i="14" s="1"/>
  <c r="D270" i="14"/>
  <c r="L270" i="14" s="1"/>
  <c r="P269" i="14"/>
  <c r="O269" i="14"/>
  <c r="N269" i="14"/>
  <c r="M269" i="14"/>
  <c r="L269" i="14"/>
  <c r="K269" i="14"/>
  <c r="J269" i="14"/>
  <c r="P268" i="14"/>
  <c r="O268" i="14"/>
  <c r="N268" i="14"/>
  <c r="M268" i="14"/>
  <c r="L268" i="14"/>
  <c r="K268" i="14"/>
  <c r="J268" i="14"/>
  <c r="P267" i="14"/>
  <c r="O267" i="14"/>
  <c r="N267" i="14"/>
  <c r="M267" i="14"/>
  <c r="L267" i="14"/>
  <c r="K267" i="14"/>
  <c r="J267" i="14"/>
  <c r="P266" i="14"/>
  <c r="O266" i="14"/>
  <c r="N266" i="14"/>
  <c r="M266" i="14"/>
  <c r="L266" i="14"/>
  <c r="K266" i="14"/>
  <c r="J266" i="14"/>
  <c r="P265" i="14"/>
  <c r="O265" i="14"/>
  <c r="N265" i="14"/>
  <c r="M265" i="14"/>
  <c r="L265" i="14"/>
  <c r="K265" i="14"/>
  <c r="J265" i="14"/>
  <c r="P264" i="14"/>
  <c r="O264" i="14"/>
  <c r="N264" i="14"/>
  <c r="M264" i="14"/>
  <c r="L264" i="14"/>
  <c r="K264" i="14"/>
  <c r="J264" i="14"/>
  <c r="P263" i="14"/>
  <c r="O263" i="14"/>
  <c r="N263" i="14"/>
  <c r="M263" i="14"/>
  <c r="L263" i="14"/>
  <c r="K263" i="14"/>
  <c r="J263" i="14"/>
  <c r="P262" i="14"/>
  <c r="O262" i="14"/>
  <c r="N262" i="14"/>
  <c r="M262" i="14"/>
  <c r="L262" i="14"/>
  <c r="K262" i="14"/>
  <c r="J262" i="14"/>
  <c r="P261" i="14"/>
  <c r="O261" i="14"/>
  <c r="N261" i="14"/>
  <c r="M261" i="14"/>
  <c r="L261" i="14"/>
  <c r="K261" i="14"/>
  <c r="J261" i="14"/>
  <c r="P260" i="14"/>
  <c r="O260" i="14"/>
  <c r="N260" i="14"/>
  <c r="M260" i="14"/>
  <c r="L260" i="14"/>
  <c r="K260" i="14"/>
  <c r="J260" i="14"/>
  <c r="P259" i="14"/>
  <c r="O259" i="14"/>
  <c r="N259" i="14"/>
  <c r="M259" i="14"/>
  <c r="L259" i="14"/>
  <c r="K259" i="14"/>
  <c r="J259" i="14"/>
  <c r="P258" i="14"/>
  <c r="O258" i="14"/>
  <c r="N258" i="14"/>
  <c r="M258" i="14"/>
  <c r="L258" i="14"/>
  <c r="K258" i="14"/>
  <c r="J258" i="14"/>
  <c r="P257" i="14"/>
  <c r="O257" i="14"/>
  <c r="N257" i="14"/>
  <c r="M257" i="14"/>
  <c r="L257" i="14"/>
  <c r="K257" i="14"/>
  <c r="J257" i="14"/>
  <c r="P256" i="14"/>
  <c r="O256" i="14"/>
  <c r="N256" i="14"/>
  <c r="M256" i="14"/>
  <c r="L256" i="14"/>
  <c r="K256" i="14"/>
  <c r="J256" i="14"/>
  <c r="P255" i="14"/>
  <c r="O255" i="14"/>
  <c r="N255" i="14"/>
  <c r="M255" i="14"/>
  <c r="L255" i="14"/>
  <c r="K255" i="14"/>
  <c r="J255" i="14"/>
  <c r="P254" i="14"/>
  <c r="O254" i="14"/>
  <c r="N254" i="14"/>
  <c r="M254" i="14"/>
  <c r="L254" i="14"/>
  <c r="K254" i="14"/>
  <c r="J254" i="14"/>
  <c r="P253" i="14"/>
  <c r="O253" i="14"/>
  <c r="N253" i="14"/>
  <c r="M253" i="14"/>
  <c r="L253" i="14"/>
  <c r="K253" i="14"/>
  <c r="J253" i="14"/>
  <c r="O252" i="14"/>
  <c r="N252" i="14"/>
  <c r="M252" i="14"/>
  <c r="L252" i="14"/>
  <c r="J252" i="14"/>
  <c r="H252" i="14"/>
  <c r="P252" i="14" s="1"/>
  <c r="C252" i="14"/>
  <c r="K252" i="14" s="1"/>
  <c r="P251" i="14"/>
  <c r="O251" i="14"/>
  <c r="N251" i="14"/>
  <c r="M251" i="14"/>
  <c r="L251" i="14"/>
  <c r="K251" i="14"/>
  <c r="J251" i="14"/>
  <c r="P250" i="14"/>
  <c r="O250" i="14"/>
  <c r="N250" i="14"/>
  <c r="M250" i="14"/>
  <c r="L250" i="14"/>
  <c r="K250" i="14"/>
  <c r="J250" i="14"/>
  <c r="P249" i="14"/>
  <c r="O249" i="14"/>
  <c r="N249" i="14"/>
  <c r="M249" i="14"/>
  <c r="L249" i="14"/>
  <c r="K249" i="14"/>
  <c r="J249" i="14"/>
  <c r="P248" i="14"/>
  <c r="O248" i="14"/>
  <c r="N248" i="14"/>
  <c r="M248" i="14"/>
  <c r="L248" i="14"/>
  <c r="K248" i="14"/>
  <c r="J248" i="14"/>
  <c r="P247" i="14"/>
  <c r="O247" i="14"/>
  <c r="N247" i="14"/>
  <c r="M247" i="14"/>
  <c r="L247" i="14"/>
  <c r="K247" i="14"/>
  <c r="J247" i="14"/>
  <c r="P246" i="14"/>
  <c r="O246" i="14"/>
  <c r="N246" i="14"/>
  <c r="M246" i="14"/>
  <c r="L246" i="14"/>
  <c r="K246" i="14"/>
  <c r="J246" i="14"/>
  <c r="P245" i="14"/>
  <c r="O245" i="14"/>
  <c r="N245" i="14"/>
  <c r="M245" i="14"/>
  <c r="L245" i="14"/>
  <c r="K245" i="14"/>
  <c r="J245" i="14"/>
  <c r="P244" i="14"/>
  <c r="O244" i="14"/>
  <c r="N244" i="14"/>
  <c r="M244" i="14"/>
  <c r="L244" i="14"/>
  <c r="K244" i="14"/>
  <c r="J244" i="14"/>
  <c r="P243" i="14"/>
  <c r="O243" i="14"/>
  <c r="N243" i="14"/>
  <c r="M243" i="14"/>
  <c r="L243" i="14"/>
  <c r="K243" i="14"/>
  <c r="J243" i="14"/>
  <c r="P242" i="14"/>
  <c r="O242" i="14"/>
  <c r="N242" i="14"/>
  <c r="M242" i="14"/>
  <c r="L242" i="14"/>
  <c r="K242" i="14"/>
  <c r="J242" i="14"/>
  <c r="P241" i="14"/>
  <c r="O241" i="14"/>
  <c r="N241" i="14"/>
  <c r="M241" i="14"/>
  <c r="L241" i="14"/>
  <c r="K241" i="14"/>
  <c r="J241" i="14"/>
  <c r="P240" i="14"/>
  <c r="O240" i="14"/>
  <c r="N240" i="14"/>
  <c r="M240" i="14"/>
  <c r="L240" i="14"/>
  <c r="K240" i="14"/>
  <c r="J240" i="14"/>
  <c r="P239" i="14"/>
  <c r="O239" i="14"/>
  <c r="N239" i="14"/>
  <c r="M239" i="14"/>
  <c r="L239" i="14"/>
  <c r="K239" i="14"/>
  <c r="J239" i="14"/>
  <c r="P238" i="14"/>
  <c r="K238" i="14"/>
  <c r="J238" i="14"/>
  <c r="G238" i="14"/>
  <c r="O238" i="14" s="1"/>
  <c r="F238" i="14"/>
  <c r="N238" i="14" s="1"/>
  <c r="E238" i="14"/>
  <c r="M238" i="14" s="1"/>
  <c r="D238" i="14"/>
  <c r="L238" i="14" s="1"/>
  <c r="P237" i="14"/>
  <c r="O237" i="14"/>
  <c r="N237" i="14"/>
  <c r="M237" i="14"/>
  <c r="L237" i="14"/>
  <c r="K237" i="14"/>
  <c r="J237" i="14"/>
  <c r="P236" i="14"/>
  <c r="O236" i="14"/>
  <c r="N236" i="14"/>
  <c r="M236" i="14"/>
  <c r="L236" i="14"/>
  <c r="K236" i="14"/>
  <c r="J236" i="14"/>
  <c r="P235" i="14"/>
  <c r="O235" i="14"/>
  <c r="N235" i="14"/>
  <c r="M235" i="14"/>
  <c r="L235" i="14"/>
  <c r="K235" i="14"/>
  <c r="J235" i="14"/>
  <c r="P234" i="14"/>
  <c r="O234" i="14"/>
  <c r="N234" i="14"/>
  <c r="M234" i="14"/>
  <c r="L234" i="14"/>
  <c r="K234" i="14"/>
  <c r="J234" i="14"/>
  <c r="P233" i="14"/>
  <c r="O233" i="14"/>
  <c r="N233" i="14"/>
  <c r="M233" i="14"/>
  <c r="L233" i="14"/>
  <c r="K233" i="14"/>
  <c r="J233" i="14"/>
  <c r="O232" i="14"/>
  <c r="N232" i="14"/>
  <c r="M232" i="14"/>
  <c r="L232" i="14"/>
  <c r="J232" i="14"/>
  <c r="H232" i="14"/>
  <c r="P232" i="14" s="1"/>
  <c r="C232" i="14"/>
  <c r="K232" i="14" s="1"/>
  <c r="P231" i="14"/>
  <c r="O231" i="14"/>
  <c r="N231" i="14"/>
  <c r="M231" i="14"/>
  <c r="L231" i="14"/>
  <c r="K231" i="14"/>
  <c r="J231" i="14"/>
  <c r="P230" i="14"/>
  <c r="O230" i="14"/>
  <c r="N230" i="14"/>
  <c r="M230" i="14"/>
  <c r="L230" i="14"/>
  <c r="K230" i="14"/>
  <c r="J230" i="14"/>
  <c r="P229" i="14"/>
  <c r="O229" i="14"/>
  <c r="N229" i="14"/>
  <c r="M229" i="14"/>
  <c r="L229" i="14"/>
  <c r="K229" i="14"/>
  <c r="J229" i="14"/>
  <c r="P228" i="14"/>
  <c r="O228" i="14"/>
  <c r="N228" i="14"/>
  <c r="M228" i="14"/>
  <c r="L228" i="14"/>
  <c r="K228" i="14"/>
  <c r="J228" i="14"/>
  <c r="P227" i="14"/>
  <c r="O227" i="14"/>
  <c r="N227" i="14"/>
  <c r="M227" i="14"/>
  <c r="L227" i="14"/>
  <c r="K227" i="14"/>
  <c r="J227" i="14"/>
  <c r="P226" i="14"/>
  <c r="O226" i="14"/>
  <c r="N226" i="14"/>
  <c r="M226" i="14"/>
  <c r="L226" i="14"/>
  <c r="K226" i="14"/>
  <c r="J226" i="14"/>
  <c r="P225" i="14"/>
  <c r="O225" i="14"/>
  <c r="N225" i="14"/>
  <c r="M225" i="14"/>
  <c r="L225" i="14"/>
  <c r="K225" i="14"/>
  <c r="J225" i="14"/>
  <c r="P224" i="14"/>
  <c r="O224" i="14"/>
  <c r="N224" i="14"/>
  <c r="M224" i="14"/>
  <c r="L224" i="14"/>
  <c r="K224" i="14"/>
  <c r="J224" i="14"/>
  <c r="P223" i="14"/>
  <c r="O223" i="14"/>
  <c r="N223" i="14"/>
  <c r="M223" i="14"/>
  <c r="L223" i="14"/>
  <c r="K223" i="14"/>
  <c r="J223" i="14"/>
  <c r="P222" i="14"/>
  <c r="O222" i="14"/>
  <c r="N222" i="14"/>
  <c r="M222" i="14"/>
  <c r="L222" i="14"/>
  <c r="K222" i="14"/>
  <c r="J222" i="14"/>
  <c r="O221" i="14"/>
  <c r="N221" i="14"/>
  <c r="M221" i="14"/>
  <c r="L221" i="14"/>
  <c r="J221" i="14"/>
  <c r="H221" i="14"/>
  <c r="P221" i="14" s="1"/>
  <c r="C221" i="14"/>
  <c r="K221" i="14" s="1"/>
  <c r="P220" i="14"/>
  <c r="O220" i="14"/>
  <c r="N220" i="14"/>
  <c r="M220" i="14"/>
  <c r="L220" i="14"/>
  <c r="K220" i="14"/>
  <c r="J220" i="14"/>
  <c r="P219" i="14"/>
  <c r="O219" i="14"/>
  <c r="N219" i="14"/>
  <c r="M219" i="14"/>
  <c r="L219" i="14"/>
  <c r="K219" i="14"/>
  <c r="J219" i="14"/>
  <c r="P218" i="14"/>
  <c r="O218" i="14"/>
  <c r="N218" i="14"/>
  <c r="M218" i="14"/>
  <c r="L218" i="14"/>
  <c r="K218" i="14"/>
  <c r="J218" i="14"/>
  <c r="P217" i="14"/>
  <c r="O217" i="14"/>
  <c r="N217" i="14"/>
  <c r="M217" i="14"/>
  <c r="L217" i="14"/>
  <c r="K217" i="14"/>
  <c r="J217" i="14"/>
  <c r="J216" i="14"/>
  <c r="H216" i="14"/>
  <c r="P216" i="14" s="1"/>
  <c r="G216" i="14"/>
  <c r="O216" i="14" s="1"/>
  <c r="F216" i="14"/>
  <c r="N216" i="14" s="1"/>
  <c r="E216" i="14"/>
  <c r="M216" i="14" s="1"/>
  <c r="D216" i="14"/>
  <c r="L216" i="14" s="1"/>
  <c r="C216" i="14"/>
  <c r="K216" i="14" s="1"/>
  <c r="P215" i="14"/>
  <c r="O215" i="14"/>
  <c r="N215" i="14"/>
  <c r="M215" i="14"/>
  <c r="L215" i="14"/>
  <c r="K215" i="14"/>
  <c r="J215" i="14"/>
  <c r="P214" i="14"/>
  <c r="O214" i="14"/>
  <c r="N214" i="14"/>
  <c r="M214" i="14"/>
  <c r="L214" i="14"/>
  <c r="K214" i="14"/>
  <c r="J214" i="14"/>
  <c r="P213" i="14"/>
  <c r="O213" i="14"/>
  <c r="N213" i="14"/>
  <c r="M213" i="14"/>
  <c r="L213" i="14"/>
  <c r="K213" i="14"/>
  <c r="J213" i="14"/>
  <c r="P212" i="14"/>
  <c r="O212" i="14"/>
  <c r="N212" i="14"/>
  <c r="M212" i="14"/>
  <c r="L212" i="14"/>
  <c r="K212" i="14"/>
  <c r="J212" i="14"/>
  <c r="P211" i="14"/>
  <c r="O211" i="14"/>
  <c r="N211" i="14"/>
  <c r="M211" i="14"/>
  <c r="L211" i="14"/>
  <c r="K211" i="14"/>
  <c r="J211" i="14"/>
  <c r="P210" i="14"/>
  <c r="O210" i="14"/>
  <c r="N210" i="14"/>
  <c r="M210" i="14"/>
  <c r="L210" i="14"/>
  <c r="K210" i="14"/>
  <c r="J210" i="14"/>
  <c r="P209" i="14"/>
  <c r="O209" i="14"/>
  <c r="N209" i="14"/>
  <c r="M209" i="14"/>
  <c r="L209" i="14"/>
  <c r="K209" i="14"/>
  <c r="J209" i="14"/>
  <c r="P208" i="14"/>
  <c r="O208" i="14"/>
  <c r="N208" i="14"/>
  <c r="M208" i="14"/>
  <c r="L208" i="14"/>
  <c r="K208" i="14"/>
  <c r="J208" i="14"/>
  <c r="P207" i="14"/>
  <c r="O207" i="14"/>
  <c r="N207" i="14"/>
  <c r="M207" i="14"/>
  <c r="L207" i="14"/>
  <c r="K207" i="14"/>
  <c r="J207" i="14"/>
  <c r="P206" i="14"/>
  <c r="O206" i="14"/>
  <c r="N206" i="14"/>
  <c r="M206" i="14"/>
  <c r="L206" i="14"/>
  <c r="K206" i="14"/>
  <c r="J206" i="14"/>
  <c r="P205" i="14"/>
  <c r="O205" i="14"/>
  <c r="N205" i="14"/>
  <c r="M205" i="14"/>
  <c r="L205" i="14"/>
  <c r="K205" i="14"/>
  <c r="J205" i="14"/>
  <c r="P204" i="14"/>
  <c r="O204" i="14"/>
  <c r="N204" i="14"/>
  <c r="M204" i="14"/>
  <c r="L204" i="14"/>
  <c r="K204" i="14"/>
  <c r="J204" i="14"/>
  <c r="P203" i="14"/>
  <c r="O203" i="14"/>
  <c r="N203" i="14"/>
  <c r="M203" i="14"/>
  <c r="L203" i="14"/>
  <c r="K203" i="14"/>
  <c r="J203" i="14"/>
  <c r="P202" i="14"/>
  <c r="O202" i="14"/>
  <c r="N202" i="14"/>
  <c r="M202" i="14"/>
  <c r="L202" i="14"/>
  <c r="K202" i="14"/>
  <c r="J202" i="14"/>
  <c r="P201" i="14"/>
  <c r="O201" i="14"/>
  <c r="N201" i="14"/>
  <c r="M201" i="14"/>
  <c r="L201" i="14"/>
  <c r="K201" i="14"/>
  <c r="J201" i="14"/>
  <c r="P200" i="14"/>
  <c r="O200" i="14"/>
  <c r="N200" i="14"/>
  <c r="M200" i="14"/>
  <c r="L200" i="14"/>
  <c r="K200" i="14"/>
  <c r="J200" i="14"/>
  <c r="P199" i="14"/>
  <c r="O199" i="14"/>
  <c r="N199" i="14"/>
  <c r="M199" i="14"/>
  <c r="L199" i="14"/>
  <c r="K199" i="14"/>
  <c r="J199" i="14"/>
  <c r="P198" i="14"/>
  <c r="O198" i="14"/>
  <c r="N198" i="14"/>
  <c r="M198" i="14"/>
  <c r="L198" i="14"/>
  <c r="K198" i="14"/>
  <c r="J198" i="14"/>
  <c r="P197" i="14"/>
  <c r="K197" i="14"/>
  <c r="J197" i="14"/>
  <c r="G197" i="14"/>
  <c r="O197" i="14" s="1"/>
  <c r="F197" i="14"/>
  <c r="N197" i="14" s="1"/>
  <c r="E197" i="14"/>
  <c r="M197" i="14" s="1"/>
  <c r="D197" i="14"/>
  <c r="L197" i="14" s="1"/>
  <c r="P196" i="14"/>
  <c r="O196" i="14"/>
  <c r="N196" i="14"/>
  <c r="M196" i="14"/>
  <c r="L196" i="14"/>
  <c r="K196" i="14"/>
  <c r="J196" i="14"/>
  <c r="O195" i="14"/>
  <c r="N195" i="14"/>
  <c r="M195" i="14"/>
  <c r="L195" i="14"/>
  <c r="J195" i="14"/>
  <c r="H195" i="14"/>
  <c r="P195" i="14" s="1"/>
  <c r="C195" i="14"/>
  <c r="K195" i="14" s="1"/>
  <c r="P194" i="14"/>
  <c r="O194" i="14"/>
  <c r="N194" i="14"/>
  <c r="M194" i="14"/>
  <c r="L194" i="14"/>
  <c r="K194" i="14"/>
  <c r="J194" i="14"/>
  <c r="P193" i="14"/>
  <c r="O193" i="14"/>
  <c r="N193" i="14"/>
  <c r="M193" i="14"/>
  <c r="L193" i="14"/>
  <c r="K193" i="14"/>
  <c r="J193" i="14"/>
  <c r="P192" i="14"/>
  <c r="O192" i="14"/>
  <c r="N192" i="14"/>
  <c r="M192" i="14"/>
  <c r="L192" i="14"/>
  <c r="K192" i="14"/>
  <c r="J192" i="14"/>
  <c r="P191" i="14"/>
  <c r="O191" i="14"/>
  <c r="N191" i="14"/>
  <c r="M191" i="14"/>
  <c r="L191" i="14"/>
  <c r="K191" i="14"/>
  <c r="J191" i="14"/>
  <c r="P190" i="14"/>
  <c r="O190" i="14"/>
  <c r="N190" i="14"/>
  <c r="M190" i="14"/>
  <c r="L190" i="14"/>
  <c r="K190" i="14"/>
  <c r="J190" i="14"/>
  <c r="P189" i="14"/>
  <c r="O189" i="14"/>
  <c r="N189" i="14"/>
  <c r="M189" i="14"/>
  <c r="L189" i="14"/>
  <c r="K189" i="14"/>
  <c r="J189" i="14"/>
  <c r="P188" i="14"/>
  <c r="O188" i="14"/>
  <c r="N188" i="14"/>
  <c r="M188" i="14"/>
  <c r="L188" i="14"/>
  <c r="K188" i="14"/>
  <c r="J188" i="14"/>
  <c r="P187" i="14"/>
  <c r="L187" i="14"/>
  <c r="K187" i="14"/>
  <c r="J187" i="14"/>
  <c r="G187" i="14"/>
  <c r="O187" i="14" s="1"/>
  <c r="F187" i="14"/>
  <c r="N187" i="14" s="1"/>
  <c r="E187" i="14"/>
  <c r="M187" i="14" s="1"/>
  <c r="P186" i="14"/>
  <c r="O186" i="14"/>
  <c r="N186" i="14"/>
  <c r="M186" i="14"/>
  <c r="L186" i="14"/>
  <c r="K186" i="14"/>
  <c r="J186" i="14"/>
  <c r="P185" i="14"/>
  <c r="O185" i="14"/>
  <c r="N185" i="14"/>
  <c r="M185" i="14"/>
  <c r="L185" i="14"/>
  <c r="K185" i="14"/>
  <c r="J185" i="14"/>
  <c r="P184" i="14"/>
  <c r="O184" i="14"/>
  <c r="N184" i="14"/>
  <c r="M184" i="14"/>
  <c r="L184" i="14"/>
  <c r="K184" i="14"/>
  <c r="J184" i="14"/>
  <c r="P183" i="14"/>
  <c r="O183" i="14"/>
  <c r="N183" i="14"/>
  <c r="M183" i="14"/>
  <c r="L183" i="14"/>
  <c r="K183" i="14"/>
  <c r="J183" i="14"/>
  <c r="P182" i="14"/>
  <c r="O182" i="14"/>
  <c r="N182" i="14"/>
  <c r="M182" i="14"/>
  <c r="L182" i="14"/>
  <c r="K182" i="14"/>
  <c r="J182" i="14"/>
  <c r="P181" i="14"/>
  <c r="O181" i="14"/>
  <c r="N181" i="14"/>
  <c r="M181" i="14"/>
  <c r="L181" i="14"/>
  <c r="K181" i="14"/>
  <c r="J181" i="14"/>
  <c r="P180" i="14"/>
  <c r="O180" i="14"/>
  <c r="N180" i="14"/>
  <c r="M180" i="14"/>
  <c r="L180" i="14"/>
  <c r="K180" i="14"/>
  <c r="J180" i="14"/>
  <c r="P179" i="14"/>
  <c r="O179" i="14"/>
  <c r="N179" i="14"/>
  <c r="M179" i="14"/>
  <c r="L179" i="14"/>
  <c r="K179" i="14"/>
  <c r="J179" i="14"/>
  <c r="P178" i="14"/>
  <c r="O178" i="14"/>
  <c r="N178" i="14"/>
  <c r="M178" i="14"/>
  <c r="L178" i="14"/>
  <c r="K178" i="14"/>
  <c r="J178" i="14"/>
  <c r="P177" i="14"/>
  <c r="O177" i="14"/>
  <c r="N177" i="14"/>
  <c r="M177" i="14"/>
  <c r="L177" i="14"/>
  <c r="K177" i="14"/>
  <c r="J177" i="14"/>
  <c r="P176" i="14"/>
  <c r="O176" i="14"/>
  <c r="N176" i="14"/>
  <c r="M176" i="14"/>
  <c r="L176" i="14"/>
  <c r="K176" i="14"/>
  <c r="J176" i="14"/>
  <c r="P175" i="14"/>
  <c r="O175" i="14"/>
  <c r="N175" i="14"/>
  <c r="M175" i="14"/>
  <c r="L175" i="14"/>
  <c r="K175" i="14"/>
  <c r="J175" i="14"/>
  <c r="P174" i="14"/>
  <c r="O174" i="14"/>
  <c r="N174" i="14"/>
  <c r="M174" i="14"/>
  <c r="L174" i="14"/>
  <c r="K174" i="14"/>
  <c r="J174" i="14"/>
  <c r="P173" i="14"/>
  <c r="O173" i="14"/>
  <c r="N173" i="14"/>
  <c r="M173" i="14"/>
  <c r="L173" i="14"/>
  <c r="K173" i="14"/>
  <c r="J173" i="14"/>
  <c r="P172" i="14"/>
  <c r="O172" i="14"/>
  <c r="N172" i="14"/>
  <c r="M172" i="14"/>
  <c r="L172" i="14"/>
  <c r="K172" i="14"/>
  <c r="J172" i="14"/>
  <c r="P171" i="14"/>
  <c r="O171" i="14"/>
  <c r="N171" i="14"/>
  <c r="M171" i="14"/>
  <c r="L171" i="14"/>
  <c r="K171" i="14"/>
  <c r="J171" i="14"/>
  <c r="P170" i="14"/>
  <c r="O170" i="14"/>
  <c r="N170" i="14"/>
  <c r="M170" i="14"/>
  <c r="L170" i="14"/>
  <c r="K170" i="14"/>
  <c r="J170" i="14"/>
  <c r="P169" i="14"/>
  <c r="O169" i="14"/>
  <c r="N169" i="14"/>
  <c r="M169" i="14"/>
  <c r="L169" i="14"/>
  <c r="K169" i="14"/>
  <c r="J169" i="14"/>
  <c r="P168" i="14"/>
  <c r="O168" i="14"/>
  <c r="N168" i="14"/>
  <c r="M168" i="14"/>
  <c r="L168" i="14"/>
  <c r="K168" i="14"/>
  <c r="J168" i="14"/>
  <c r="P167" i="14"/>
  <c r="O167" i="14"/>
  <c r="N167" i="14"/>
  <c r="M167" i="14"/>
  <c r="L167" i="14"/>
  <c r="K167" i="14"/>
  <c r="J167" i="14"/>
  <c r="P166" i="14"/>
  <c r="O166" i="14"/>
  <c r="N166" i="14"/>
  <c r="M166" i="14"/>
  <c r="L166" i="14"/>
  <c r="K166" i="14"/>
  <c r="J166" i="14"/>
  <c r="P165" i="14"/>
  <c r="O165" i="14"/>
  <c r="N165" i="14"/>
  <c r="M165" i="14"/>
  <c r="L165" i="14"/>
  <c r="K165" i="14"/>
  <c r="J165" i="14"/>
  <c r="P164" i="14"/>
  <c r="O164" i="14"/>
  <c r="N164" i="14"/>
  <c r="M164" i="14"/>
  <c r="L164" i="14"/>
  <c r="K164" i="14"/>
  <c r="J164" i="14"/>
  <c r="P163" i="14"/>
  <c r="O163" i="14"/>
  <c r="N163" i="14"/>
  <c r="M163" i="14"/>
  <c r="L163" i="14"/>
  <c r="K163" i="14"/>
  <c r="J163" i="14"/>
  <c r="P162" i="14"/>
  <c r="O162" i="14"/>
  <c r="N162" i="14"/>
  <c r="M162" i="14"/>
  <c r="L162" i="14"/>
  <c r="K162" i="14"/>
  <c r="J162" i="14"/>
  <c r="P161" i="14"/>
  <c r="O161" i="14"/>
  <c r="N161" i="14"/>
  <c r="M161" i="14"/>
  <c r="L161" i="14"/>
  <c r="K161" i="14"/>
  <c r="J161" i="14"/>
  <c r="P160" i="14"/>
  <c r="O160" i="14"/>
  <c r="N160" i="14"/>
  <c r="M160" i="14"/>
  <c r="L160" i="14"/>
  <c r="K160" i="14"/>
  <c r="J160" i="14"/>
  <c r="P159" i="14"/>
  <c r="O159" i="14"/>
  <c r="N159" i="14"/>
  <c r="M159" i="14"/>
  <c r="L159" i="14"/>
  <c r="K159" i="14"/>
  <c r="J159" i="14"/>
  <c r="P158" i="14"/>
  <c r="O158" i="14"/>
  <c r="N158" i="14"/>
  <c r="M158" i="14"/>
  <c r="L158" i="14"/>
  <c r="K158" i="14"/>
  <c r="J158" i="14"/>
  <c r="P157" i="14"/>
  <c r="O157" i="14"/>
  <c r="N157" i="14"/>
  <c r="M157" i="14"/>
  <c r="L157" i="14"/>
  <c r="K157" i="14"/>
  <c r="J157" i="14"/>
  <c r="P156" i="14"/>
  <c r="K156" i="14"/>
  <c r="J156" i="14"/>
  <c r="G156" i="14"/>
  <c r="O156" i="14" s="1"/>
  <c r="F156" i="14"/>
  <c r="N156" i="14" s="1"/>
  <c r="E156" i="14"/>
  <c r="M156" i="14" s="1"/>
  <c r="D156" i="14"/>
  <c r="L156" i="14" s="1"/>
  <c r="P155" i="14"/>
  <c r="O155" i="14"/>
  <c r="N155" i="14"/>
  <c r="M155" i="14"/>
  <c r="L155" i="14"/>
  <c r="K155" i="14"/>
  <c r="J155" i="14"/>
  <c r="P154" i="14"/>
  <c r="O154" i="14"/>
  <c r="N154" i="14"/>
  <c r="M154" i="14"/>
  <c r="L154" i="14"/>
  <c r="K154" i="14"/>
  <c r="J154" i="14"/>
  <c r="P153" i="14"/>
  <c r="O153" i="14"/>
  <c r="N153" i="14"/>
  <c r="M153" i="14"/>
  <c r="L153" i="14"/>
  <c r="K153" i="14"/>
  <c r="J153" i="14"/>
  <c r="P152" i="14"/>
  <c r="O152" i="14"/>
  <c r="N152" i="14"/>
  <c r="M152" i="14"/>
  <c r="L152" i="14"/>
  <c r="K152" i="14"/>
  <c r="J152" i="14"/>
  <c r="P151" i="14"/>
  <c r="O151" i="14"/>
  <c r="N151" i="14"/>
  <c r="M151" i="14"/>
  <c r="L151" i="14"/>
  <c r="K151" i="14"/>
  <c r="J151" i="14"/>
  <c r="P150" i="14"/>
  <c r="O150" i="14"/>
  <c r="N150" i="14"/>
  <c r="M150" i="14"/>
  <c r="L150" i="14"/>
  <c r="K150" i="14"/>
  <c r="J150" i="14"/>
  <c r="P149" i="14"/>
  <c r="O149" i="14"/>
  <c r="N149" i="14"/>
  <c r="M149" i="14"/>
  <c r="L149" i="14"/>
  <c r="K149" i="14"/>
  <c r="J149" i="14"/>
  <c r="P148" i="14"/>
  <c r="O148" i="14"/>
  <c r="N148" i="14"/>
  <c r="M148" i="14"/>
  <c r="L148" i="14"/>
  <c r="K148" i="14"/>
  <c r="J148" i="14"/>
  <c r="P147" i="14"/>
  <c r="O147" i="14"/>
  <c r="N147" i="14"/>
  <c r="M147" i="14"/>
  <c r="L147" i="14"/>
  <c r="K147" i="14"/>
  <c r="J147" i="14"/>
  <c r="P146" i="14"/>
  <c r="O146" i="14"/>
  <c r="N146" i="14"/>
  <c r="M146" i="14"/>
  <c r="L146" i="14"/>
  <c r="K146" i="14"/>
  <c r="J146" i="14"/>
  <c r="P145" i="14"/>
  <c r="O145" i="14"/>
  <c r="N145" i="14"/>
  <c r="M145" i="14"/>
  <c r="L145" i="14"/>
  <c r="K145" i="14"/>
  <c r="J145" i="14"/>
  <c r="P144" i="14"/>
  <c r="O144" i="14"/>
  <c r="N144" i="14"/>
  <c r="M144" i="14"/>
  <c r="L144" i="14"/>
  <c r="K144" i="14"/>
  <c r="J144" i="14"/>
  <c r="P143" i="14"/>
  <c r="O143" i="14"/>
  <c r="N143" i="14"/>
  <c r="M143" i="14"/>
  <c r="L143" i="14"/>
  <c r="K143" i="14"/>
  <c r="J143" i="14"/>
  <c r="P142" i="14"/>
  <c r="O142" i="14"/>
  <c r="N142" i="14"/>
  <c r="M142" i="14"/>
  <c r="L142" i="14"/>
  <c r="K142" i="14"/>
  <c r="J142" i="14"/>
  <c r="P141" i="14"/>
  <c r="O141" i="14"/>
  <c r="N141" i="14"/>
  <c r="M141" i="14"/>
  <c r="L141" i="14"/>
  <c r="K141" i="14"/>
  <c r="J141" i="14"/>
  <c r="P140" i="14"/>
  <c r="O140" i="14"/>
  <c r="N140" i="14"/>
  <c r="M140" i="14"/>
  <c r="L140" i="14"/>
  <c r="K140" i="14"/>
  <c r="J140" i="14"/>
  <c r="P139" i="14"/>
  <c r="O139" i="14"/>
  <c r="N139" i="14"/>
  <c r="M139" i="14"/>
  <c r="L139" i="14"/>
  <c r="K139" i="14"/>
  <c r="J139" i="14"/>
  <c r="P138" i="14"/>
  <c r="O138" i="14"/>
  <c r="N138" i="14"/>
  <c r="M138" i="14"/>
  <c r="L138" i="14"/>
  <c r="K138" i="14"/>
  <c r="J138" i="14"/>
  <c r="O137" i="14"/>
  <c r="N137" i="14"/>
  <c r="M137" i="14"/>
  <c r="L137" i="14"/>
  <c r="J137" i="14"/>
  <c r="H137" i="14"/>
  <c r="P137" i="14" s="1"/>
  <c r="C137" i="14"/>
  <c r="K137" i="14" s="1"/>
  <c r="P136" i="14"/>
  <c r="O136" i="14"/>
  <c r="N136" i="14"/>
  <c r="M136" i="14"/>
  <c r="L136" i="14"/>
  <c r="K136" i="14"/>
  <c r="J136" i="14"/>
  <c r="P135" i="14"/>
  <c r="O135" i="14"/>
  <c r="N135" i="14"/>
  <c r="M135" i="14"/>
  <c r="L135" i="14"/>
  <c r="K135" i="14"/>
  <c r="J135" i="14"/>
  <c r="P134" i="14"/>
  <c r="O134" i="14"/>
  <c r="N134" i="14"/>
  <c r="M134" i="14"/>
  <c r="L134" i="14"/>
  <c r="K134" i="14"/>
  <c r="J134" i="14"/>
  <c r="P133" i="14"/>
  <c r="O133" i="14"/>
  <c r="N133" i="14"/>
  <c r="M133" i="14"/>
  <c r="L133" i="14"/>
  <c r="K133" i="14"/>
  <c r="J133" i="14"/>
  <c r="P132" i="14"/>
  <c r="O132" i="14"/>
  <c r="N132" i="14"/>
  <c r="M132" i="14"/>
  <c r="L132" i="14"/>
  <c r="K132" i="14"/>
  <c r="J132" i="14"/>
  <c r="P131" i="14"/>
  <c r="O131" i="14"/>
  <c r="N131" i="14"/>
  <c r="M131" i="14"/>
  <c r="L131" i="14"/>
  <c r="K131" i="14"/>
  <c r="J131" i="14"/>
  <c r="P130" i="14"/>
  <c r="O130" i="14"/>
  <c r="N130" i="14"/>
  <c r="M130" i="14"/>
  <c r="L130" i="14"/>
  <c r="K130" i="14"/>
  <c r="J130" i="14"/>
  <c r="P129" i="14"/>
  <c r="O129" i="14"/>
  <c r="N129" i="14"/>
  <c r="M129" i="14"/>
  <c r="L129" i="14"/>
  <c r="K129" i="14"/>
  <c r="J129" i="14"/>
  <c r="P128" i="14"/>
  <c r="O128" i="14"/>
  <c r="N128" i="14"/>
  <c r="M128" i="14"/>
  <c r="L128" i="14"/>
  <c r="K128" i="14"/>
  <c r="J128" i="14"/>
  <c r="P127" i="14"/>
  <c r="O127" i="14"/>
  <c r="N127" i="14"/>
  <c r="M127" i="14"/>
  <c r="L127" i="14"/>
  <c r="K127" i="14"/>
  <c r="J127" i="14"/>
  <c r="P126" i="14"/>
  <c r="O126" i="14"/>
  <c r="N126" i="14"/>
  <c r="M126" i="14"/>
  <c r="L126" i="14"/>
  <c r="K126" i="14"/>
  <c r="J126" i="14"/>
  <c r="P125" i="14"/>
  <c r="O125" i="14"/>
  <c r="N125" i="14"/>
  <c r="M125" i="14"/>
  <c r="L125" i="14"/>
  <c r="K125" i="14"/>
  <c r="J125" i="14"/>
  <c r="P124" i="14"/>
  <c r="O124" i="14"/>
  <c r="N124" i="14"/>
  <c r="M124" i="14"/>
  <c r="L124" i="14"/>
  <c r="K124" i="14"/>
  <c r="J124" i="14"/>
  <c r="P123" i="14"/>
  <c r="O123" i="14"/>
  <c r="N123" i="14"/>
  <c r="M123" i="14"/>
  <c r="L123" i="14"/>
  <c r="K123" i="14"/>
  <c r="J123" i="14"/>
  <c r="P122" i="14"/>
  <c r="O122" i="14"/>
  <c r="N122" i="14"/>
  <c r="M122" i="14"/>
  <c r="L122" i="14"/>
  <c r="K122" i="14"/>
  <c r="J122" i="14"/>
  <c r="P121" i="14"/>
  <c r="O121" i="14"/>
  <c r="N121" i="14"/>
  <c r="M121" i="14"/>
  <c r="L121" i="14"/>
  <c r="K121" i="14"/>
  <c r="J121" i="14"/>
  <c r="P120" i="14"/>
  <c r="O120" i="14"/>
  <c r="N120" i="14"/>
  <c r="M120" i="14"/>
  <c r="L120" i="14"/>
  <c r="K120" i="14"/>
  <c r="J120" i="14"/>
  <c r="P119" i="14"/>
  <c r="O119" i="14"/>
  <c r="N119" i="14"/>
  <c r="M119" i="14"/>
  <c r="L119" i="14"/>
  <c r="K119" i="14"/>
  <c r="J119" i="14"/>
  <c r="P118" i="14"/>
  <c r="O118" i="14"/>
  <c r="N118" i="14"/>
  <c r="M118" i="14"/>
  <c r="L118" i="14"/>
  <c r="K118" i="14"/>
  <c r="J118" i="14"/>
  <c r="P117" i="14"/>
  <c r="O117" i="14"/>
  <c r="N117" i="14"/>
  <c r="M117" i="14"/>
  <c r="L117" i="14"/>
  <c r="K117" i="14"/>
  <c r="J117" i="14"/>
  <c r="P116" i="14"/>
  <c r="O116" i="14"/>
  <c r="N116" i="14"/>
  <c r="M116" i="14"/>
  <c r="L116" i="14"/>
  <c r="K116" i="14"/>
  <c r="J116" i="14"/>
  <c r="P115" i="14"/>
  <c r="O115" i="14"/>
  <c r="N115" i="14"/>
  <c r="M115" i="14"/>
  <c r="L115" i="14"/>
  <c r="K115" i="14"/>
  <c r="J115" i="14"/>
  <c r="P114" i="14"/>
  <c r="O114" i="14"/>
  <c r="N114" i="14"/>
  <c r="M114" i="14"/>
  <c r="L114" i="14"/>
  <c r="K114" i="14"/>
  <c r="J114" i="14"/>
  <c r="P113" i="14"/>
  <c r="O113" i="14"/>
  <c r="N113" i="14"/>
  <c r="M113" i="14"/>
  <c r="L113" i="14"/>
  <c r="K113" i="14"/>
  <c r="J113" i="14"/>
  <c r="P112" i="14"/>
  <c r="O112" i="14"/>
  <c r="N112" i="14"/>
  <c r="M112" i="14"/>
  <c r="L112" i="14"/>
  <c r="K112" i="14"/>
  <c r="J112" i="14"/>
  <c r="P111" i="14"/>
  <c r="O111" i="14"/>
  <c r="N111" i="14"/>
  <c r="M111" i="14"/>
  <c r="L111" i="14"/>
  <c r="K111" i="14"/>
  <c r="J111" i="14"/>
  <c r="P110" i="14"/>
  <c r="O110" i="14"/>
  <c r="N110" i="14"/>
  <c r="M110" i="14"/>
  <c r="L110" i="14"/>
  <c r="K110" i="14"/>
  <c r="J110" i="14"/>
  <c r="P109" i="14"/>
  <c r="O109" i="14"/>
  <c r="N109" i="14"/>
  <c r="M109" i="14"/>
  <c r="L109" i="14"/>
  <c r="K109" i="14"/>
  <c r="J109" i="14"/>
  <c r="P108" i="14"/>
  <c r="O108" i="14"/>
  <c r="N108" i="14"/>
  <c r="M108" i="14"/>
  <c r="L108" i="14"/>
  <c r="K108" i="14"/>
  <c r="J108" i="14"/>
  <c r="P107" i="14"/>
  <c r="O107" i="14"/>
  <c r="N107" i="14"/>
  <c r="M107" i="14"/>
  <c r="L107" i="14"/>
  <c r="K107" i="14"/>
  <c r="J107" i="14"/>
  <c r="P106" i="14"/>
  <c r="O106" i="14"/>
  <c r="N106" i="14"/>
  <c r="M106" i="14"/>
  <c r="L106" i="14"/>
  <c r="K106" i="14"/>
  <c r="J106" i="14"/>
  <c r="P105" i="14"/>
  <c r="O105" i="14"/>
  <c r="N105" i="14"/>
  <c r="M105" i="14"/>
  <c r="L105" i="14"/>
  <c r="K105" i="14"/>
  <c r="J105" i="14"/>
  <c r="P104" i="14"/>
  <c r="O104" i="14"/>
  <c r="N104" i="14"/>
  <c r="M104" i="14"/>
  <c r="L104" i="14"/>
  <c r="K104" i="14"/>
  <c r="J104" i="14"/>
  <c r="P103" i="14"/>
  <c r="O103" i="14"/>
  <c r="N103" i="14"/>
  <c r="M103" i="14"/>
  <c r="L103" i="14"/>
  <c r="K103" i="14"/>
  <c r="J103" i="14"/>
  <c r="P102" i="14"/>
  <c r="O102" i="14"/>
  <c r="N102" i="14"/>
  <c r="M102" i="14"/>
  <c r="L102" i="14"/>
  <c r="K102" i="14"/>
  <c r="J102" i="14"/>
  <c r="P101" i="14"/>
  <c r="O101" i="14"/>
  <c r="N101" i="14"/>
  <c r="M101" i="14"/>
  <c r="L101" i="14"/>
  <c r="K101" i="14"/>
  <c r="J101" i="14"/>
  <c r="P100" i="14"/>
  <c r="O100" i="14"/>
  <c r="N100" i="14"/>
  <c r="M100" i="14"/>
  <c r="L100" i="14"/>
  <c r="K100" i="14"/>
  <c r="J100" i="14"/>
  <c r="P99" i="14"/>
  <c r="O99" i="14"/>
  <c r="N99" i="14"/>
  <c r="M99" i="14"/>
  <c r="L99" i="14"/>
  <c r="K99" i="14"/>
  <c r="J99" i="14"/>
  <c r="P98" i="14"/>
  <c r="O98" i="14"/>
  <c r="N98" i="14"/>
  <c r="M98" i="14"/>
  <c r="L98" i="14"/>
  <c r="K98" i="14"/>
  <c r="J98" i="14"/>
  <c r="P97" i="14"/>
  <c r="O97" i="14"/>
  <c r="N97" i="14"/>
  <c r="M97" i="14"/>
  <c r="L97" i="14"/>
  <c r="K97" i="14"/>
  <c r="J97" i="14"/>
  <c r="P96" i="14"/>
  <c r="O96" i="14"/>
  <c r="N96" i="14"/>
  <c r="M96" i="14"/>
  <c r="L96" i="14"/>
  <c r="K96" i="14"/>
  <c r="J96" i="14"/>
  <c r="P95" i="14"/>
  <c r="O95" i="14"/>
  <c r="N95" i="14"/>
  <c r="M95" i="14"/>
  <c r="L95" i="14"/>
  <c r="K95" i="14"/>
  <c r="J95" i="14"/>
  <c r="P94" i="14"/>
  <c r="O94" i="14"/>
  <c r="N94" i="14"/>
  <c r="M94" i="14"/>
  <c r="L94" i="14"/>
  <c r="K94" i="14"/>
  <c r="J94" i="14"/>
  <c r="P93" i="14"/>
  <c r="O93" i="14"/>
  <c r="N93" i="14"/>
  <c r="M93" i="14"/>
  <c r="L93" i="14"/>
  <c r="K93" i="14"/>
  <c r="J93" i="14"/>
  <c r="P92" i="14"/>
  <c r="O92" i="14"/>
  <c r="N92" i="14"/>
  <c r="M92" i="14"/>
  <c r="L92" i="14"/>
  <c r="K92" i="14"/>
  <c r="J92" i="14"/>
  <c r="O91" i="14"/>
  <c r="N91" i="14"/>
  <c r="M91" i="14"/>
  <c r="L91" i="14"/>
  <c r="J91" i="14"/>
  <c r="H91" i="14"/>
  <c r="P91" i="14" s="1"/>
  <c r="C91" i="14"/>
  <c r="K91" i="14" s="1"/>
  <c r="P90" i="14"/>
  <c r="O90" i="14"/>
  <c r="N90" i="14"/>
  <c r="M90" i="14"/>
  <c r="L90" i="14"/>
  <c r="K90" i="14"/>
  <c r="J90" i="14"/>
  <c r="P89" i="14"/>
  <c r="O89" i="14"/>
  <c r="N89" i="14"/>
  <c r="M89" i="14"/>
  <c r="L89" i="14"/>
  <c r="K89" i="14"/>
  <c r="J89" i="14"/>
  <c r="P88" i="14"/>
  <c r="O88" i="14"/>
  <c r="N88" i="14"/>
  <c r="M88" i="14"/>
  <c r="L88" i="14"/>
  <c r="K88" i="14"/>
  <c r="J88" i="14"/>
  <c r="P87" i="14"/>
  <c r="O87" i="14"/>
  <c r="N87" i="14"/>
  <c r="M87" i="14"/>
  <c r="L87" i="14"/>
  <c r="K87" i="14"/>
  <c r="J87" i="14"/>
  <c r="P86" i="14"/>
  <c r="O86" i="14"/>
  <c r="N86" i="14"/>
  <c r="M86" i="14"/>
  <c r="L86" i="14"/>
  <c r="K86" i="14"/>
  <c r="J86" i="14"/>
  <c r="P85" i="14"/>
  <c r="O85" i="14"/>
  <c r="N85" i="14"/>
  <c r="M85" i="14"/>
  <c r="L85" i="14"/>
  <c r="K85" i="14"/>
  <c r="J85" i="14"/>
  <c r="P84" i="14"/>
  <c r="O84" i="14"/>
  <c r="N84" i="14"/>
  <c r="M84" i="14"/>
  <c r="L84" i="14"/>
  <c r="K84" i="14"/>
  <c r="J84" i="14"/>
  <c r="P83" i="14"/>
  <c r="O83" i="14"/>
  <c r="N83" i="14"/>
  <c r="M83" i="14"/>
  <c r="L83" i="14"/>
  <c r="K83" i="14"/>
  <c r="J83" i="14"/>
  <c r="P82" i="14"/>
  <c r="O82" i="14"/>
  <c r="N82" i="14"/>
  <c r="M82" i="14"/>
  <c r="L82" i="14"/>
  <c r="K82" i="14"/>
  <c r="J82" i="14"/>
  <c r="P81" i="14"/>
  <c r="O81" i="14"/>
  <c r="N81" i="14"/>
  <c r="M81" i="14"/>
  <c r="L81" i="14"/>
  <c r="K81" i="14"/>
  <c r="J81" i="14"/>
  <c r="P80" i="14"/>
  <c r="O80" i="14"/>
  <c r="N80" i="14"/>
  <c r="M80" i="14"/>
  <c r="L80" i="14"/>
  <c r="K80" i="14"/>
  <c r="J80" i="14"/>
  <c r="P79" i="14"/>
  <c r="O79" i="14"/>
  <c r="N79" i="14"/>
  <c r="M79" i="14"/>
  <c r="L79" i="14"/>
  <c r="K79" i="14"/>
  <c r="J79" i="14"/>
  <c r="P78" i="14"/>
  <c r="O78" i="14"/>
  <c r="N78" i="14"/>
  <c r="M78" i="14"/>
  <c r="L78" i="14"/>
  <c r="K78" i="14"/>
  <c r="J78" i="14"/>
  <c r="P77" i="14"/>
  <c r="O77" i="14"/>
  <c r="N77" i="14"/>
  <c r="M77" i="14"/>
  <c r="L77" i="14"/>
  <c r="K77" i="14"/>
  <c r="J77" i="14"/>
  <c r="P76" i="14"/>
  <c r="O76" i="14"/>
  <c r="N76" i="14"/>
  <c r="M76" i="14"/>
  <c r="L76" i="14"/>
  <c r="K76" i="14"/>
  <c r="J76" i="14"/>
  <c r="P75" i="14"/>
  <c r="O75" i="14"/>
  <c r="N75" i="14"/>
  <c r="M75" i="14"/>
  <c r="L75" i="14"/>
  <c r="K75" i="14"/>
  <c r="J75" i="14"/>
  <c r="P74" i="14"/>
  <c r="O74" i="14"/>
  <c r="N74" i="14"/>
  <c r="M74" i="14"/>
  <c r="L74" i="14"/>
  <c r="K74" i="14"/>
  <c r="J74" i="14"/>
  <c r="P73" i="14"/>
  <c r="O73" i="14"/>
  <c r="N73" i="14"/>
  <c r="M73" i="14"/>
  <c r="L73" i="14"/>
  <c r="K73" i="14"/>
  <c r="J73" i="14"/>
  <c r="P72" i="14"/>
  <c r="O72" i="14"/>
  <c r="N72" i="14"/>
  <c r="M72" i="14"/>
  <c r="L72" i="14"/>
  <c r="K72" i="14"/>
  <c r="J72" i="14"/>
  <c r="P71" i="14"/>
  <c r="O71" i="14"/>
  <c r="N71" i="14"/>
  <c r="M71" i="14"/>
  <c r="L71" i="14"/>
  <c r="K71" i="14"/>
  <c r="J71" i="14"/>
  <c r="P70" i="14"/>
  <c r="O70" i="14"/>
  <c r="N70" i="14"/>
  <c r="M70" i="14"/>
  <c r="L70" i="14"/>
  <c r="K70" i="14"/>
  <c r="J70" i="14"/>
  <c r="P69" i="14"/>
  <c r="O69" i="14"/>
  <c r="N69" i="14"/>
  <c r="M69" i="14"/>
  <c r="L69" i="14"/>
  <c r="K69" i="14"/>
  <c r="J69" i="14"/>
  <c r="P68" i="14"/>
  <c r="O68" i="14"/>
  <c r="N68" i="14"/>
  <c r="M68" i="14"/>
  <c r="L68" i="14"/>
  <c r="K68" i="14"/>
  <c r="J68" i="14"/>
  <c r="P67" i="14"/>
  <c r="O67" i="14"/>
  <c r="N67" i="14"/>
  <c r="M67" i="14"/>
  <c r="L67" i="14"/>
  <c r="K67" i="14"/>
  <c r="J67" i="14"/>
  <c r="P66" i="14"/>
  <c r="O66" i="14"/>
  <c r="N66" i="14"/>
  <c r="M66" i="14"/>
  <c r="L66" i="14"/>
  <c r="K66" i="14"/>
  <c r="J66" i="14"/>
  <c r="P65" i="14"/>
  <c r="O65" i="14"/>
  <c r="N65" i="14"/>
  <c r="M65" i="14"/>
  <c r="L65" i="14"/>
  <c r="K65" i="14"/>
  <c r="J65" i="14"/>
  <c r="P64" i="14"/>
  <c r="O64" i="14"/>
  <c r="N64" i="14"/>
  <c r="M64" i="14"/>
  <c r="L64" i="14"/>
  <c r="K64" i="14"/>
  <c r="J64" i="14"/>
  <c r="P63" i="14"/>
  <c r="O63" i="14"/>
  <c r="N63" i="14"/>
  <c r="M63" i="14"/>
  <c r="L63" i="14"/>
  <c r="J63" i="14"/>
  <c r="C63" i="14"/>
  <c r="K63" i="14" s="1"/>
  <c r="K62" i="14"/>
  <c r="J62" i="14"/>
  <c r="H62" i="14"/>
  <c r="P62" i="14" s="1"/>
  <c r="G62" i="14"/>
  <c r="O62" i="14" s="1"/>
  <c r="F62" i="14"/>
  <c r="N62" i="14" s="1"/>
  <c r="E62" i="14"/>
  <c r="M62" i="14" s="1"/>
  <c r="D62" i="14"/>
  <c r="L62" i="14" s="1"/>
  <c r="P61" i="14"/>
  <c r="O61" i="14"/>
  <c r="N61" i="14"/>
  <c r="M61" i="14"/>
  <c r="L61" i="14"/>
  <c r="K61" i="14"/>
  <c r="J61" i="14"/>
  <c r="P60" i="14"/>
  <c r="O60" i="14"/>
  <c r="N60" i="14"/>
  <c r="M60" i="14"/>
  <c r="L60" i="14"/>
  <c r="K60" i="14"/>
  <c r="J60" i="14"/>
  <c r="P59" i="14"/>
  <c r="O59" i="14"/>
  <c r="N59" i="14"/>
  <c r="M59" i="14"/>
  <c r="L59" i="14"/>
  <c r="K59" i="14"/>
  <c r="J59" i="14"/>
  <c r="P58" i="14"/>
  <c r="O58" i="14"/>
  <c r="N58" i="14"/>
  <c r="M58" i="14"/>
  <c r="L58" i="14"/>
  <c r="K58" i="14"/>
  <c r="J58" i="14"/>
  <c r="P57" i="14"/>
  <c r="O57" i="14"/>
  <c r="N57" i="14"/>
  <c r="M57" i="14"/>
  <c r="L57" i="14"/>
  <c r="K57" i="14"/>
  <c r="J57" i="14"/>
  <c r="P56" i="14"/>
  <c r="O56" i="14"/>
  <c r="N56" i="14"/>
  <c r="M56" i="14"/>
  <c r="L56" i="14"/>
  <c r="K56" i="14"/>
  <c r="J56" i="14"/>
  <c r="P55" i="14"/>
  <c r="O55" i="14"/>
  <c r="N55" i="14"/>
  <c r="M55" i="14"/>
  <c r="L55" i="14"/>
  <c r="K55" i="14"/>
  <c r="J55" i="14"/>
  <c r="P54" i="14"/>
  <c r="O54" i="14"/>
  <c r="N54" i="14"/>
  <c r="M54" i="14"/>
  <c r="L54" i="14"/>
  <c r="K54" i="14"/>
  <c r="J54" i="14"/>
  <c r="P53" i="14"/>
  <c r="O53" i="14"/>
  <c r="N53" i="14"/>
  <c r="M53" i="14"/>
  <c r="L53" i="14"/>
  <c r="K53" i="14"/>
  <c r="J53" i="14"/>
  <c r="P52" i="14"/>
  <c r="O52" i="14"/>
  <c r="N52" i="14"/>
  <c r="M52" i="14"/>
  <c r="L52" i="14"/>
  <c r="K52" i="14"/>
  <c r="J52" i="14"/>
  <c r="P51" i="14"/>
  <c r="O51" i="14"/>
  <c r="N51" i="14"/>
  <c r="M51" i="14"/>
  <c r="L51" i="14"/>
  <c r="K51" i="14"/>
  <c r="J51" i="14"/>
  <c r="P50" i="14"/>
  <c r="O50" i="14"/>
  <c r="N50" i="14"/>
  <c r="M50" i="14"/>
  <c r="L50" i="14"/>
  <c r="K50" i="14"/>
  <c r="J50" i="14"/>
  <c r="P49" i="14"/>
  <c r="O49" i="14"/>
  <c r="N49" i="14"/>
  <c r="M49" i="14"/>
  <c r="L49" i="14"/>
  <c r="K49" i="14"/>
  <c r="J49" i="14"/>
  <c r="P48" i="14"/>
  <c r="O48" i="14"/>
  <c r="N48" i="14"/>
  <c r="M48" i="14"/>
  <c r="L48" i="14"/>
  <c r="K48" i="14"/>
  <c r="J48" i="14"/>
  <c r="P47" i="14"/>
  <c r="O47" i="14"/>
  <c r="N47" i="14"/>
  <c r="M47" i="14"/>
  <c r="L47" i="14"/>
  <c r="K47" i="14"/>
  <c r="J47" i="14"/>
  <c r="P46" i="14"/>
  <c r="K46" i="14"/>
  <c r="J46" i="14"/>
  <c r="G46" i="14"/>
  <c r="O46" i="14" s="1"/>
  <c r="F46" i="14"/>
  <c r="N46" i="14" s="1"/>
  <c r="E46" i="14"/>
  <c r="M46" i="14" s="1"/>
  <c r="D46" i="14"/>
  <c r="L46" i="14" s="1"/>
  <c r="P45" i="14"/>
  <c r="O45" i="14"/>
  <c r="N45" i="14"/>
  <c r="M45" i="14"/>
  <c r="L45" i="14"/>
  <c r="K45" i="14"/>
  <c r="J45" i="14"/>
  <c r="P44" i="14"/>
  <c r="O44" i="14"/>
  <c r="N44" i="14"/>
  <c r="M44" i="14"/>
  <c r="L44" i="14"/>
  <c r="K44" i="14"/>
  <c r="J44" i="14"/>
  <c r="P43" i="14"/>
  <c r="O43" i="14"/>
  <c r="N43" i="14"/>
  <c r="M43" i="14"/>
  <c r="L43" i="14"/>
  <c r="K43" i="14"/>
  <c r="J43" i="14"/>
  <c r="P42" i="14"/>
  <c r="O42" i="14"/>
  <c r="N42" i="14"/>
  <c r="M42" i="14"/>
  <c r="L42" i="14"/>
  <c r="K42" i="14"/>
  <c r="J42" i="14"/>
  <c r="P41" i="14"/>
  <c r="O41" i="14"/>
  <c r="N41" i="14"/>
  <c r="M41" i="14"/>
  <c r="L41" i="14"/>
  <c r="K41" i="14"/>
  <c r="J41" i="14"/>
  <c r="P40" i="14"/>
  <c r="O40" i="14"/>
  <c r="N40" i="14"/>
  <c r="M40" i="14"/>
  <c r="L40" i="14"/>
  <c r="K40" i="14"/>
  <c r="J40" i="14"/>
  <c r="P39" i="14"/>
  <c r="O39" i="14"/>
  <c r="N39" i="14"/>
  <c r="M39" i="14"/>
  <c r="L39" i="14"/>
  <c r="K39" i="14"/>
  <c r="J39" i="14"/>
  <c r="P38" i="14"/>
  <c r="O38" i="14"/>
  <c r="N38" i="14"/>
  <c r="M38" i="14"/>
  <c r="L38" i="14"/>
  <c r="K38" i="14"/>
  <c r="J38" i="14"/>
  <c r="P37" i="14"/>
  <c r="O37" i="14"/>
  <c r="N37" i="14"/>
  <c r="M37" i="14"/>
  <c r="L37" i="14"/>
  <c r="K37" i="14"/>
  <c r="J37" i="14"/>
  <c r="P36" i="14"/>
  <c r="O36" i="14"/>
  <c r="N36" i="14"/>
  <c r="M36" i="14"/>
  <c r="L36" i="14"/>
  <c r="K36" i="14"/>
  <c r="J36" i="14"/>
  <c r="P35" i="14"/>
  <c r="O35" i="14"/>
  <c r="N35" i="14"/>
  <c r="M35" i="14"/>
  <c r="L35" i="14"/>
  <c r="K35" i="14"/>
  <c r="J35" i="14"/>
  <c r="P34" i="14"/>
  <c r="O34" i="14"/>
  <c r="N34" i="14"/>
  <c r="M34" i="14"/>
  <c r="K34" i="14"/>
  <c r="J34" i="14"/>
  <c r="D34" i="14"/>
  <c r="L34" i="14" s="1"/>
  <c r="P33" i="14"/>
  <c r="L33" i="14"/>
  <c r="K33" i="14"/>
  <c r="J33" i="14"/>
  <c r="G33" i="14"/>
  <c r="O33" i="14" s="1"/>
  <c r="F33" i="14"/>
  <c r="N33" i="14" s="1"/>
  <c r="E33" i="14"/>
  <c r="M33" i="14" s="1"/>
  <c r="P32" i="14"/>
  <c r="O32" i="14"/>
  <c r="N32" i="14"/>
  <c r="M32" i="14"/>
  <c r="L32" i="14"/>
  <c r="K32" i="14"/>
  <c r="J32" i="14"/>
  <c r="J31" i="14"/>
  <c r="H31" i="14"/>
  <c r="P31" i="14" s="1"/>
  <c r="G31" i="14"/>
  <c r="O31" i="14" s="1"/>
  <c r="F31" i="14"/>
  <c r="N31" i="14" s="1"/>
  <c r="E31" i="14"/>
  <c r="M31" i="14" s="1"/>
  <c r="D31" i="14"/>
  <c r="L31" i="14" s="1"/>
  <c r="C31" i="14"/>
  <c r="K31" i="14" s="1"/>
  <c r="P30" i="14"/>
  <c r="O30" i="14"/>
  <c r="N30" i="14"/>
  <c r="M30" i="14"/>
  <c r="L30" i="14"/>
  <c r="K30" i="14"/>
  <c r="J30" i="14"/>
  <c r="P29" i="14"/>
  <c r="O29" i="14"/>
  <c r="N29" i="14"/>
  <c r="M29" i="14"/>
  <c r="L29" i="14"/>
  <c r="K29" i="14"/>
  <c r="J29" i="14"/>
  <c r="P28" i="14"/>
  <c r="O28" i="14"/>
  <c r="N28" i="14"/>
  <c r="M28" i="14"/>
  <c r="L28" i="14"/>
  <c r="K28" i="14"/>
  <c r="J28" i="14"/>
  <c r="P27" i="14"/>
  <c r="K27" i="14"/>
  <c r="J27" i="14"/>
  <c r="G27" i="14"/>
  <c r="O27" i="14" s="1"/>
  <c r="F27" i="14"/>
  <c r="N27" i="14" s="1"/>
  <c r="E27" i="14"/>
  <c r="M27" i="14" s="1"/>
  <c r="D27" i="14"/>
  <c r="L27" i="14" s="1"/>
  <c r="P26" i="14"/>
  <c r="O26" i="14"/>
  <c r="N26" i="14"/>
  <c r="M26" i="14"/>
  <c r="L26" i="14"/>
  <c r="K26" i="14"/>
  <c r="J26" i="14"/>
  <c r="P25" i="14"/>
  <c r="K25" i="14"/>
  <c r="J25" i="14"/>
  <c r="G25" i="14"/>
  <c r="O25" i="14" s="1"/>
  <c r="F25" i="14"/>
  <c r="N25" i="14" s="1"/>
  <c r="E25" i="14"/>
  <c r="M25" i="14" s="1"/>
  <c r="D25" i="14"/>
  <c r="L25" i="14" s="1"/>
  <c r="P24" i="14"/>
  <c r="O24" i="14"/>
  <c r="N24" i="14"/>
  <c r="M24" i="14"/>
  <c r="L24" i="14"/>
  <c r="K24" i="14"/>
  <c r="J24" i="14"/>
  <c r="P23" i="14"/>
  <c r="O23" i="14"/>
  <c r="N23" i="14"/>
  <c r="M23" i="14"/>
  <c r="L23" i="14"/>
  <c r="K23" i="14"/>
  <c r="J23" i="14"/>
  <c r="P22" i="14"/>
  <c r="O22" i="14"/>
  <c r="N22" i="14"/>
  <c r="M22" i="14"/>
  <c r="L22" i="14"/>
  <c r="K22" i="14"/>
  <c r="J22" i="14"/>
  <c r="P21" i="14"/>
  <c r="O21" i="14"/>
  <c r="N21" i="14"/>
  <c r="M21" i="14"/>
  <c r="L21" i="14"/>
  <c r="K21" i="14"/>
  <c r="J21" i="14"/>
  <c r="P20" i="14"/>
  <c r="O20" i="14"/>
  <c r="N20" i="14"/>
  <c r="M20" i="14"/>
  <c r="L20" i="14"/>
  <c r="K20" i="14"/>
  <c r="J20" i="14"/>
  <c r="P19" i="14"/>
  <c r="O19" i="14"/>
  <c r="N19" i="14"/>
  <c r="M19" i="14"/>
  <c r="L19" i="14"/>
  <c r="K19" i="14"/>
  <c r="J19" i="14"/>
  <c r="P18" i="14"/>
  <c r="O18" i="14"/>
  <c r="N18" i="14"/>
  <c r="M18" i="14"/>
  <c r="L18" i="14"/>
  <c r="K18" i="14"/>
  <c r="J18" i="14"/>
  <c r="P17" i="14"/>
  <c r="O17" i="14"/>
  <c r="N17" i="14"/>
  <c r="M17" i="14"/>
  <c r="L17" i="14"/>
  <c r="K17" i="14"/>
  <c r="J17" i="14"/>
  <c r="P16" i="14"/>
  <c r="O16" i="14"/>
  <c r="N16" i="14"/>
  <c r="M16" i="14"/>
  <c r="L16" i="14"/>
  <c r="K16" i="14"/>
  <c r="J16" i="14"/>
  <c r="P15" i="14"/>
  <c r="O15" i="14"/>
  <c r="N15" i="14"/>
  <c r="M15" i="14"/>
  <c r="L15" i="14"/>
  <c r="K15" i="14"/>
  <c r="J15" i="14"/>
  <c r="P14" i="14"/>
  <c r="O14" i="14"/>
  <c r="N14" i="14"/>
  <c r="M14" i="14"/>
  <c r="L14" i="14"/>
  <c r="K14" i="14"/>
  <c r="J14" i="14"/>
  <c r="P13" i="14"/>
  <c r="O13" i="14"/>
  <c r="N13" i="14"/>
  <c r="M13" i="14"/>
  <c r="L13" i="14"/>
  <c r="K13" i="14"/>
  <c r="J13" i="14"/>
  <c r="P12" i="14"/>
  <c r="O12" i="14"/>
  <c r="N12" i="14"/>
  <c r="M12" i="14"/>
  <c r="L12" i="14"/>
  <c r="K12" i="14"/>
  <c r="J12" i="14"/>
  <c r="P11" i="14"/>
  <c r="O11" i="14"/>
  <c r="N11" i="14"/>
  <c r="M11" i="14"/>
  <c r="L11" i="14"/>
  <c r="K11" i="14"/>
  <c r="J11" i="14"/>
  <c r="P10" i="14"/>
  <c r="O10" i="14"/>
  <c r="N10" i="14"/>
  <c r="M10" i="14"/>
  <c r="L10" i="14"/>
  <c r="K10" i="14"/>
  <c r="J10" i="14"/>
  <c r="P9" i="14"/>
  <c r="O9" i="14"/>
  <c r="N9" i="14"/>
  <c r="M9" i="14"/>
  <c r="L9" i="14"/>
  <c r="K9" i="14"/>
  <c r="J9" i="14"/>
  <c r="P8" i="14"/>
  <c r="K8" i="14"/>
  <c r="J8" i="14"/>
  <c r="G8" i="14"/>
  <c r="O8" i="14" s="1"/>
  <c r="F8" i="14"/>
  <c r="N8" i="14" s="1"/>
  <c r="E8" i="14"/>
  <c r="M8" i="14" s="1"/>
  <c r="D8" i="14"/>
  <c r="L8" i="14" s="1"/>
  <c r="P7" i="14"/>
  <c r="O7" i="14"/>
  <c r="N7" i="14"/>
  <c r="M7" i="14"/>
  <c r="L7" i="14"/>
  <c r="K7" i="14"/>
  <c r="J7" i="14"/>
  <c r="P6" i="14"/>
  <c r="O6" i="14"/>
  <c r="N6" i="14"/>
  <c r="M6" i="14"/>
  <c r="L6" i="14"/>
  <c r="K6" i="14"/>
  <c r="J6" i="14"/>
  <c r="P5" i="14"/>
  <c r="O5" i="14"/>
  <c r="N5" i="14"/>
  <c r="M5" i="14"/>
  <c r="L5" i="14"/>
  <c r="K5" i="14"/>
  <c r="J5" i="14"/>
  <c r="P4" i="14"/>
  <c r="O4" i="14"/>
  <c r="N4" i="14"/>
  <c r="M4" i="14"/>
  <c r="L4" i="14"/>
  <c r="K4" i="14"/>
  <c r="J4" i="14"/>
  <c r="P3" i="14"/>
  <c r="O3" i="14"/>
  <c r="N3" i="14"/>
  <c r="M3" i="14"/>
  <c r="L3" i="14"/>
  <c r="K3" i="14"/>
  <c r="J3" i="14"/>
  <c r="P2" i="14"/>
  <c r="O2" i="14"/>
  <c r="N2" i="14"/>
  <c r="M2" i="14"/>
  <c r="L2" i="14"/>
  <c r="K2" i="14"/>
  <c r="J2" i="14"/>
  <c r="I35" i="13"/>
  <c r="I34" i="13"/>
  <c r="F15" i="13"/>
  <c r="F13" i="13"/>
  <c r="F12" i="13"/>
  <c r="F10" i="13"/>
  <c r="F9" i="13"/>
  <c r="F7" i="13"/>
  <c r="F6" i="13"/>
  <c r="F4" i="13"/>
  <c r="F3" i="13"/>
  <c r="F2" i="13"/>
  <c r="AB32" i="12"/>
  <c r="AA32" i="12"/>
  <c r="Z32" i="12"/>
  <c r="Y32" i="12"/>
  <c r="X32" i="12"/>
  <c r="V32" i="12"/>
  <c r="U32" i="12"/>
  <c r="T32" i="12"/>
  <c r="S32" i="12"/>
  <c r="R32" i="12"/>
  <c r="Q32" i="12"/>
  <c r="O32" i="12"/>
  <c r="N32" i="12"/>
  <c r="M32" i="12"/>
  <c r="L32" i="12"/>
  <c r="K32" i="12"/>
  <c r="J32" i="12"/>
  <c r="I32" i="12"/>
  <c r="H32" i="12"/>
  <c r="G32" i="12"/>
  <c r="E32" i="12"/>
  <c r="D32" i="12"/>
  <c r="C32" i="12"/>
  <c r="AB31" i="12"/>
  <c r="AA31" i="12"/>
  <c r="Z31" i="12"/>
  <c r="Y31" i="12"/>
  <c r="X31" i="12"/>
  <c r="V31" i="12"/>
  <c r="U31" i="12"/>
  <c r="T31" i="12"/>
  <c r="S31" i="12"/>
  <c r="R31" i="12"/>
  <c r="Q31" i="12"/>
  <c r="O31" i="12"/>
  <c r="N31" i="12"/>
  <c r="M31" i="12"/>
  <c r="L31" i="12"/>
  <c r="K31" i="12"/>
  <c r="J31" i="12"/>
  <c r="I31" i="12"/>
  <c r="H31" i="12"/>
  <c r="G31" i="12"/>
  <c r="E31" i="12"/>
  <c r="D31" i="12"/>
  <c r="C31" i="12"/>
  <c r="AB30" i="12"/>
  <c r="AA30" i="12"/>
  <c r="Z30" i="12"/>
  <c r="Y30" i="12"/>
  <c r="X30" i="12"/>
  <c r="V30" i="12"/>
  <c r="U30" i="12"/>
  <c r="T30" i="12"/>
  <c r="S30" i="12"/>
  <c r="R30" i="12"/>
  <c r="Q30" i="12"/>
  <c r="O30" i="12"/>
  <c r="N30" i="12"/>
  <c r="M30" i="12"/>
  <c r="L30" i="12"/>
  <c r="K30" i="12"/>
  <c r="J30" i="12"/>
  <c r="I30" i="12"/>
  <c r="H30" i="12"/>
  <c r="G30" i="12"/>
  <c r="E30" i="12"/>
  <c r="D30" i="12"/>
  <c r="C30" i="12"/>
  <c r="AB29" i="12"/>
  <c r="AA29" i="12"/>
  <c r="Z29" i="12"/>
  <c r="Y29" i="12"/>
  <c r="X29" i="12"/>
  <c r="V29" i="12"/>
  <c r="U29" i="12"/>
  <c r="T29" i="12"/>
  <c r="S29" i="12"/>
  <c r="R29" i="12"/>
  <c r="Q29" i="12"/>
  <c r="O29" i="12"/>
  <c r="N29" i="12"/>
  <c r="M29" i="12"/>
  <c r="L29" i="12"/>
  <c r="K29" i="12"/>
  <c r="J29" i="12"/>
  <c r="I29" i="12"/>
  <c r="H29" i="12"/>
  <c r="G29" i="12"/>
  <c r="E29" i="12"/>
  <c r="D29" i="12"/>
  <c r="C29" i="12"/>
  <c r="AB28" i="12"/>
  <c r="AA28" i="12"/>
  <c r="Z28" i="12"/>
  <c r="Y28" i="12"/>
  <c r="X28" i="12"/>
  <c r="V28" i="12"/>
  <c r="U28" i="12"/>
  <c r="T28" i="12"/>
  <c r="S28" i="12"/>
  <c r="R28" i="12"/>
  <c r="Q28" i="12"/>
  <c r="O28" i="12"/>
  <c r="N28" i="12"/>
  <c r="M28" i="12"/>
  <c r="L28" i="12"/>
  <c r="K28" i="12"/>
  <c r="J28" i="12"/>
  <c r="I28" i="12"/>
  <c r="H28" i="12"/>
  <c r="G28" i="12"/>
  <c r="E28" i="12"/>
  <c r="D28" i="12"/>
  <c r="C28" i="12"/>
  <c r="AB24" i="12"/>
  <c r="AA24" i="12"/>
  <c r="Z24" i="12"/>
  <c r="Y24" i="12"/>
  <c r="X24" i="12"/>
  <c r="V24" i="12"/>
  <c r="U24" i="12"/>
  <c r="T24" i="12"/>
  <c r="S24" i="12"/>
  <c r="R24" i="12"/>
  <c r="Q24" i="12"/>
  <c r="O24" i="12"/>
  <c r="N24" i="12"/>
  <c r="M24" i="12"/>
  <c r="L24" i="12"/>
  <c r="K24" i="12"/>
  <c r="J24" i="12"/>
  <c r="I24" i="12"/>
  <c r="H24" i="12"/>
  <c r="G24" i="12"/>
  <c r="E24" i="12"/>
  <c r="D24" i="12"/>
  <c r="C24" i="12"/>
  <c r="AB23" i="12"/>
  <c r="AA23" i="12"/>
  <c r="Z23" i="12"/>
  <c r="Y23" i="12"/>
  <c r="X23" i="12"/>
  <c r="V23" i="12"/>
  <c r="U23" i="12"/>
  <c r="T23" i="12"/>
  <c r="S23" i="12"/>
  <c r="R23" i="12"/>
  <c r="Q23" i="12"/>
  <c r="O23" i="12"/>
  <c r="N23" i="12"/>
  <c r="M23" i="12"/>
  <c r="L23" i="12"/>
  <c r="K23" i="12"/>
  <c r="J23" i="12"/>
  <c r="I23" i="12"/>
  <c r="H23" i="12"/>
  <c r="G23" i="12"/>
  <c r="E23" i="12"/>
  <c r="D23" i="12"/>
  <c r="C23" i="12"/>
  <c r="AB22" i="12"/>
  <c r="AA22" i="12"/>
  <c r="Z22" i="12"/>
  <c r="Y22" i="12"/>
  <c r="X22" i="12"/>
  <c r="V22" i="12"/>
  <c r="U22" i="12"/>
  <c r="T22" i="12"/>
  <c r="S22" i="12"/>
  <c r="R22" i="12"/>
  <c r="Q22" i="12"/>
  <c r="O22" i="12"/>
  <c r="N22" i="12"/>
  <c r="M22" i="12"/>
  <c r="L22" i="12"/>
  <c r="K22" i="12"/>
  <c r="J22" i="12"/>
  <c r="I22" i="12"/>
  <c r="H22" i="12"/>
  <c r="G22" i="12"/>
  <c r="E22" i="12"/>
  <c r="D22" i="12"/>
  <c r="C22" i="12"/>
  <c r="AB21" i="12"/>
  <c r="AA21" i="12"/>
  <c r="Z21" i="12"/>
  <c r="Y21" i="12"/>
  <c r="X21" i="12"/>
  <c r="V21" i="12"/>
  <c r="U21" i="12"/>
  <c r="T21" i="12"/>
  <c r="S21" i="12"/>
  <c r="R21" i="12"/>
  <c r="Q21" i="12"/>
  <c r="O21" i="12"/>
  <c r="N21" i="12"/>
  <c r="M21" i="12"/>
  <c r="L21" i="12"/>
  <c r="K21" i="12"/>
  <c r="J21" i="12"/>
  <c r="I21" i="12"/>
  <c r="H21" i="12"/>
  <c r="G21" i="12"/>
  <c r="E21" i="12"/>
  <c r="D21" i="12"/>
  <c r="C21" i="12"/>
  <c r="AB20" i="12"/>
  <c r="AA20" i="12"/>
  <c r="Z20" i="12"/>
  <c r="Y20" i="12"/>
  <c r="X20" i="12"/>
  <c r="V20" i="12"/>
  <c r="U20" i="12"/>
  <c r="T20" i="12"/>
  <c r="S20" i="12"/>
  <c r="R20" i="12"/>
  <c r="Q20" i="12"/>
  <c r="O20" i="12"/>
  <c r="N20" i="12"/>
  <c r="M20" i="12"/>
  <c r="L20" i="12"/>
  <c r="K20" i="12"/>
  <c r="J20" i="12"/>
  <c r="I20" i="12"/>
  <c r="H20" i="12"/>
  <c r="G20" i="12"/>
  <c r="E20" i="12"/>
  <c r="D20" i="12"/>
  <c r="C20" i="12"/>
  <c r="AB15" i="12"/>
  <c r="AA15" i="12"/>
  <c r="Z15" i="12"/>
  <c r="Y15" i="12"/>
  <c r="X15" i="12"/>
  <c r="V15" i="12"/>
  <c r="U15" i="12"/>
  <c r="T15" i="12"/>
  <c r="S15" i="12"/>
  <c r="R15" i="12"/>
  <c r="Q15" i="12"/>
  <c r="O15" i="12"/>
  <c r="N15" i="12"/>
  <c r="M15" i="12"/>
  <c r="L15" i="12"/>
  <c r="K15" i="12"/>
  <c r="J15" i="12"/>
  <c r="I15" i="12"/>
  <c r="H15" i="12"/>
  <c r="G15" i="12"/>
  <c r="E15" i="12"/>
  <c r="D15" i="12"/>
  <c r="C15" i="12"/>
  <c r="AB14" i="12"/>
  <c r="AA14" i="12"/>
  <c r="Z14" i="12"/>
  <c r="Y14" i="12"/>
  <c r="X14" i="12"/>
  <c r="V14" i="12"/>
  <c r="U14" i="12"/>
  <c r="T14" i="12"/>
  <c r="S14" i="12"/>
  <c r="R14" i="12"/>
  <c r="Q14" i="12"/>
  <c r="O14" i="12"/>
  <c r="N14" i="12"/>
  <c r="M14" i="12"/>
  <c r="L14" i="12"/>
  <c r="K14" i="12"/>
  <c r="J14" i="12"/>
  <c r="I14" i="12"/>
  <c r="H14" i="12"/>
  <c r="G14" i="12"/>
  <c r="E14" i="12"/>
  <c r="D14" i="12"/>
  <c r="C14" i="12"/>
  <c r="AB13" i="12"/>
  <c r="AA13" i="12"/>
  <c r="Z13" i="12"/>
  <c r="Y13" i="12"/>
  <c r="X13" i="12"/>
  <c r="V13" i="12"/>
  <c r="U13" i="12"/>
  <c r="T13" i="12"/>
  <c r="S13" i="12"/>
  <c r="R13" i="12"/>
  <c r="Q13" i="12"/>
  <c r="O13" i="12"/>
  <c r="N13" i="12"/>
  <c r="M13" i="12"/>
  <c r="L13" i="12"/>
  <c r="K13" i="12"/>
  <c r="J13" i="12"/>
  <c r="I13" i="12"/>
  <c r="H13" i="12"/>
  <c r="G13" i="12"/>
  <c r="E13" i="12"/>
  <c r="D13" i="12"/>
  <c r="C13" i="12"/>
  <c r="AB12" i="12"/>
  <c r="AA12" i="12"/>
  <c r="Z12" i="12"/>
  <c r="Y12" i="12"/>
  <c r="X12" i="12"/>
  <c r="V12" i="12"/>
  <c r="U12" i="12"/>
  <c r="T12" i="12"/>
  <c r="S12" i="12"/>
  <c r="R12" i="12"/>
  <c r="Q12" i="12"/>
  <c r="O12" i="12"/>
  <c r="N12" i="12"/>
  <c r="M12" i="12"/>
  <c r="L12" i="12"/>
  <c r="K12" i="12"/>
  <c r="J12" i="12"/>
  <c r="I12" i="12"/>
  <c r="H12" i="12"/>
  <c r="G12" i="12"/>
  <c r="E12" i="12"/>
  <c r="D12" i="12"/>
  <c r="C12" i="12"/>
  <c r="AB11" i="12"/>
  <c r="AA11" i="12"/>
  <c r="Z11" i="12"/>
  <c r="Y11" i="12"/>
  <c r="X11" i="12"/>
  <c r="V11" i="12"/>
  <c r="U11" i="12"/>
  <c r="T11" i="12"/>
  <c r="S11" i="12"/>
  <c r="R11" i="12"/>
  <c r="Q11" i="12"/>
  <c r="O11" i="12"/>
  <c r="N11" i="12"/>
  <c r="M11" i="12"/>
  <c r="L11" i="12"/>
  <c r="K11" i="12"/>
  <c r="J11" i="12"/>
  <c r="I11" i="12"/>
  <c r="H11" i="12"/>
  <c r="G11" i="12"/>
  <c r="E11" i="12"/>
  <c r="D11" i="12"/>
  <c r="C11" i="12"/>
  <c r="AB7" i="12"/>
  <c r="AA7" i="12"/>
  <c r="Z7" i="12"/>
  <c r="Y7" i="12"/>
  <c r="X7" i="12"/>
  <c r="V7" i="12"/>
  <c r="U7" i="12"/>
  <c r="T7" i="12"/>
  <c r="S7" i="12"/>
  <c r="R7" i="12"/>
  <c r="Q7" i="12"/>
  <c r="O7" i="12"/>
  <c r="N7" i="12"/>
  <c r="M7" i="12"/>
  <c r="L7" i="12"/>
  <c r="K7" i="12"/>
  <c r="J7" i="12"/>
  <c r="I7" i="12"/>
  <c r="H7" i="12"/>
  <c r="G7" i="12"/>
  <c r="E7" i="12"/>
  <c r="D7" i="12"/>
  <c r="C7" i="12"/>
  <c r="AB6" i="12"/>
  <c r="AA6" i="12"/>
  <c r="Z6" i="12"/>
  <c r="Y6" i="12"/>
  <c r="X6" i="12"/>
  <c r="V6" i="12"/>
  <c r="U6" i="12"/>
  <c r="T6" i="12"/>
  <c r="S6" i="12"/>
  <c r="R6" i="12"/>
  <c r="Q6" i="12"/>
  <c r="O6" i="12"/>
  <c r="N6" i="12"/>
  <c r="M6" i="12"/>
  <c r="L6" i="12"/>
  <c r="K6" i="12"/>
  <c r="J6" i="12"/>
  <c r="I6" i="12"/>
  <c r="H6" i="12"/>
  <c r="G6" i="12"/>
  <c r="E6" i="12"/>
  <c r="D6" i="12"/>
  <c r="C6" i="12"/>
  <c r="AB5" i="12"/>
  <c r="AA5" i="12"/>
  <c r="Z5" i="12"/>
  <c r="Y5" i="12"/>
  <c r="X5" i="12"/>
  <c r="V5" i="12"/>
  <c r="U5" i="12"/>
  <c r="T5" i="12"/>
  <c r="S5" i="12"/>
  <c r="R5" i="12"/>
  <c r="Q5" i="12"/>
  <c r="O5" i="12"/>
  <c r="N5" i="12"/>
  <c r="M5" i="12"/>
  <c r="L5" i="12"/>
  <c r="K5" i="12"/>
  <c r="J5" i="12"/>
  <c r="I5" i="12"/>
  <c r="H5" i="12"/>
  <c r="G5" i="12"/>
  <c r="E5" i="12"/>
  <c r="D5" i="12"/>
  <c r="C5" i="12"/>
  <c r="AB4" i="12"/>
  <c r="AA4" i="12"/>
  <c r="Z4" i="12"/>
  <c r="Y4" i="12"/>
  <c r="X4" i="12"/>
  <c r="V4" i="12"/>
  <c r="U4" i="12"/>
  <c r="T4" i="12"/>
  <c r="S4" i="12"/>
  <c r="R4" i="12"/>
  <c r="Q4" i="12"/>
  <c r="O4" i="12"/>
  <c r="N4" i="12"/>
  <c r="M4" i="12"/>
  <c r="L4" i="12"/>
  <c r="K4" i="12"/>
  <c r="J4" i="12"/>
  <c r="I4" i="12"/>
  <c r="H4" i="12"/>
  <c r="G4" i="12"/>
  <c r="E4" i="12"/>
  <c r="D4" i="12"/>
  <c r="C4" i="12"/>
  <c r="AB3" i="12"/>
  <c r="AA3" i="12"/>
  <c r="Z3" i="12"/>
  <c r="Y3" i="12"/>
  <c r="X3" i="12"/>
  <c r="V3" i="12"/>
  <c r="U3" i="12"/>
  <c r="T3" i="12"/>
  <c r="S3" i="12"/>
  <c r="R3" i="12"/>
  <c r="Q3" i="12"/>
  <c r="O3" i="12"/>
  <c r="N3" i="12"/>
  <c r="M3" i="12"/>
  <c r="L3" i="12"/>
  <c r="K3" i="12"/>
  <c r="J3" i="12"/>
  <c r="I3" i="12"/>
  <c r="H3" i="12"/>
  <c r="G3" i="12"/>
  <c r="E3" i="12"/>
  <c r="D3" i="12"/>
  <c r="C3" i="12"/>
  <c r="AJ8" i="11"/>
  <c r="AI8" i="11"/>
  <c r="AH8" i="11"/>
  <c r="AG8" i="11"/>
  <c r="AE8" i="11"/>
  <c r="AD8" i="11"/>
  <c r="AC8" i="11"/>
  <c r="AB8" i="11"/>
  <c r="Z8" i="11"/>
  <c r="Y8" i="11"/>
  <c r="X8" i="11"/>
  <c r="W8" i="11"/>
  <c r="U8" i="11"/>
  <c r="T8" i="11"/>
  <c r="S8" i="11"/>
  <c r="R8" i="11"/>
  <c r="P8" i="11"/>
  <c r="O8" i="11"/>
  <c r="N8" i="11"/>
  <c r="M8" i="11"/>
  <c r="L8" i="11"/>
  <c r="K8" i="11"/>
  <c r="J8" i="11"/>
  <c r="I8" i="11"/>
  <c r="H8" i="11"/>
  <c r="F8" i="11"/>
  <c r="E8" i="11"/>
  <c r="D8" i="11"/>
  <c r="C8" i="11"/>
  <c r="AJ7" i="11"/>
  <c r="AI7" i="11"/>
  <c r="AH7" i="11"/>
  <c r="AG7" i="11"/>
  <c r="AE7" i="11"/>
  <c r="AD7" i="11"/>
  <c r="AC7" i="11"/>
  <c r="AB7" i="11"/>
  <c r="Z7" i="11"/>
  <c r="Y7" i="11"/>
  <c r="X7" i="11"/>
  <c r="W7" i="11"/>
  <c r="U7" i="11"/>
  <c r="T7" i="11"/>
  <c r="S7" i="11"/>
  <c r="R7" i="11"/>
  <c r="P7" i="11"/>
  <c r="O7" i="11"/>
  <c r="N7" i="11"/>
  <c r="M7" i="11"/>
  <c r="L7" i="11"/>
  <c r="K7" i="11"/>
  <c r="J7" i="11"/>
  <c r="I7" i="11"/>
  <c r="H7" i="11"/>
  <c r="F7" i="11"/>
  <c r="E7" i="11"/>
  <c r="D7" i="11"/>
  <c r="C7" i="11"/>
  <c r="AJ6" i="11"/>
  <c r="AI6" i="11"/>
  <c r="AH6" i="11"/>
  <c r="AG6" i="11"/>
  <c r="AE6" i="11"/>
  <c r="AD6" i="11"/>
  <c r="AC6" i="11"/>
  <c r="AB6" i="11"/>
  <c r="Z6" i="11"/>
  <c r="Y6" i="11"/>
  <c r="X6" i="11"/>
  <c r="W6" i="11"/>
  <c r="U6" i="11"/>
  <c r="T6" i="11"/>
  <c r="S6" i="11"/>
  <c r="R6" i="11"/>
  <c r="P6" i="11"/>
  <c r="O6" i="11"/>
  <c r="N6" i="11"/>
  <c r="M6" i="11"/>
  <c r="L6" i="11"/>
  <c r="K6" i="11"/>
  <c r="J6" i="11"/>
  <c r="I6" i="11"/>
  <c r="H6" i="11"/>
  <c r="F6" i="11"/>
  <c r="E6" i="11"/>
  <c r="D6" i="11"/>
  <c r="C6" i="11"/>
  <c r="AJ5" i="11"/>
  <c r="AI5" i="11"/>
  <c r="AH5" i="11"/>
  <c r="AG5" i="11"/>
  <c r="AE5" i="11"/>
  <c r="AD5" i="11"/>
  <c r="AC5" i="11"/>
  <c r="AB5" i="11"/>
  <c r="Z5" i="11"/>
  <c r="Y5" i="11"/>
  <c r="X5" i="11"/>
  <c r="W5" i="11"/>
  <c r="U5" i="11"/>
  <c r="T5" i="11"/>
  <c r="S5" i="11"/>
  <c r="R5" i="11"/>
  <c r="P5" i="11"/>
  <c r="O5" i="11"/>
  <c r="N5" i="11"/>
  <c r="M5" i="11"/>
  <c r="L5" i="11"/>
  <c r="K5" i="11"/>
  <c r="J5" i="11"/>
  <c r="I5" i="11"/>
  <c r="H5" i="11"/>
  <c r="F5" i="11"/>
  <c r="E5" i="11"/>
  <c r="D5" i="11"/>
  <c r="C5" i="11"/>
  <c r="AJ4" i="11"/>
  <c r="AI4" i="11"/>
  <c r="AH4" i="11"/>
  <c r="AG4" i="11"/>
  <c r="AE4" i="11"/>
  <c r="AD4" i="11"/>
  <c r="AC4" i="11"/>
  <c r="AB4" i="11"/>
  <c r="Z4" i="11"/>
  <c r="Y4" i="11"/>
  <c r="X4" i="11"/>
  <c r="W4" i="11"/>
  <c r="U4" i="11"/>
  <c r="T4" i="11"/>
  <c r="S4" i="11"/>
  <c r="R4" i="11"/>
  <c r="P4" i="11"/>
  <c r="O4" i="11"/>
  <c r="N4" i="11"/>
  <c r="M4" i="11"/>
  <c r="L4" i="11"/>
  <c r="K4" i="11"/>
  <c r="J4" i="11"/>
  <c r="I4" i="11"/>
  <c r="H4" i="11"/>
  <c r="F4" i="11"/>
  <c r="E4" i="11"/>
  <c r="D4" i="11"/>
  <c r="C4" i="11"/>
  <c r="AJ3" i="11"/>
  <c r="AI3" i="11"/>
  <c r="AH3" i="11"/>
  <c r="AG3" i="11"/>
  <c r="AE3" i="11"/>
  <c r="AD3" i="11"/>
  <c r="AC3" i="11"/>
  <c r="AB3" i="11"/>
  <c r="Z3" i="11"/>
  <c r="Y3" i="11"/>
  <c r="X3" i="11"/>
  <c r="W3" i="11"/>
  <c r="U3" i="11"/>
  <c r="T3" i="11"/>
  <c r="S3" i="11"/>
  <c r="R3" i="11"/>
  <c r="P3" i="11"/>
  <c r="O3" i="11"/>
  <c r="N3" i="11"/>
  <c r="M3" i="11"/>
  <c r="L3" i="11"/>
  <c r="K3" i="11"/>
  <c r="J3" i="11"/>
  <c r="I3" i="11"/>
  <c r="H3" i="11"/>
  <c r="F3" i="11"/>
  <c r="E3" i="11"/>
  <c r="D3" i="11"/>
  <c r="C3" i="11"/>
  <c r="AJ2" i="11"/>
  <c r="AI2" i="11"/>
  <c r="AH2" i="11"/>
  <c r="AG2" i="11"/>
  <c r="AE2" i="11"/>
  <c r="AD2" i="11"/>
  <c r="AC2" i="11"/>
  <c r="AB2" i="11"/>
  <c r="Z2" i="11"/>
  <c r="Y2" i="11"/>
  <c r="X2" i="11"/>
  <c r="W2" i="11"/>
  <c r="U2" i="11"/>
  <c r="T2" i="11"/>
  <c r="S2" i="11"/>
  <c r="R2" i="11"/>
  <c r="P2" i="11"/>
  <c r="O2" i="11"/>
  <c r="N2" i="11"/>
  <c r="M2" i="11"/>
  <c r="L2" i="11"/>
  <c r="K2" i="11"/>
  <c r="J2" i="11"/>
  <c r="I2" i="11"/>
  <c r="H2" i="11"/>
  <c r="F2" i="11"/>
  <c r="E2" i="11"/>
  <c r="D2" i="11"/>
  <c r="C2" i="11"/>
  <c r="B40" i="21" l="1"/>
  <c r="B38" i="21"/>
  <c r="B37" i="21"/>
  <c r="F29" i="21"/>
  <c r="B39" i="21" s="1"/>
  <c r="F27" i="21"/>
  <c r="B35" i="21" s="1"/>
  <c r="F31" i="21"/>
  <c r="C11" i="7" l="1"/>
  <c r="BS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B2020</author>
  </authors>
  <commentList>
    <comment ref="BE41" authorId="0" shapeId="0" xr:uid="{FD6DE001-96B6-C147-B10B-682F0BE7764E}">
      <text>
        <r>
          <rPr>
            <b/>
            <sz val="11"/>
            <rFont val="Calibri"/>
            <family val="2"/>
          </rPr>
          <t xml:space="preserve">Beyond 20/20:
</t>
        </r>
        <r>
          <rPr>
            <sz val="11"/>
            <color rgb="FF000000"/>
            <rFont val="Calibri"/>
            <family val="2"/>
          </rPr>
          <t>(7) Break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B2020</author>
  </authors>
  <commentList>
    <comment ref="C3" authorId="0" shapeId="0" xr:uid="{98ECA5E6-0504-0442-9DFA-D5BE3C604E09}">
      <text>
        <r>
          <rPr>
            <b/>
            <sz val="11"/>
            <color rgb="FF000000"/>
            <rFont val="Calibri"/>
            <family val="2"/>
          </rPr>
          <t xml:space="preserve">Beyond 20/20:
</t>
        </r>
        <r>
          <rPr>
            <sz val="11"/>
            <color rgb="FF000000"/>
            <rFont val="Calibri"/>
            <family val="2"/>
          </rPr>
          <t>(..) Not available or not separately reported</t>
        </r>
      </text>
    </comment>
  </commentList>
</comments>
</file>

<file path=xl/sharedStrings.xml><?xml version="1.0" encoding="utf-8"?>
<sst xmlns="http://schemas.openxmlformats.org/spreadsheetml/2006/main" count="2005" uniqueCount="1498">
  <si>
    <t>Labor force participation rate, female (% of female population ages 15-64) (modeled ILO estimate)</t>
  </si>
  <si>
    <t>China</t>
  </si>
  <si>
    <t>India</t>
  </si>
  <si>
    <t>Indonesia</t>
  </si>
  <si>
    <t>Korea</t>
  </si>
  <si>
    <t>Vietnam</t>
  </si>
  <si>
    <t>Bangladesh</t>
  </si>
  <si>
    <t>1948</t>
  </si>
  <si>
    <t>2000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</si>
  <si>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</si>
  <si>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</si>
  <si>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</si>
  <si>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</si>
  <si>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</si>
  <si>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</si>
  <si>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</si>
  <si>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</si>
  <si>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</si>
  <si>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</si>
  <si>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</si>
  <si>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</si>
  <si>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</si>
  <si>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</si>
  <si>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1976</t>
  </si>
  <si>
    <t>1977</t>
  </si>
  <si>
    <t>1978</t>
  </si>
  <si>
    <t>1979</t>
  </si>
  <si>
    <t>1981</t>
  </si>
  <si>
    <t>1982</t>
  </si>
  <si>
    <t>1983</t>
  </si>
  <si>
    <t>1984</t>
  </si>
  <si>
    <t>1986</t>
  </si>
  <si>
    <t>1987</t>
  </si>
  <si>
    <t>1988</t>
  </si>
  <si>
    <t>1989</t>
  </si>
  <si>
    <t>1991</t>
  </si>
  <si>
    <t>1992</t>
  </si>
  <si>
    <t>1993</t>
  </si>
  <si>
    <t>1994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</si>
  <si>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</si>
  <si>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</si>
  <si>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</si>
  <si>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</si>
  <si>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</si>
  <si>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</si>
  <si>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</si>
  <si>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</si>
  <si>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</si>
  <si>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</si>
  <si>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</si>
  <si>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</si>
  <si>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</si>
  <si>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2012</t>
  </si>
  <si>
    <t>2013</t>
  </si>
  <si>
    <t>2014</t>
  </si>
  <si>
    <t>2016</t>
  </si>
  <si>
    <t>2017</t>
  </si>
  <si>
    <t>2018</t>
  </si>
  <si>
    <t>World</t>
  </si>
  <si>
    <t>Japan</t>
  </si>
  <si>
    <t>Viet Nam</t>
  </si>
  <si>
    <t>Taiwan</t>
  </si>
  <si>
    <t xml:space="preserve">          Bangladesh</t>
  </si>
  <si>
    <t xml:space="preserve">          China</t>
  </si>
  <si>
    <t xml:space="preserve">          India</t>
  </si>
  <si>
    <t xml:space="preserve">          Viet Nam</t>
  </si>
  <si>
    <t xml:space="preserve">Bangladesh </t>
  </si>
  <si>
    <t>Primary</t>
  </si>
  <si>
    <t>China GDP PC</t>
  </si>
  <si>
    <t>Urb</t>
  </si>
  <si>
    <t>Japan GDP pc</t>
  </si>
  <si>
    <t>Japan Urb</t>
  </si>
  <si>
    <t>Korea GDP PC</t>
  </si>
  <si>
    <t>Korea Urbanization rate</t>
  </si>
  <si>
    <t>India GDP PC</t>
  </si>
  <si>
    <t>India Urbanization rate</t>
  </si>
  <si>
    <t>Primary enrollment for girls</t>
  </si>
  <si>
    <t>Machinery per worker (loom-equivalent)</t>
  </si>
  <si>
    <t>Canada</t>
  </si>
  <si>
    <t>United States (South)</t>
  </si>
  <si>
    <t>England</t>
  </si>
  <si>
    <t>Germany</t>
  </si>
  <si>
    <t>France</t>
  </si>
  <si>
    <t>Switzerland</t>
  </si>
  <si>
    <t>Austro-Hungary</t>
  </si>
  <si>
    <t>Spain</t>
  </si>
  <si>
    <t>Mexico</t>
  </si>
  <si>
    <t>Russia</t>
  </si>
  <si>
    <t>Italy</t>
  </si>
  <si>
    <t>Portugal</t>
  </si>
  <si>
    <t>Egypt</t>
  </si>
  <si>
    <t>Greece</t>
  </si>
  <si>
    <t>India Enrollment</t>
  </si>
  <si>
    <t>India Pounds of yarn per worker-hour</t>
  </si>
  <si>
    <t>Japan Enrollment</t>
  </si>
  <si>
    <t>Japan Pounds of yarn per worker-hour</t>
  </si>
  <si>
    <t>Forex</t>
  </si>
  <si>
    <t>Yoga</t>
  </si>
  <si>
    <t>Fitness</t>
  </si>
  <si>
    <t>1. Agriculture, forestry and fishing</t>
  </si>
  <si>
    <t>3. Manufacturing</t>
  </si>
  <si>
    <t>5. Construction</t>
  </si>
  <si>
    <t>6. Trade, repair, hotels and restaurants</t>
  </si>
  <si>
    <t>7. Transport, storage, communication and services</t>
  </si>
  <si>
    <t>8. Financial services and real estate</t>
  </si>
  <si>
    <t>9. Community, social and personal services</t>
  </si>
  <si>
    <t>Rural TN</t>
  </si>
  <si>
    <t>Agriculture</t>
  </si>
  <si>
    <t>Manufacturing</t>
  </si>
  <si>
    <t>Construction</t>
  </si>
  <si>
    <t>Trade</t>
  </si>
  <si>
    <t>Transport</t>
  </si>
  <si>
    <t>Urban TN</t>
  </si>
  <si>
    <t>Rural BR</t>
  </si>
  <si>
    <t>Urban BR</t>
  </si>
  <si>
    <t>US</t>
  </si>
  <si>
    <t>SA</t>
  </si>
  <si>
    <t>Brazil</t>
  </si>
  <si>
    <t>ADEL</t>
  </si>
  <si>
    <t>S&amp;P 500</t>
  </si>
  <si>
    <t>BSESN</t>
  </si>
  <si>
    <t>RELI</t>
  </si>
  <si>
    <t>RLCM</t>
  </si>
  <si>
    <t>RLIN</t>
  </si>
  <si>
    <t>AMZN</t>
  </si>
  <si>
    <t xml:space="preserve">List of exporters for the selected product </t>
  </si>
  <si>
    <t>Product: 30 Pharmaceutical products</t>
  </si>
  <si>
    <t>Exporters</t>
  </si>
  <si>
    <t>Tamil Nadu</t>
  </si>
  <si>
    <t>Bihar</t>
  </si>
  <si>
    <t>Science</t>
  </si>
  <si>
    <t>Reading</t>
  </si>
  <si>
    <t>Math</t>
  </si>
  <si>
    <t>Table 6: Trends over time Reading in Std V</t>
  </si>
  <si>
    <t>% Children in Std V who can read Std II level text</t>
  </si>
  <si>
    <t>Table 9: Trends over time Arithmetic in Std V</t>
  </si>
  <si>
    <t>Members of Parliament with criminal cases</t>
  </si>
  <si>
    <t>Members of Parliament with serious criminal cases</t>
  </si>
  <si>
    <t>United States</t>
  </si>
  <si>
    <t>GDP growth (annual %)</t>
  </si>
  <si>
    <t>..</t>
  </si>
  <si>
    <t>Malaysia</t>
  </si>
  <si>
    <t>Philippines</t>
  </si>
  <si>
    <t>Sri Lanka</t>
  </si>
  <si>
    <t>Thailand</t>
  </si>
  <si>
    <t>Date</t>
  </si>
  <si>
    <t>Close</t>
  </si>
  <si>
    <t>Monthly</t>
  </si>
  <si>
    <t>Weekly</t>
  </si>
  <si>
    <t>trade</t>
  </si>
  <si>
    <t>USDINR</t>
  </si>
  <si>
    <t>01/31/1990</t>
  </si>
  <si>
    <t>02/28/1990</t>
  </si>
  <si>
    <t>04/30/1990</t>
  </si>
  <si>
    <t>05/31/1990</t>
  </si>
  <si>
    <t>07/31/1990</t>
  </si>
  <si>
    <t>08/31/1990</t>
  </si>
  <si>
    <t>10/31/1990</t>
  </si>
  <si>
    <t>11/30/1990</t>
  </si>
  <si>
    <t>12/31/1990</t>
  </si>
  <si>
    <t>01/31/1991</t>
  </si>
  <si>
    <t>02/28/1991</t>
  </si>
  <si>
    <t>04/30/1991</t>
  </si>
  <si>
    <t>05/31/1991</t>
  </si>
  <si>
    <t>07/31/1991</t>
  </si>
  <si>
    <t>09/30/1991</t>
  </si>
  <si>
    <t>10/31/1991</t>
  </si>
  <si>
    <t>12/31/1991</t>
  </si>
  <si>
    <t>01/31/1992</t>
  </si>
  <si>
    <t>02/28/1992</t>
  </si>
  <si>
    <t>03/31/1992</t>
  </si>
  <si>
    <t>04/30/1992</t>
  </si>
  <si>
    <t>06/30/1992</t>
  </si>
  <si>
    <t>07/31/1992</t>
  </si>
  <si>
    <t>08/31/1992</t>
  </si>
  <si>
    <t>09/30/1992</t>
  </si>
  <si>
    <t>11/30/1992</t>
  </si>
  <si>
    <t>12/31/1992</t>
  </si>
  <si>
    <t>03/31/1993</t>
  </si>
  <si>
    <t>04/30/1993</t>
  </si>
  <si>
    <t>06/30/1993</t>
  </si>
  <si>
    <t>08/31/1993</t>
  </si>
  <si>
    <t>09/30/1993</t>
  </si>
  <si>
    <t>11/30/1993</t>
  </si>
  <si>
    <t>12/31/1993</t>
  </si>
  <si>
    <t>01/31/1994</t>
  </si>
  <si>
    <t>02/28/1994</t>
  </si>
  <si>
    <t>03/31/1994</t>
  </si>
  <si>
    <t>04/29/1994</t>
  </si>
  <si>
    <t>05/31/1994</t>
  </si>
  <si>
    <t>06/30/1994</t>
  </si>
  <si>
    <t>07/29/1994</t>
  </si>
  <si>
    <t>08/31/1994</t>
  </si>
  <si>
    <t>09/30/1994</t>
  </si>
  <si>
    <t>10/31/1994</t>
  </si>
  <si>
    <t>11/30/1994</t>
  </si>
  <si>
    <t>12/30/1994</t>
  </si>
  <si>
    <t>01/31/1995</t>
  </si>
  <si>
    <t>02/28/1995</t>
  </si>
  <si>
    <t>03/31/1995</t>
  </si>
  <si>
    <t>04/28/1995</t>
  </si>
  <si>
    <t>05/31/1995</t>
  </si>
  <si>
    <t>06/30/1995</t>
  </si>
  <si>
    <t>07/31/1995</t>
  </si>
  <si>
    <t>08/31/1995</t>
  </si>
  <si>
    <t>09/29/1995</t>
  </si>
  <si>
    <t>10/31/1995</t>
  </si>
  <si>
    <t>11/30/1995</t>
  </si>
  <si>
    <t>12/29/1995</t>
  </si>
  <si>
    <t>01/31/1996</t>
  </si>
  <si>
    <t>02/29/1996</t>
  </si>
  <si>
    <t>03/29/1996</t>
  </si>
  <si>
    <t>04/30/1996</t>
  </si>
  <si>
    <t>05/31/1996</t>
  </si>
  <si>
    <t>06/28/1996</t>
  </si>
  <si>
    <t>07/31/1996</t>
  </si>
  <si>
    <t>08/30/1996</t>
  </si>
  <si>
    <t>09/30/1996</t>
  </si>
  <si>
    <t>10/31/1996</t>
  </si>
  <si>
    <t>11/29/1996</t>
  </si>
  <si>
    <t>12/31/1996</t>
  </si>
  <si>
    <t>01/31/1997</t>
  </si>
  <si>
    <t>02/28/1997</t>
  </si>
  <si>
    <t>03/31/1997</t>
  </si>
  <si>
    <t>04/30/1997</t>
  </si>
  <si>
    <t>05/30/1997</t>
  </si>
  <si>
    <t>06/30/1997</t>
  </si>
  <si>
    <t>07/31/1997</t>
  </si>
  <si>
    <t>08/29/1997</t>
  </si>
  <si>
    <t>09/30/1997</t>
  </si>
  <si>
    <t>10/31/1997</t>
  </si>
  <si>
    <t>11/28/1997</t>
  </si>
  <si>
    <t>12/31/1997</t>
  </si>
  <si>
    <t>01/30/1998</t>
  </si>
  <si>
    <t>02/27/1998</t>
  </si>
  <si>
    <t>03/31/1998</t>
  </si>
  <si>
    <t>04/30/1998</t>
  </si>
  <si>
    <t>05/29/1998</t>
  </si>
  <si>
    <t>06/30/1998</t>
  </si>
  <si>
    <t>07/31/1998</t>
  </si>
  <si>
    <t>08/31/1998</t>
  </si>
  <si>
    <t>09/30/1998</t>
  </si>
  <si>
    <t>10/30/1998</t>
  </si>
  <si>
    <t>11/30/1998</t>
  </si>
  <si>
    <t>12/31/1998</t>
  </si>
  <si>
    <t>CHN</t>
  </si>
  <si>
    <t>Foreign direct investment, net inflows (BoP, current US$)</t>
  </si>
  <si>
    <t>IND</t>
  </si>
  <si>
    <t>Equity/FDI</t>
  </si>
  <si>
    <t>https://wid.world/country/india/</t>
  </si>
  <si>
    <t>Top 10%</t>
  </si>
  <si>
    <t>Bottom 50%</t>
  </si>
  <si>
    <t>Murder</t>
  </si>
  <si>
    <t>Rape</t>
  </si>
  <si>
    <t>Peg</t>
  </si>
  <si>
    <t>02/29/1948</t>
  </si>
  <si>
    <t>03/31/1948</t>
  </si>
  <si>
    <t>04/30/1948</t>
  </si>
  <si>
    <t>05/31/1948</t>
  </si>
  <si>
    <t>06/30/1948</t>
  </si>
  <si>
    <t>07/31/1948</t>
  </si>
  <si>
    <t>08/31/1948</t>
  </si>
  <si>
    <t>09/30/1948</t>
  </si>
  <si>
    <t>10/31/1948</t>
  </si>
  <si>
    <t>11/30/1948</t>
  </si>
  <si>
    <t>12/31/1948</t>
  </si>
  <si>
    <t>01/31/1949</t>
  </si>
  <si>
    <t>02/28/1949</t>
  </si>
  <si>
    <t>03/31/1949</t>
  </si>
  <si>
    <t>04/30/1949</t>
  </si>
  <si>
    <t>05/31/1949</t>
  </si>
  <si>
    <t>06/30/1949</t>
  </si>
  <si>
    <t>07/31/1949</t>
  </si>
  <si>
    <t>09/30/1949</t>
  </si>
  <si>
    <t>10/31/1949</t>
  </si>
  <si>
    <t>11/30/1949</t>
  </si>
  <si>
    <t>12/31/1949</t>
  </si>
  <si>
    <t>02/28/1950</t>
  </si>
  <si>
    <t>03/31/1950</t>
  </si>
  <si>
    <t>04/30/1950</t>
  </si>
  <si>
    <t>05/31/1950</t>
  </si>
  <si>
    <t>06/30/1950</t>
  </si>
  <si>
    <t>07/31/1950</t>
  </si>
  <si>
    <t>08/31/1950</t>
  </si>
  <si>
    <t>09/30/1950</t>
  </si>
  <si>
    <t>10/31/1950</t>
  </si>
  <si>
    <t>11/30/1950</t>
  </si>
  <si>
    <t>12/31/1950</t>
  </si>
  <si>
    <t>01/31/1951</t>
  </si>
  <si>
    <t>02/28/1951</t>
  </si>
  <si>
    <t>03/31/1951</t>
  </si>
  <si>
    <t>04/30/1951</t>
  </si>
  <si>
    <t>05/31/1951</t>
  </si>
  <si>
    <t>06/31/1951</t>
  </si>
  <si>
    <t>07/31/1951</t>
  </si>
  <si>
    <t>09/30/1951</t>
  </si>
  <si>
    <t>10/31/1951</t>
  </si>
  <si>
    <t>11/30/1951</t>
  </si>
  <si>
    <t>12/31/1951</t>
  </si>
  <si>
    <t>02/29/1952</t>
  </si>
  <si>
    <t>03/31/1952</t>
  </si>
  <si>
    <t>04/30/1952</t>
  </si>
  <si>
    <t>05/31/1952</t>
  </si>
  <si>
    <t>06/30/1952</t>
  </si>
  <si>
    <t>07/31/1952</t>
  </si>
  <si>
    <t>08/31/1952</t>
  </si>
  <si>
    <t>09/30/1952</t>
  </si>
  <si>
    <t>10/31/1952</t>
  </si>
  <si>
    <t>11/30/1952</t>
  </si>
  <si>
    <t>12/31/1952</t>
  </si>
  <si>
    <t>01/31/1953</t>
  </si>
  <si>
    <t>02/28/1953</t>
  </si>
  <si>
    <t>03/31/1953</t>
  </si>
  <si>
    <t>04/30/1953</t>
  </si>
  <si>
    <t>05/31/1953</t>
  </si>
  <si>
    <t>06/31/1953</t>
  </si>
  <si>
    <t>07/31/1953</t>
  </si>
  <si>
    <t>09/30/1953</t>
  </si>
  <si>
    <t>10/31/1953</t>
  </si>
  <si>
    <t>11/30/1953</t>
  </si>
  <si>
    <t>12/31/1953</t>
  </si>
  <si>
    <t>02/28/1954</t>
  </si>
  <si>
    <t>03/31/1954</t>
  </si>
  <si>
    <t>04/30/1954</t>
  </si>
  <si>
    <t>05/31/1954</t>
  </si>
  <si>
    <t>06/30/1954</t>
  </si>
  <si>
    <t>07/31/1954</t>
  </si>
  <si>
    <t>07/31/1955</t>
  </si>
  <si>
    <t>09/30/1954</t>
  </si>
  <si>
    <t>10/31/1954</t>
  </si>
  <si>
    <t>11/30/1954</t>
  </si>
  <si>
    <t>12/31/1954</t>
  </si>
  <si>
    <t>01/31/1955</t>
  </si>
  <si>
    <t>02/28/1955</t>
  </si>
  <si>
    <t>03/31/1955</t>
  </si>
  <si>
    <t>04/30/1955</t>
  </si>
  <si>
    <t>05/31/1955</t>
  </si>
  <si>
    <t>06/31/1956</t>
  </si>
  <si>
    <t>09/30/1955</t>
  </si>
  <si>
    <t>10/31/1955</t>
  </si>
  <si>
    <t>11/30/1955</t>
  </si>
  <si>
    <t>12/31/1955</t>
  </si>
  <si>
    <t>02/29/1956</t>
  </si>
  <si>
    <t>03/31/1956</t>
  </si>
  <si>
    <t>04/30/1956</t>
  </si>
  <si>
    <t>05/31/1956</t>
  </si>
  <si>
    <t>06/30/1956</t>
  </si>
  <si>
    <t>07/31/1956</t>
  </si>
  <si>
    <t>08/31/1956</t>
  </si>
  <si>
    <t>09/30/1956</t>
  </si>
  <si>
    <t>10/31/1956</t>
  </si>
  <si>
    <t>11/30/1956</t>
  </si>
  <si>
    <t>12/31/1956</t>
  </si>
  <si>
    <t>01/31/1957</t>
  </si>
  <si>
    <t>02/28/1957</t>
  </si>
  <si>
    <t>03/31/1957</t>
  </si>
  <si>
    <t>04/30/1957</t>
  </si>
  <si>
    <t>05/31/1957</t>
  </si>
  <si>
    <t>06/31/1957</t>
  </si>
  <si>
    <t>07/31/1957</t>
  </si>
  <si>
    <t>09/30/1957</t>
  </si>
  <si>
    <t>10/31/1957</t>
  </si>
  <si>
    <t>11/30/1957</t>
  </si>
  <si>
    <t>12/31/1957</t>
  </si>
  <si>
    <t>02/28/1958</t>
  </si>
  <si>
    <t>03/31/1958</t>
  </si>
  <si>
    <t>04/30/1958</t>
  </si>
  <si>
    <t>05/31/1958</t>
  </si>
  <si>
    <t>06/30/1958</t>
  </si>
  <si>
    <t>07/31/1958</t>
  </si>
  <si>
    <t>08/31/1958</t>
  </si>
  <si>
    <t>09/30/1958</t>
  </si>
  <si>
    <t>10/31/1958</t>
  </si>
  <si>
    <t>11/30/1958</t>
  </si>
  <si>
    <t>12/31/1958</t>
  </si>
  <si>
    <t>01/31/1959</t>
  </si>
  <si>
    <t>02/28/1959</t>
  </si>
  <si>
    <t>03/31/1959</t>
  </si>
  <si>
    <t>04/30/1959</t>
  </si>
  <si>
    <t>05/31/1959</t>
  </si>
  <si>
    <t>06/31/1959</t>
  </si>
  <si>
    <t>07/31/1959</t>
  </si>
  <si>
    <t>09/30/1959</t>
  </si>
  <si>
    <t>10/31/1959</t>
  </si>
  <si>
    <t>11/30/1959</t>
  </si>
  <si>
    <t>12/31/1959</t>
  </si>
  <si>
    <t>02/29/1960</t>
  </si>
  <si>
    <t>03/31/1960</t>
  </si>
  <si>
    <t>04/30/1960</t>
  </si>
  <si>
    <t>05/31/1960</t>
  </si>
  <si>
    <t>06/30/1960</t>
  </si>
  <si>
    <t>07/31/1960</t>
  </si>
  <si>
    <t>08/31/1960</t>
  </si>
  <si>
    <t>09/30/1960</t>
  </si>
  <si>
    <t>10/31/1960</t>
  </si>
  <si>
    <t>11/30/1960</t>
  </si>
  <si>
    <t>12/31/1960</t>
  </si>
  <si>
    <t>01/31/1961</t>
  </si>
  <si>
    <t>02/28/1961</t>
  </si>
  <si>
    <t>03/31/1961</t>
  </si>
  <si>
    <t>04/30/1961</t>
  </si>
  <si>
    <t>05/31/1961</t>
  </si>
  <si>
    <t>06/31/1961</t>
  </si>
  <si>
    <t>07/31/1961</t>
  </si>
  <si>
    <t>09/30/1961</t>
  </si>
  <si>
    <t>10/31/1961</t>
  </si>
  <si>
    <t>11/30/1961</t>
  </si>
  <si>
    <t>12/31/1961</t>
  </si>
  <si>
    <t>02/28/1962</t>
  </si>
  <si>
    <t>03/31/1962</t>
  </si>
  <si>
    <t>04/30/1962</t>
  </si>
  <si>
    <t>05/31/1962</t>
  </si>
  <si>
    <t>06/30/1962</t>
  </si>
  <si>
    <t>07/31/1962</t>
  </si>
  <si>
    <t>08/31/1962</t>
  </si>
  <si>
    <t>09/30/1962</t>
  </si>
  <si>
    <t>10/31/1962</t>
  </si>
  <si>
    <t>11/30/1962</t>
  </si>
  <si>
    <t>12/31/1962</t>
  </si>
  <si>
    <t>01/31/1963</t>
  </si>
  <si>
    <t>02/28/1963</t>
  </si>
  <si>
    <t>03/31/1963</t>
  </si>
  <si>
    <t>04/30/1963</t>
  </si>
  <si>
    <t>05/31/1963</t>
  </si>
  <si>
    <t>06/31/1963</t>
  </si>
  <si>
    <t>07/31/1963</t>
  </si>
  <si>
    <t>09/30/1963</t>
  </si>
  <si>
    <t>10/31/1963</t>
  </si>
  <si>
    <t>11/30/1963</t>
  </si>
  <si>
    <t>12/31/1963</t>
  </si>
  <si>
    <t>02/29/1964</t>
  </si>
  <si>
    <t>03/31/1964</t>
  </si>
  <si>
    <t>04/30/1964</t>
  </si>
  <si>
    <t>05/31/1964</t>
  </si>
  <si>
    <t>06/30/1964</t>
  </si>
  <si>
    <t>07/31/1964</t>
  </si>
  <si>
    <t>07/31/1965</t>
  </si>
  <si>
    <t>09/30/1964</t>
  </si>
  <si>
    <t>10/31/1964</t>
  </si>
  <si>
    <t>11/30/1964</t>
  </si>
  <si>
    <t>12/31/1964</t>
  </si>
  <si>
    <t>01/31/1965</t>
  </si>
  <si>
    <t>02/28/1965</t>
  </si>
  <si>
    <t>03/31/1965</t>
  </si>
  <si>
    <t>04/30/1965</t>
  </si>
  <si>
    <t>05/31/1965</t>
  </si>
  <si>
    <t>06/31/1965</t>
  </si>
  <si>
    <t>07/31/1966</t>
  </si>
  <si>
    <t>09/30/1965</t>
  </si>
  <si>
    <t>10/31/1965</t>
  </si>
  <si>
    <t>11/30/1965</t>
  </si>
  <si>
    <t>12/31/1965</t>
  </si>
  <si>
    <t>02/28/1966</t>
  </si>
  <si>
    <t>03/31/1966</t>
  </si>
  <si>
    <t>04/30/1966</t>
  </si>
  <si>
    <t>05/31/1966</t>
  </si>
  <si>
    <t>06/30/1966</t>
  </si>
  <si>
    <t>08/31/1966</t>
  </si>
  <si>
    <t>09/30/1966</t>
  </si>
  <si>
    <t>10/31/1966</t>
  </si>
  <si>
    <t>11/30/1966</t>
  </si>
  <si>
    <t>12/31/1966</t>
  </si>
  <si>
    <t>01/31/1967</t>
  </si>
  <si>
    <t>02/28/1967</t>
  </si>
  <si>
    <t>03/31/1967</t>
  </si>
  <si>
    <t>04/30/1967</t>
  </si>
  <si>
    <t>05/31/1967</t>
  </si>
  <si>
    <t>06/31/1967</t>
  </si>
  <si>
    <t>07/31/1967</t>
  </si>
  <si>
    <t>09/30/1967</t>
  </si>
  <si>
    <t>10/31/1967</t>
  </si>
  <si>
    <t>11/30/1967</t>
  </si>
  <si>
    <t>12/31/1967</t>
  </si>
  <si>
    <t>02/29/1968</t>
  </si>
  <si>
    <t>03/31/1968</t>
  </si>
  <si>
    <t>04/30/1968</t>
  </si>
  <si>
    <t>05/31/1968</t>
  </si>
  <si>
    <t>06/30/1968</t>
  </si>
  <si>
    <t>07/31/1968</t>
  </si>
  <si>
    <t>08/30/1968</t>
  </si>
  <si>
    <t>09/30/1968</t>
  </si>
  <si>
    <t>10/31/1968</t>
  </si>
  <si>
    <t>11/30/1968</t>
  </si>
  <si>
    <t>12/31/1968</t>
  </si>
  <si>
    <t>01/31/1969</t>
  </si>
  <si>
    <t>02/28/1969</t>
  </si>
  <si>
    <t>03/31/1969</t>
  </si>
  <si>
    <t>04/30/1969</t>
  </si>
  <si>
    <t>05/31/1969</t>
  </si>
  <si>
    <t>06/31/1969</t>
  </si>
  <si>
    <t>07/31/1969</t>
  </si>
  <si>
    <t>09/30/1969</t>
  </si>
  <si>
    <t>10/31/1969</t>
  </si>
  <si>
    <t>11/30/1969</t>
  </si>
  <si>
    <t>12/31/1969</t>
  </si>
  <si>
    <t>02/28/1970</t>
  </si>
  <si>
    <t>03/31/1970</t>
  </si>
  <si>
    <t>04/30/1970</t>
  </si>
  <si>
    <t>05/31/1970</t>
  </si>
  <si>
    <t>06/30/1970</t>
  </si>
  <si>
    <t>07/31/1970</t>
  </si>
  <si>
    <t>08/31/1970</t>
  </si>
  <si>
    <t>09/30/1970</t>
  </si>
  <si>
    <t>10/31/1970</t>
  </si>
  <si>
    <t>11/30/1970</t>
  </si>
  <si>
    <t>12/31/1970</t>
  </si>
  <si>
    <t>01/31/1971</t>
  </si>
  <si>
    <t>02/28/1971</t>
  </si>
  <si>
    <t>03/31/1971</t>
  </si>
  <si>
    <t>04/30/1971</t>
  </si>
  <si>
    <t>05/31/1971</t>
  </si>
  <si>
    <t>06/31/1971</t>
  </si>
  <si>
    <t>07/31/1971</t>
  </si>
  <si>
    <t>08/31/1971</t>
  </si>
  <si>
    <t>09/30/1971</t>
  </si>
  <si>
    <t>10/31/1971</t>
  </si>
  <si>
    <t>11/30/1971</t>
  </si>
  <si>
    <t>12/31/1971</t>
  </si>
  <si>
    <t>02/29/1972</t>
  </si>
  <si>
    <t>03/31/1972</t>
  </si>
  <si>
    <t>04/30/1972</t>
  </si>
  <si>
    <t>05/31/1972</t>
  </si>
  <si>
    <t>06/30/1972</t>
  </si>
  <si>
    <t>07/31/1972</t>
  </si>
  <si>
    <t>08/31/1972</t>
  </si>
  <si>
    <t>09/30/1972</t>
  </si>
  <si>
    <t>10/31/1972</t>
  </si>
  <si>
    <t>11/30/1972</t>
  </si>
  <si>
    <t>12/31/1972</t>
  </si>
  <si>
    <t>01/31/1973</t>
  </si>
  <si>
    <t>02/28/1973</t>
  </si>
  <si>
    <t>03/31/1973</t>
  </si>
  <si>
    <t>04/30/1973</t>
  </si>
  <si>
    <t>05/31/1973</t>
  </si>
  <si>
    <t>06/31/1973</t>
  </si>
  <si>
    <t>07/31/1973</t>
  </si>
  <si>
    <t>08/31/1973</t>
  </si>
  <si>
    <t>09/30/1973</t>
  </si>
  <si>
    <t>10/31/1973</t>
  </si>
  <si>
    <t>11/30/1973</t>
  </si>
  <si>
    <t>12/31/1973</t>
  </si>
  <si>
    <t>02/28/1974</t>
  </si>
  <si>
    <t>03/31/1974</t>
  </si>
  <si>
    <t>04/30/1974</t>
  </si>
  <si>
    <t>05/31/1974</t>
  </si>
  <si>
    <t>06/30/1974</t>
  </si>
  <si>
    <t>07/31/1974</t>
  </si>
  <si>
    <t>07/31/1975</t>
  </si>
  <si>
    <t>09/30/1974</t>
  </si>
  <si>
    <t>10/31/1974</t>
  </si>
  <si>
    <t>11/30/1974</t>
  </si>
  <si>
    <t>12/31/1974</t>
  </si>
  <si>
    <t>01/31/1975</t>
  </si>
  <si>
    <t>02/28/1975</t>
  </si>
  <si>
    <t>03/31/1975</t>
  </si>
  <si>
    <t>04/30/1975</t>
  </si>
  <si>
    <t>05/31/1975</t>
  </si>
  <si>
    <t>06/31/1975</t>
  </si>
  <si>
    <t>08/31/1975</t>
  </si>
  <si>
    <t>09/30/1975</t>
  </si>
  <si>
    <t>10/31/1975</t>
  </si>
  <si>
    <t>11/30/1975</t>
  </si>
  <si>
    <t>12/31/1975</t>
  </si>
  <si>
    <t>02/29/1976</t>
  </si>
  <si>
    <t>03/31/1976</t>
  </si>
  <si>
    <t>04/30/1976</t>
  </si>
  <si>
    <t>05/31/1976</t>
  </si>
  <si>
    <t>06/30/1976</t>
  </si>
  <si>
    <t>07/31/1976</t>
  </si>
  <si>
    <t>08/30/1976</t>
  </si>
  <si>
    <t>09/30/1976</t>
  </si>
  <si>
    <t>10/31/1976</t>
  </si>
  <si>
    <t>11/30/1976</t>
  </si>
  <si>
    <t>12/31/1976</t>
  </si>
  <si>
    <t>01/31/1977</t>
  </si>
  <si>
    <t>02/28/1977</t>
  </si>
  <si>
    <t>03/31/1977</t>
  </si>
  <si>
    <t>04/30/1977</t>
  </si>
  <si>
    <t>05/31/1977</t>
  </si>
  <si>
    <t>06/31/1977</t>
  </si>
  <si>
    <t>07/31/1977</t>
  </si>
  <si>
    <t>08/31/1977</t>
  </si>
  <si>
    <t>09/30/1977</t>
  </si>
  <si>
    <t>10/31/1977</t>
  </si>
  <si>
    <t>11/30/1977</t>
  </si>
  <si>
    <t>12/31/1977</t>
  </si>
  <si>
    <t>02/28/1978</t>
  </si>
  <si>
    <t>03/31/1978</t>
  </si>
  <si>
    <t>04/30/1978</t>
  </si>
  <si>
    <t>05/31/1978</t>
  </si>
  <si>
    <t>06/30/1978</t>
  </si>
  <si>
    <t>07/31/1978</t>
  </si>
  <si>
    <t>08/31/1978</t>
  </si>
  <si>
    <t>09/30/1978</t>
  </si>
  <si>
    <t>10/31/1978</t>
  </si>
  <si>
    <t>11/30/1978</t>
  </si>
  <si>
    <t>12/31/1978</t>
  </si>
  <si>
    <t>01/31/1979</t>
  </si>
  <si>
    <t>02/28/1979</t>
  </si>
  <si>
    <t>03/31/1979</t>
  </si>
  <si>
    <t>04/30/1979</t>
  </si>
  <si>
    <t>05/31/1979</t>
  </si>
  <si>
    <t>06/31/1979</t>
  </si>
  <si>
    <t>07/31/1979</t>
  </si>
  <si>
    <t>08/31/1979</t>
  </si>
  <si>
    <t>09/30/1979</t>
  </si>
  <si>
    <t>10/31/1979</t>
  </si>
  <si>
    <t>11/30/1979</t>
  </si>
  <si>
    <t>12/31/1979</t>
  </si>
  <si>
    <t>02/29/1980</t>
  </si>
  <si>
    <t>03/31/1980</t>
  </si>
  <si>
    <t>04/30/1980</t>
  </si>
  <si>
    <t>05/31/1980</t>
  </si>
  <si>
    <t>06/30/1980</t>
  </si>
  <si>
    <t>07/31/1980</t>
  </si>
  <si>
    <t>08/31/1980</t>
  </si>
  <si>
    <t>09/30/1980</t>
  </si>
  <si>
    <t>10/31/1980</t>
  </si>
  <si>
    <t>11/30/1980</t>
  </si>
  <si>
    <t>12/31/1980</t>
  </si>
  <si>
    <t>01/31/1981</t>
  </si>
  <si>
    <t>02/28/1981</t>
  </si>
  <si>
    <t>03/31/1981</t>
  </si>
  <si>
    <t>04/30/1981</t>
  </si>
  <si>
    <t>05/31/1981</t>
  </si>
  <si>
    <t>06/31/1981</t>
  </si>
  <si>
    <t>07/31/1981</t>
  </si>
  <si>
    <t>08/31/1981</t>
  </si>
  <si>
    <t>09/30/1981</t>
  </si>
  <si>
    <t>10/31/1981</t>
  </si>
  <si>
    <t>11/30/1981</t>
  </si>
  <si>
    <t>12/31/1981</t>
  </si>
  <si>
    <t>02/28/1982</t>
  </si>
  <si>
    <t>03/31/1982</t>
  </si>
  <si>
    <t>04/30/1982</t>
  </si>
  <si>
    <t>05/31/1982</t>
  </si>
  <si>
    <t>06/30/1982</t>
  </si>
  <si>
    <t>07/31/1982</t>
  </si>
  <si>
    <t>08/31/1982</t>
  </si>
  <si>
    <t>09/30/1982</t>
  </si>
  <si>
    <t>10/31/1982</t>
  </si>
  <si>
    <t>11/30/1982</t>
  </si>
  <si>
    <t>12/31/1982</t>
  </si>
  <si>
    <t>01/31/1983</t>
  </si>
  <si>
    <t>02/28/1983</t>
  </si>
  <si>
    <t>03/31/1983</t>
  </si>
  <si>
    <t>04/30/1983</t>
  </si>
  <si>
    <t>05/31/1983</t>
  </si>
  <si>
    <t>06/31/1983</t>
  </si>
  <si>
    <t>07/31/1983</t>
  </si>
  <si>
    <t>08/31/1983</t>
  </si>
  <si>
    <t>09/30/1983</t>
  </si>
  <si>
    <t>10/31/1983</t>
  </si>
  <si>
    <t>11/30/1983</t>
  </si>
  <si>
    <t>12/31/1983</t>
  </si>
  <si>
    <t>02/29/1984</t>
  </si>
  <si>
    <t>03/31/1984</t>
  </si>
  <si>
    <t>04/30/1984</t>
  </si>
  <si>
    <t>05/31/1984</t>
  </si>
  <si>
    <t>06/30/1984</t>
  </si>
  <si>
    <t>07/31/1984</t>
  </si>
  <si>
    <t>07/31/1985</t>
  </si>
  <si>
    <t>09/30/1984</t>
  </si>
  <si>
    <t>10/31/1984</t>
  </si>
  <si>
    <t>11/30/1984</t>
  </si>
  <si>
    <t>12/31/1984</t>
  </si>
  <si>
    <t>01/31/1985</t>
  </si>
  <si>
    <t>02/28/1985</t>
  </si>
  <si>
    <t>03/31/1985</t>
  </si>
  <si>
    <t>04/30/1985</t>
  </si>
  <si>
    <t>05/31/1985</t>
  </si>
  <si>
    <t>06/31/1985</t>
  </si>
  <si>
    <t>08/31/1985</t>
  </si>
  <si>
    <t>09/30/1985</t>
  </si>
  <si>
    <t>10/31/1985</t>
  </si>
  <si>
    <t>11/30/1985</t>
  </si>
  <si>
    <t>12/31/1985</t>
  </si>
  <si>
    <t>01/31/1986</t>
  </si>
  <si>
    <t>02/28/1986</t>
  </si>
  <si>
    <t>03/31/1986</t>
  </si>
  <si>
    <t>04/30/1986</t>
  </si>
  <si>
    <t>05/31/1986</t>
  </si>
  <si>
    <t>06/30/1986</t>
  </si>
  <si>
    <t>07/31/1986</t>
  </si>
  <si>
    <t>08/31/1986</t>
  </si>
  <si>
    <t>09/30/1986</t>
  </si>
  <si>
    <t>10/31/1986</t>
  </si>
  <si>
    <t>11/30/1986</t>
  </si>
  <si>
    <t>12/31/1986</t>
  </si>
  <si>
    <t>01/31/1987</t>
  </si>
  <si>
    <t>02/28/1987</t>
  </si>
  <si>
    <t>03/31/1987</t>
  </si>
  <si>
    <t>04/30/1987</t>
  </si>
  <si>
    <t>05/31/1987</t>
  </si>
  <si>
    <t>06/30/1987</t>
  </si>
  <si>
    <t>07/31/1987</t>
  </si>
  <si>
    <t>08/31/1987</t>
  </si>
  <si>
    <t>09/30/1987</t>
  </si>
  <si>
    <t>10/31/1987</t>
  </si>
  <si>
    <t>11/30/1987</t>
  </si>
  <si>
    <t>12/31/1987</t>
  </si>
  <si>
    <t>01/31/1988</t>
  </si>
  <si>
    <t>02/29/1988</t>
  </si>
  <si>
    <t>03/31/1988</t>
  </si>
  <si>
    <t>04/30/1988</t>
  </si>
  <si>
    <t>05/31/1988</t>
  </si>
  <si>
    <t>06/30/1988</t>
  </si>
  <si>
    <t>07/31/1988</t>
  </si>
  <si>
    <t>08/31/1988</t>
  </si>
  <si>
    <t>09/30/1988</t>
  </si>
  <si>
    <t>10/31/1988</t>
  </si>
  <si>
    <t>11/30/1988</t>
  </si>
  <si>
    <t>12/31/1988</t>
  </si>
  <si>
    <t>01/31/1989</t>
  </si>
  <si>
    <t>02/28/1989</t>
  </si>
  <si>
    <t>03/31/1989</t>
  </si>
  <si>
    <t>04/30/1989</t>
  </si>
  <si>
    <t>05/31/1989</t>
  </si>
  <si>
    <t>06/30/1989</t>
  </si>
  <si>
    <t>07/31/1989</t>
  </si>
  <si>
    <t>09/30/1989</t>
  </si>
  <si>
    <t>10/31/1989</t>
  </si>
  <si>
    <t>11/30/1989</t>
  </si>
  <si>
    <t>12/31/1989</t>
  </si>
  <si>
    <t>03/31/1990</t>
  </si>
  <si>
    <t>06/30/1990</t>
  </si>
  <si>
    <t>09/30/1990</t>
  </si>
  <si>
    <t>03/31/1991</t>
  </si>
  <si>
    <t>06/30/1991</t>
  </si>
  <si>
    <t>08/31/1991</t>
  </si>
  <si>
    <t>11/30/1991</t>
  </si>
  <si>
    <t>05/31/1992</t>
  </si>
  <si>
    <t>10/31/1992</t>
  </si>
  <si>
    <t>01/31/1993</t>
  </si>
  <si>
    <t>02/28/1993</t>
  </si>
  <si>
    <t>05/31/1993</t>
  </si>
  <si>
    <t>07/31/1993</t>
  </si>
  <si>
    <t>10/31/1993</t>
  </si>
  <si>
    <t>GDP pc 2011 prices</t>
  </si>
  <si>
    <t>year</t>
  </si>
  <si>
    <t xml:space="preserve"> (Labor force participation rate by women aged 15 years or older, percent)</t>
  </si>
  <si>
    <t>Student riots</t>
  </si>
  <si>
    <t>workdays lost</t>
  </si>
  <si>
    <t>globalization</t>
  </si>
  <si>
    <t>outsourcing</t>
  </si>
  <si>
    <t>USDKRW</t>
  </si>
  <si>
    <t>01/02/1957</t>
  </si>
  <si>
    <t>JAN AVERAGE</t>
  </si>
  <si>
    <t>1957-67</t>
  </si>
  <si>
    <t>01/03/1957</t>
  </si>
  <si>
    <t>1967-77</t>
  </si>
  <si>
    <t>01/04/1957</t>
  </si>
  <si>
    <t>1977-87</t>
  </si>
  <si>
    <t>01/07/1957</t>
  </si>
  <si>
    <t>01/08/1957</t>
  </si>
  <si>
    <t>01/09/1957</t>
  </si>
  <si>
    <t>01/10/1957</t>
  </si>
  <si>
    <t>01/11/1957</t>
  </si>
  <si>
    <t>01/14/1957</t>
  </si>
  <si>
    <t>Korean won/dollar</t>
  </si>
  <si>
    <t>Indian rupee/dollar</t>
  </si>
  <si>
    <t>01/15/1957</t>
  </si>
  <si>
    <t>01/16/1957</t>
  </si>
  <si>
    <t>01/17/1957</t>
  </si>
  <si>
    <t>01/18/1957</t>
  </si>
  <si>
    <t>01/21/1957</t>
  </si>
  <si>
    <t>01/22/1957</t>
  </si>
  <si>
    <t>01/23/1957</t>
  </si>
  <si>
    <t>01/24/1957</t>
  </si>
  <si>
    <t>01/25/1957</t>
  </si>
  <si>
    <t>01/28/1957</t>
  </si>
  <si>
    <t>01/29/1957</t>
  </si>
  <si>
    <t>01/30/1957</t>
  </si>
  <si>
    <t>01/02/1967</t>
  </si>
  <si>
    <t>01/03/1967</t>
  </si>
  <si>
    <t>01/04/1967</t>
  </si>
  <si>
    <t>01/05/1967</t>
  </si>
  <si>
    <t>01/06/1967</t>
  </si>
  <si>
    <t>01/07/1967</t>
  </si>
  <si>
    <t>01/09/1967</t>
  </si>
  <si>
    <t>01/10/1967</t>
  </si>
  <si>
    <t>01/11/1967</t>
  </si>
  <si>
    <t>01/12/1967</t>
  </si>
  <si>
    <t>01/13/1967</t>
  </si>
  <si>
    <t>01/14/1967</t>
  </si>
  <si>
    <t>01/16/1967</t>
  </si>
  <si>
    <t>01/17/1967</t>
  </si>
  <si>
    <t>01/18/1967</t>
  </si>
  <si>
    <t>01/19/1967</t>
  </si>
  <si>
    <t>01/20/1967</t>
  </si>
  <si>
    <t>01/21/1967</t>
  </si>
  <si>
    <t>01/23/1967</t>
  </si>
  <si>
    <t>01/24/1967</t>
  </si>
  <si>
    <t>01/25/1967</t>
  </si>
  <si>
    <t>01/26/1967</t>
  </si>
  <si>
    <t>01/27/1967</t>
  </si>
  <si>
    <t>01/28/1967</t>
  </si>
  <si>
    <t>01/30/1967</t>
  </si>
  <si>
    <t>01/04/1977</t>
  </si>
  <si>
    <t>01/05/1977</t>
  </si>
  <si>
    <t>01/06/1977</t>
  </si>
  <si>
    <t>01/07/1977</t>
  </si>
  <si>
    <t>01/08/1977</t>
  </si>
  <si>
    <t>01/10/1977</t>
  </si>
  <si>
    <t>01/11/1977</t>
  </si>
  <si>
    <t>01/12/1977</t>
  </si>
  <si>
    <t>01/13/1977</t>
  </si>
  <si>
    <t>01/14/1977</t>
  </si>
  <si>
    <t>01/15/1977</t>
  </si>
  <si>
    <t>01/17/1977</t>
  </si>
  <si>
    <t>01/18/1977</t>
  </si>
  <si>
    <t>01/19/1977</t>
  </si>
  <si>
    <t>01/20/1977</t>
  </si>
  <si>
    <t>01/21/1977</t>
  </si>
  <si>
    <t>01/22/1977</t>
  </si>
  <si>
    <t>01/24/1977</t>
  </si>
  <si>
    <t>01/25/1977</t>
  </si>
  <si>
    <t>01/26/1977</t>
  </si>
  <si>
    <t>01/27/1977</t>
  </si>
  <si>
    <t>01/28/1977</t>
  </si>
  <si>
    <t>01/29/1977</t>
  </si>
  <si>
    <t>01/10/1987</t>
  </si>
  <si>
    <t>01/12/1987</t>
  </si>
  <si>
    <t>01/13/1987</t>
  </si>
  <si>
    <t>01/14/1987</t>
  </si>
  <si>
    <t>01/15/1987</t>
  </si>
  <si>
    <t>01/16/1987</t>
  </si>
  <si>
    <t>01/17/1987</t>
  </si>
  <si>
    <t>01/19/1987</t>
  </si>
  <si>
    <t>01/20/1987</t>
  </si>
  <si>
    <t>01/21/1987</t>
  </si>
  <si>
    <t>01/22/1987</t>
  </si>
  <si>
    <t>01/23/1987</t>
  </si>
  <si>
    <t>01/24/1987</t>
  </si>
  <si>
    <t>01/26/1987</t>
  </si>
  <si>
    <t>01/27/1987</t>
  </si>
  <si>
    <t>01/28/1987</t>
  </si>
  <si>
    <t>01/30/1987</t>
  </si>
  <si>
    <t xml:space="preserve">GDP PC </t>
  </si>
  <si>
    <t>Andhra Pradesh</t>
  </si>
  <si>
    <t>Karnataka</t>
  </si>
  <si>
    <t>Madhya Pradesh</t>
  </si>
  <si>
    <t>Rajasthan</t>
  </si>
  <si>
    <t>Uttar Pradesh</t>
  </si>
  <si>
    <t>85-05</t>
  </si>
  <si>
    <t>85-20</t>
  </si>
  <si>
    <t>Fixed line</t>
  </si>
  <si>
    <t>Mobile</t>
  </si>
  <si>
    <t>Broadband</t>
  </si>
  <si>
    <t>Cereal yield (kg per hectare)</t>
  </si>
  <si>
    <t>India (5y Ave)</t>
  </si>
  <si>
    <t>Japan (5y Ave)</t>
  </si>
  <si>
    <t>South Korea</t>
  </si>
  <si>
    <t>South Korea (5y Ave)</t>
  </si>
  <si>
    <t>China (5y Ave)</t>
  </si>
  <si>
    <t>Public sector banks</t>
  </si>
  <si>
    <t>New private banks</t>
  </si>
  <si>
    <t>All banks</t>
  </si>
  <si>
    <t>Code</t>
  </si>
  <si>
    <t>Singapore</t>
  </si>
  <si>
    <t>Merchandise: Total trade and share, annual</t>
  </si>
  <si>
    <t>Exports</t>
  </si>
  <si>
    <t>MEASURE</t>
  </si>
  <si>
    <t>Percentage of total world</t>
  </si>
  <si>
    <t xml:space="preserve">          Korea, Republic of</t>
  </si>
  <si>
    <t>walking</t>
  </si>
  <si>
    <t>New cases per million</t>
  </si>
  <si>
    <t>Peru</t>
  </si>
  <si>
    <t>Colombia</t>
  </si>
  <si>
    <t>Chile</t>
  </si>
  <si>
    <t>Saudi Arabia</t>
  </si>
  <si>
    <t>Turkey</t>
  </si>
  <si>
    <t>South Africa</t>
  </si>
  <si>
    <t>Argentina</t>
  </si>
  <si>
    <t>Poland</t>
  </si>
  <si>
    <t>Hungary</t>
  </si>
  <si>
    <t>Gujarat model of development</t>
  </si>
  <si>
    <t>Start</t>
  </si>
  <si>
    <t>Name</t>
  </si>
  <si>
    <t>ADANI ENTERPRISES</t>
  </si>
  <si>
    <t>End</t>
  </si>
  <si>
    <t>IN:ADE</t>
  </si>
  <si>
    <t>S&amp;P BSE (SENSEX) 30 SENSITIVE - PRICE INDEX</t>
  </si>
  <si>
    <t>Frequency</t>
  </si>
  <si>
    <t>D</t>
  </si>
  <si>
    <t>IBOMSEN</t>
  </si>
  <si>
    <t>CURRENCY</t>
  </si>
  <si>
    <t>IR</t>
  </si>
  <si>
    <t>38,963.84</t>
  </si>
  <si>
    <t>39,058.83</t>
  </si>
  <si>
    <t>39,020.39</t>
  </si>
  <si>
    <t>39,058.06</t>
  </si>
  <si>
    <t>40,129.05</t>
  </si>
  <si>
    <t>40,165.03</t>
  </si>
  <si>
    <t>40,301.96</t>
  </si>
  <si>
    <t>40,248.23</t>
  </si>
  <si>
    <t>40,469.78</t>
  </si>
  <si>
    <t>40,653.74</t>
  </si>
  <si>
    <t>40,323.61</t>
  </si>
  <si>
    <t>40,345.08</t>
  </si>
  <si>
    <t>40,116.06</t>
  </si>
  <si>
    <t>40,286.48</t>
  </si>
  <si>
    <t>40,356.69</t>
  </si>
  <si>
    <t>40,284.19</t>
  </si>
  <si>
    <t>40,469.70</t>
  </si>
  <si>
    <t>40,651.64</t>
  </si>
  <si>
    <t>40,575.17</t>
  </si>
  <si>
    <t>40,359.41</t>
  </si>
  <si>
    <t>40,889.23</t>
  </si>
  <si>
    <t>40,821.30</t>
  </si>
  <si>
    <t>41,020.61</t>
  </si>
  <si>
    <t>41,130.17</t>
  </si>
  <si>
    <t>40,793.81</t>
  </si>
  <si>
    <t>40,802.17</t>
  </si>
  <si>
    <t>40,675.45</t>
  </si>
  <si>
    <t>40,850.29</t>
  </si>
  <si>
    <t>40,779.59</t>
  </si>
  <si>
    <t>40,445.15</t>
  </si>
  <si>
    <t>40,487.43</t>
  </si>
  <si>
    <t>40,239.88</t>
  </si>
  <si>
    <t>40,412.57</t>
  </si>
  <si>
    <t>40,581.71</t>
  </si>
  <si>
    <t>41,009.71</t>
  </si>
  <si>
    <t>40,938.72</t>
  </si>
  <si>
    <t>41,352.17</t>
  </si>
  <si>
    <t>41,558.57</t>
  </si>
  <si>
    <t>41,673.92</t>
  </si>
  <si>
    <t>41,681.54</t>
  </si>
  <si>
    <t>41,642.66</t>
  </si>
  <si>
    <t>41,461.26</t>
  </si>
  <si>
    <t>41,163.76</t>
  </si>
  <si>
    <t>41,575.14</t>
  </si>
  <si>
    <t>41,558.00</t>
  </si>
  <si>
    <t>41,253.74</t>
  </si>
  <si>
    <t>41,306.02</t>
  </si>
  <si>
    <t>41,626.64</t>
  </si>
  <si>
    <t>41,464.61</t>
  </si>
  <si>
    <t>40,676.63</t>
  </si>
  <si>
    <t>40,869.47</t>
  </si>
  <si>
    <t>40,817.74</t>
  </si>
  <si>
    <t>41,452.35</t>
  </si>
  <si>
    <t>41,599.72</t>
  </si>
  <si>
    <t>41,859.69</t>
  </si>
  <si>
    <t>41,952.63</t>
  </si>
  <si>
    <t>41,872.73</t>
  </si>
  <si>
    <t>41,932.56</t>
  </si>
  <si>
    <t>41,945.37</t>
  </si>
  <si>
    <t>41,528.91</t>
  </si>
  <si>
    <t>41,323.81</t>
  </si>
  <si>
    <t>41,115.38</t>
  </si>
  <si>
    <t>41,386.40</t>
  </si>
  <si>
    <t>41,613.19</t>
  </si>
  <si>
    <t>41,155.12</t>
  </si>
  <si>
    <t>40,966.86</t>
  </si>
  <si>
    <t>41,198.66</t>
  </si>
  <si>
    <t>40,913.82</t>
  </si>
  <si>
    <t>40,723.49</t>
  </si>
  <si>
    <t>39,735.53</t>
  </si>
  <si>
    <t>39,872.31</t>
  </si>
  <si>
    <t>40,789.38</t>
  </si>
  <si>
    <t>41,142.66</t>
  </si>
  <si>
    <t>41,306.03</t>
  </si>
  <si>
    <t>41,141.85</t>
  </si>
  <si>
    <t>40,979.62</t>
  </si>
  <si>
    <t>41,216.14</t>
  </si>
  <si>
    <t>41,565.90</t>
  </si>
  <si>
    <t>41,459.79</t>
  </si>
  <si>
    <t>41,257.74</t>
  </si>
  <si>
    <t>41,055.69</t>
  </si>
  <si>
    <t>40,894.38</t>
  </si>
  <si>
    <t>41,323.00</t>
  </si>
  <si>
    <t>41,170.12</t>
  </si>
  <si>
    <t>40,363.23</t>
  </si>
  <si>
    <t>40,281.20</t>
  </si>
  <si>
    <t>39,888.96</t>
  </si>
  <si>
    <t>39,745.66</t>
  </si>
  <si>
    <t>38,297.29</t>
  </si>
  <si>
    <t>38,144.02</t>
  </si>
  <si>
    <t>38,623.70</t>
  </si>
  <si>
    <t>38,409.48</t>
  </si>
  <si>
    <t>38,470.61</t>
  </si>
  <si>
    <t>37,576.62</t>
  </si>
  <si>
    <t>35,634.95</t>
  </si>
  <si>
    <t>35,697.40</t>
  </si>
  <si>
    <t>32,778.14</t>
  </si>
  <si>
    <t>34,103.48</t>
  </si>
  <si>
    <t>31,390.07</t>
  </si>
  <si>
    <t>30,579.09</t>
  </si>
  <si>
    <t>28,869.51</t>
  </si>
  <si>
    <t>28,288.23</t>
  </si>
  <si>
    <t>29,915.96</t>
  </si>
  <si>
    <t>25,981.24</t>
  </si>
  <si>
    <t>26,674.03</t>
  </si>
  <si>
    <t>28,535.78</t>
  </si>
  <si>
    <t>29,946.77</t>
  </si>
  <si>
    <t>29,815.59</t>
  </si>
  <si>
    <t>28,440.32</t>
  </si>
  <si>
    <t>29,468.49</t>
  </si>
  <si>
    <t>28,265.31</t>
  </si>
  <si>
    <t>27,590.95</t>
  </si>
  <si>
    <t>30,067.21</t>
  </si>
  <si>
    <t>29,893.96</t>
  </si>
  <si>
    <t>31,159.62</t>
  </si>
  <si>
    <t>30,690.02</t>
  </si>
  <si>
    <t>30,379.81</t>
  </si>
  <si>
    <t>30,602.61</t>
  </si>
  <si>
    <t>31,588.72</t>
  </si>
  <si>
    <t>31,648.00</t>
  </si>
  <si>
    <t>30,636.71</t>
  </si>
  <si>
    <t>31,379.55</t>
  </si>
  <si>
    <t>31,863.08</t>
  </si>
  <si>
    <t>31,327.22</t>
  </si>
  <si>
    <t>31,743.08</t>
  </si>
  <si>
    <t>32,114.52</t>
  </si>
  <si>
    <t>32,720.16</t>
  </si>
  <si>
    <t>33,717.62</t>
  </si>
  <si>
    <t>31,715.35</t>
  </si>
  <si>
    <t>31,453.51</t>
  </si>
  <si>
    <t>31,685.75</t>
  </si>
  <si>
    <t>31,443.38</t>
  </si>
  <si>
    <t>31,642.70</t>
  </si>
  <si>
    <t>31,561.22</t>
  </si>
  <si>
    <t>31,371.12</t>
  </si>
  <si>
    <t>32,008.61</t>
  </si>
  <si>
    <t>31,122.89</t>
  </si>
  <si>
    <t>31,097.73</t>
  </si>
  <si>
    <t>30,028.98</t>
  </si>
  <si>
    <t>30,196.17</t>
  </si>
  <si>
    <t>30,818.61</t>
  </si>
  <si>
    <t>30,932.90</t>
  </si>
  <si>
    <t>30,672.59</t>
  </si>
  <si>
    <t>30,609.30</t>
  </si>
  <si>
    <t>31,605.22</t>
  </si>
  <si>
    <t>32,200.59</t>
  </si>
  <si>
    <t>32,424.10</t>
  </si>
  <si>
    <t>33,303.52</t>
  </si>
  <si>
    <t>33,825.53</t>
  </si>
  <si>
    <t>34,109.54</t>
  </si>
  <si>
    <t>33,980.70</t>
  </si>
  <si>
    <t>34,287.24</t>
  </si>
  <si>
    <t>34,370.58</t>
  </si>
  <si>
    <t>33,956.69</t>
  </si>
  <si>
    <t>34,247.05</t>
  </si>
  <si>
    <t>33,538.37</t>
  </si>
  <si>
    <t>33,780.89</t>
  </si>
  <si>
    <t>33,228.80</t>
  </si>
  <si>
    <t>33,605.22</t>
  </si>
  <si>
    <t>33,507.92</t>
  </si>
  <si>
    <t>34,208.05</t>
  </si>
  <si>
    <t>34,731.73</t>
  </si>
  <si>
    <t>34,911.32</t>
  </si>
  <si>
    <t>35,430.43</t>
  </si>
  <si>
    <t>34,868.98</t>
  </si>
  <si>
    <t>34,842.10</t>
  </si>
  <si>
    <t>35,171.27</t>
  </si>
  <si>
    <t>34,961.52</t>
  </si>
  <si>
    <t>34,915.80</t>
  </si>
  <si>
    <t>35,414.45</t>
  </si>
  <si>
    <t>35,843.70</t>
  </si>
  <si>
    <t>36,021.42</t>
  </si>
  <si>
    <t>36,487.28</t>
  </si>
  <si>
    <t>36,674.52</t>
  </si>
  <si>
    <t>36,329.01</t>
  </si>
  <si>
    <t>36,737.69</t>
  </si>
  <si>
    <t>36,594.33</t>
  </si>
  <si>
    <t>36,693.69</t>
  </si>
  <si>
    <t>36,033.06</t>
  </si>
  <si>
    <t>36,051.81</t>
  </si>
  <si>
    <t>36,471.68</t>
  </si>
  <si>
    <t>37,020.14</t>
  </si>
  <si>
    <t>37,418.99</t>
  </si>
  <si>
    <t>37,930.33</t>
  </si>
  <si>
    <t>37,871.52</t>
  </si>
  <si>
    <t>38,140.47</t>
  </si>
  <si>
    <t>38,128.90</t>
  </si>
  <si>
    <t>37,934.73</t>
  </si>
  <si>
    <t>38,492.95</t>
  </si>
  <si>
    <t>38,071.13</t>
  </si>
  <si>
    <t>37,736.07</t>
  </si>
  <si>
    <t>37,606.89</t>
  </si>
  <si>
    <t>36,939.60</t>
  </si>
  <si>
    <t>37,687.91</t>
  </si>
  <si>
    <t>37,663.33</t>
  </si>
  <si>
    <t>38,025.45</t>
  </si>
  <si>
    <t>38,040.57</t>
  </si>
  <si>
    <t>38,182.08</t>
  </si>
  <si>
    <t>38,407.01</t>
  </si>
  <si>
    <t>38,369.63</t>
  </si>
  <si>
    <t>38,310.49</t>
  </si>
  <si>
    <t>37,877.34</t>
  </si>
  <si>
    <t>38,050.78</t>
  </si>
  <si>
    <t>38,528.32</t>
  </si>
  <si>
    <t>38,614.79</t>
  </si>
  <si>
    <t>38,220.39</t>
  </si>
  <si>
    <t>38,434.72</t>
  </si>
  <si>
    <t>38,799.08</t>
  </si>
  <si>
    <t>38,843.88</t>
  </si>
  <si>
    <t>39,073.92</t>
  </si>
  <si>
    <t>39,113.47</t>
  </si>
  <si>
    <t>39,467.31</t>
  </si>
  <si>
    <t>38,628.29</t>
  </si>
  <si>
    <t>38,900.80</t>
  </si>
  <si>
    <t>39,086.03</t>
  </si>
  <si>
    <t>38,990.94</t>
  </si>
  <si>
    <t>38,357.18</t>
  </si>
  <si>
    <t>38,417.23</t>
  </si>
  <si>
    <t>38,365.35</t>
  </si>
  <si>
    <t>38,193.92</t>
  </si>
  <si>
    <t>38,840.32</t>
  </si>
  <si>
    <t>38,854.55</t>
  </si>
  <si>
    <t>38,756.63</t>
  </si>
  <si>
    <t>39,044.35</t>
  </si>
  <si>
    <t>39,302.85</t>
  </si>
  <si>
    <t>38,979.85</t>
  </si>
  <si>
    <t>38,845.82</t>
  </si>
  <si>
    <t>38,034.14</t>
  </si>
  <si>
    <t>37,734.08</t>
  </si>
  <si>
    <t>37,668.42</t>
  </si>
  <si>
    <t>36,553.60</t>
  </si>
  <si>
    <t>37,388.66</t>
  </si>
  <si>
    <t>37,981.63</t>
  </si>
  <si>
    <t>37,973.22</t>
  </si>
  <si>
    <t>38,067.93</t>
  </si>
  <si>
    <t>38,697.05</t>
  </si>
  <si>
    <t>38,973.70</t>
  </si>
  <si>
    <t>39,574.57</t>
  </si>
  <si>
    <t>39,878.95</t>
  </si>
  <si>
    <t>40,182.67</t>
  </si>
  <si>
    <t>40,509.49</t>
  </si>
  <si>
    <t>40,593.80</t>
  </si>
  <si>
    <t>40,625.51</t>
  </si>
  <si>
    <t>40,794.74</t>
  </si>
  <si>
    <t>39,728.41</t>
  </si>
  <si>
    <t>39,982.98</t>
  </si>
  <si>
    <t>40,431.60</t>
  </si>
  <si>
    <t>40,544.37</t>
  </si>
  <si>
    <t>40,707.31</t>
  </si>
  <si>
    <t>40,558.49</t>
  </si>
  <si>
    <t>40,685.50</t>
  </si>
  <si>
    <t>40,145.50</t>
  </si>
  <si>
    <t>40,522.10</t>
  </si>
  <si>
    <t>39,922.46</t>
  </si>
  <si>
    <t>39,749.85</t>
  </si>
  <si>
    <t>39,614.07</t>
  </si>
  <si>
    <t>39,757.58</t>
  </si>
  <si>
    <t>40,261.13</t>
  </si>
  <si>
    <t>40,616.14</t>
  </si>
  <si>
    <t>41,340.16</t>
  </si>
  <si>
    <t>41,893.06</t>
  </si>
  <si>
    <t>42,597.43</t>
  </si>
  <si>
    <t>43,277.65</t>
  </si>
  <si>
    <t>43,593.67</t>
  </si>
  <si>
    <t>43,357.19</t>
  </si>
  <si>
    <t>43,443.00</t>
  </si>
  <si>
    <t>43,637.98</t>
  </si>
  <si>
    <t>43,952.71</t>
  </si>
  <si>
    <t>44,180.05</t>
  </si>
  <si>
    <t>43,599.96</t>
  </si>
  <si>
    <t>43,882.25</t>
  </si>
  <si>
    <t>44,077.15</t>
  </si>
  <si>
    <t>44,523.02</t>
  </si>
  <si>
    <t>43,828.10</t>
  </si>
  <si>
    <t>44,259.74</t>
  </si>
  <si>
    <t>44,149.72</t>
  </si>
  <si>
    <t>44,655.44</t>
  </si>
  <si>
    <t>44,618.04</t>
  </si>
  <si>
    <t>44,632.65</t>
  </si>
  <si>
    <t>45,079.55</t>
  </si>
  <si>
    <t>45,426.97</t>
  </si>
  <si>
    <t>45,608.51</t>
  </si>
  <si>
    <t>46,103.50</t>
  </si>
  <si>
    <t>45,959.88</t>
  </si>
  <si>
    <t>46,099.01</t>
  </si>
  <si>
    <t>46,253.46</t>
  </si>
  <si>
    <t>46,263.17</t>
  </si>
  <si>
    <t>46,666.46</t>
  </si>
  <si>
    <t>46,890.34</t>
  </si>
  <si>
    <t>46,960.69</t>
  </si>
  <si>
    <t>45,553.96</t>
  </si>
  <si>
    <t>46,006.69</t>
  </si>
  <si>
    <t>46,444.18</t>
  </si>
  <si>
    <t>46,973.54</t>
  </si>
  <si>
    <t>47,353.75</t>
  </si>
  <si>
    <t>47,613.08</t>
  </si>
  <si>
    <t>47,746.22</t>
  </si>
  <si>
    <t>47,751.33</t>
  </si>
  <si>
    <t>47,868.98</t>
  </si>
  <si>
    <t>48,176.80</t>
  </si>
  <si>
    <t>48,437.78</t>
  </si>
  <si>
    <t>48,174.06</t>
  </si>
  <si>
    <t>48,093.32</t>
  </si>
  <si>
    <t>48,782.51</t>
  </si>
  <si>
    <t>49,269.32</t>
  </si>
  <si>
    <t>49,517.11</t>
  </si>
  <si>
    <t>49,492.32</t>
  </si>
  <si>
    <t>49,584.16</t>
  </si>
  <si>
    <t>49,034.67</t>
  </si>
  <si>
    <t>48,564.27</t>
  </si>
  <si>
    <t>49,398.29</t>
  </si>
  <si>
    <t>49,792.12</t>
  </si>
  <si>
    <t>49,624.76</t>
  </si>
  <si>
    <t>48,878.54</t>
  </si>
  <si>
    <t>48,347.59</t>
  </si>
  <si>
    <t>47,409.93</t>
  </si>
  <si>
    <t>46,874.36</t>
  </si>
  <si>
    <t>46,285.77</t>
  </si>
  <si>
    <t>48,600.61</t>
  </si>
  <si>
    <t>49,797.72</t>
  </si>
  <si>
    <t>50,255.75</t>
  </si>
  <si>
    <t>50,614.29</t>
  </si>
  <si>
    <t>50,731.63</t>
  </si>
  <si>
    <t>51,348.77</t>
  </si>
  <si>
    <t>51,329.08</t>
  </si>
  <si>
    <t>51,309.39</t>
  </si>
  <si>
    <t>51,531.52</t>
  </si>
  <si>
    <t>51,544.30</t>
  </si>
  <si>
    <t>52,154.13</t>
  </si>
  <si>
    <t>52,104.17</t>
  </si>
  <si>
    <t>51,703.83</t>
  </si>
  <si>
    <t>51,324.69</t>
  </si>
  <si>
    <t>50,889.76</t>
  </si>
  <si>
    <t>49,744.32</t>
  </si>
  <si>
    <t>49,751.41</t>
  </si>
  <si>
    <t>50,781.69</t>
  </si>
  <si>
    <t>51,039.31</t>
  </si>
  <si>
    <t>49,099.99</t>
  </si>
  <si>
    <t>49,849.84</t>
  </si>
  <si>
    <t>50,296.89</t>
  </si>
  <si>
    <t>51,444.65</t>
  </si>
  <si>
    <t>50,846.08</t>
  </si>
  <si>
    <t>50,405.32</t>
  </si>
  <si>
    <t>50,441.07</t>
  </si>
  <si>
    <t>51,025.48</t>
  </si>
  <si>
    <t>51,279.51</t>
  </si>
  <si>
    <t>50,792.08</t>
  </si>
  <si>
    <t>50,395.08</t>
  </si>
  <si>
    <t>50,363.96</t>
  </si>
  <si>
    <t>49,801.62</t>
  </si>
  <si>
    <t>49,216.52</t>
  </si>
  <si>
    <t>49,858.24</t>
  </si>
  <si>
    <t>49,771.29</t>
  </si>
  <si>
    <t>50,051.44</t>
  </si>
  <si>
    <t>49,180.31</t>
  </si>
  <si>
    <t>48,440.12</t>
  </si>
  <si>
    <t>49,008.50</t>
  </si>
  <si>
    <t>50,136.58</t>
  </si>
  <si>
    <t>49,509.15</t>
  </si>
  <si>
    <t>50,029.83</t>
  </si>
  <si>
    <t>49,159.32</t>
  </si>
  <si>
    <t>49,201.39</t>
  </si>
  <si>
    <t>49,661.76</t>
  </si>
  <si>
    <t>49,746.21</t>
  </si>
  <si>
    <t>49,591.32</t>
  </si>
  <si>
    <t>47,883.38</t>
  </si>
  <si>
    <t>48,544.06</t>
  </si>
  <si>
    <t>48,803.68</t>
  </si>
  <si>
    <t>48,832.03</t>
  </si>
  <si>
    <t>47,949.42</t>
  </si>
  <si>
    <t>47,705.80</t>
  </si>
  <si>
    <t>48,080.67</t>
  </si>
  <si>
    <t>47,878.45</t>
  </si>
  <si>
    <t>48,386.51</t>
  </si>
  <si>
    <t>48,944.14</t>
  </si>
  <si>
    <t>49,733.84</t>
  </si>
  <si>
    <t>49,765.94</t>
  </si>
  <si>
    <t>48,782.36</t>
  </si>
  <si>
    <t>48,718.52</t>
  </si>
  <si>
    <t>48,253.51</t>
  </si>
  <si>
    <t>48,677.55</t>
  </si>
  <si>
    <t>48,949.76</t>
  </si>
  <si>
    <t>49,206.47</t>
  </si>
  <si>
    <t>49,502.41</t>
  </si>
  <si>
    <t>49,161.81</t>
  </si>
  <si>
    <t>48,690.80</t>
  </si>
  <si>
    <t>48,732.55</t>
  </si>
  <si>
    <t>49,580.73</t>
  </si>
  <si>
    <t>50,193.33</t>
  </si>
  <si>
    <t>49,902.64</t>
  </si>
  <si>
    <t>49,564.86</t>
  </si>
  <si>
    <t>50,540.48</t>
  </si>
  <si>
    <t>50,651.90</t>
  </si>
  <si>
    <t>Poverty headcount ratio at $1.90 a day (2011 PPP) (% of population)</t>
  </si>
  <si>
    <t>Poverty headcount ratio at $3.20 a day (2011 PPP) (% of population)</t>
  </si>
  <si>
    <t>Malnutrition prevalence, height for age, female (% of children under 5)</t>
  </si>
  <si>
    <t>Malnutrition prevalence, weight for age, female (% of children under 5)</t>
  </si>
  <si>
    <t>Source: World Bank, World Development Indicators, estimates obtained from the International Labour Organisation, https://data.worldbank.org/indicator/SL.TLF.CACT.FE.ZS.</t>
  </si>
  <si>
    <t>Figure 1.1: Growing numbers of Indian women have stopped looking for work.</t>
  </si>
  <si>
    <t>(Females in the labor force as percentage of the female population, ages 15–64)</t>
  </si>
  <si>
    <t>Figure 1.2: India has repeatedly lost the international competitiveness race.</t>
  </si>
  <si>
    <t xml:space="preserve">Source: WTO Merchandise trade values, https://data.wto.org/, the data corresponds to UNCTAD statistics, https://unctadstat.unctad.org/wds/TableViewer/tableView.aspx?ReportId=101. </t>
  </si>
  <si>
    <t>(Female primary school enrollment, percent)</t>
  </si>
  <si>
    <t>Figure 1.4 Indian cities never became engines of growth.</t>
  </si>
  <si>
    <t>Japan/China</t>
  </si>
  <si>
    <t>Korea/India</t>
  </si>
  <si>
    <t>Figure 3.1: Textile workers were more productive in societies that made greater commitment to education.</t>
  </si>
  <si>
    <t>Figure 3.2: Japanese worker productivity soared with the spread of education.</t>
  </si>
  <si>
    <t>Figure 4.1: India’s foreign exchange reserves evaporate.</t>
  </si>
  <si>
    <t>(Rupees crores)</t>
  </si>
  <si>
    <t>Official rate was set way below market-clearing black-market rate.</t>
  </si>
  <si>
    <t>(Indian rupees for one U.S. dollar)</t>
  </si>
  <si>
    <t>Source: Global Financial Statistics and various IMF reports.</t>
  </si>
  <si>
    <t>2019</t>
  </si>
  <si>
    <t>liberalization</t>
  </si>
  <si>
    <t>foreign investment</t>
  </si>
  <si>
    <t>Figure 13.1: A new global ideology began taking shape in the early 1980s.</t>
  </si>
  <si>
    <t>(Frequency of reference to “liberalization” and “foreign investment” in books digitized by Google)</t>
  </si>
  <si>
    <t>Source: Google NGram.</t>
  </si>
  <si>
    <t xml:space="preserve">Source: Maddison Project Database 2020, https://www.rug.nl/ggdc/historicaldevelopment/maddison/releases/maddison-project-database-2020.  </t>
  </si>
  <si>
    <t>Source: International Monetary Fund World Economic Outlook database.</t>
  </si>
  <si>
    <r>
      <t>(Frequency of reference to “globalization” and “outsourcing” in books digitized by Google</t>
    </r>
    <r>
      <rPr>
        <b/>
        <sz val="12"/>
        <color theme="1"/>
        <rFont val="Times New Roman"/>
        <family val="1"/>
      </rPr>
      <t>)</t>
    </r>
  </si>
  <si>
    <t xml:space="preserve">Source: Google NGram.  </t>
  </si>
  <si>
    <t>Figure 15.2: Chinese exporting prowess propels it ahead of India.</t>
  </si>
  <si>
    <t xml:space="preserve">Source: UNCTAD Statistics, https://unctadstat.unctad.org/EN/Index.html and Maddison Project database, https://www.rug.nl/ggdc/historicaldevelopment/maddison/releases/maddison-project-database-2020. </t>
  </si>
  <si>
    <t>Figure 17.1: India gained global market share after the rupee devaluation.</t>
  </si>
  <si>
    <t>Figure 17.2: Foreign investment: China got the factories, India got some cash.</t>
  </si>
  <si>
    <t>Foreign direct investment inflows,</t>
  </si>
  <si>
    <t>Ratio of portfolio equity-to-foreign direct investment</t>
  </si>
  <si>
    <t>Figure 17.3: Income inequality in India ballooned.</t>
  </si>
  <si>
    <t>(Share of pre-tax national income, percent)</t>
  </si>
  <si>
    <t xml:space="preserve">Source: World Inequality Database (WID), https://wid.world/country/india/. </t>
  </si>
  <si>
    <t>Figure 19.1: Yoga rode the global “fitness” wave, boosting India’s soft-power image.</t>
  </si>
  <si>
    <t>(The frequency of the words “fitness” and “yoga” in English language books digitized by Google)</t>
  </si>
  <si>
    <t>Figure 19.2: The southern states—richer in 1985—also grew faster over the next 20 years.</t>
  </si>
  <si>
    <t xml:space="preserve">Source: Reserve Bank of India, Handbook of Statistics.
Note: In 1985, Tamil Nadu had a per capita income of 1758 rupees—the highest in this group of states—which is set equal to 100. </t>
  </si>
  <si>
    <t>Fixed line phones per 100 people</t>
  </si>
  <si>
    <t>Mobile phones per 100 people</t>
  </si>
  <si>
    <t>Broadband connections per 100 people</t>
  </si>
  <si>
    <t>(Share of total gross value-added, percent)</t>
  </si>
  <si>
    <t>Source: Central Statistical Office of India, http://mospi.nic.in/publication/national-accounts-statistics-2021, Statement 1.6.</t>
  </si>
  <si>
    <t xml:space="preserve">Figure 19.5: The employment shift from agriculture to construction occurred in “advanced” Tamil Nadu and “laggard” Bihar. </t>
  </si>
  <si>
    <r>
      <t>(Sectoral distribution of employment, principal and subsidiary status, p</t>
    </r>
    <r>
      <rPr>
        <sz val="12"/>
        <color theme="1"/>
        <rFont val="Times New Roman"/>
        <family val="1"/>
      </rPr>
      <t>ercent)</t>
    </r>
  </si>
  <si>
    <t>Tamil Nadu – Rural</t>
  </si>
  <si>
    <t>Tamil Nadu – Urban</t>
  </si>
  <si>
    <t>Bihar – Rural</t>
  </si>
  <si>
    <t>Bihar – Urban</t>
  </si>
  <si>
    <t>Poverty headcount ratio at $1.90 a day (2011 PPP)</t>
  </si>
  <si>
    <t>Poverty headcount ratio at $3.20 a day (2011 PPP)</t>
  </si>
  <si>
    <t>Figure 20.3: India grew into one of the world’s most unequal societies.</t>
  </si>
  <si>
    <t>Source: World Inequality Database, https://wid.world/data/. Note: The share of the top one percent in Brazil is presented in three-year moving averages since, although always high, it moves erratically from one year to another.</t>
  </si>
  <si>
    <t>(Number of articles that refer to the “Gujarat model of development” in the Factiva newspaper database)</t>
  </si>
  <si>
    <t xml:space="preserve">Source: Factiva database, https://www.dowjones.com/professional/factiva/. </t>
  </si>
  <si>
    <t>(January 1, 2014 = 100 to September 18, 2019)</t>
  </si>
  <si>
    <t>Source: https://www.investing.com/. 
Note: Adani Enterprises, ADEL; Sensex index, BSESN.</t>
  </si>
  <si>
    <t>(Non-performing assets as a share of gross advances, percent)</t>
  </si>
  <si>
    <t>Source: Reserve Bank of India, https://www.rbi.org.in/scripts/PublicationsView.aspx?id=19791l; and earlier https://www.rbi.org.in/scripts/PublicationsView.aspx?id=14420.</t>
  </si>
  <si>
    <t>Sources: World Trade Organisation,  http://stat.wto.org/StatisticalProgram/WSDBViewData.aspx?Language=E, the data corresponds to UNCTAD statistics, https://unctadstat.unctad.org/wds/TableViewer/tableView.aspx. 
Note: China has its own scale on the right-hand side.</t>
  </si>
  <si>
    <t>Figure 21.5: India’s run at the low-end of technologically sophisticated products has stalled, for now.</t>
  </si>
  <si>
    <t>(Share of world exports, percent)</t>
  </si>
  <si>
    <t>Computer and information services</t>
  </si>
  <si>
    <t>Pharmaceuticals</t>
  </si>
  <si>
    <t>Source: Government of India, Ministry of Home Affairs, National Crime Records Bureau, Court disposal of IPC (Indian Penal Code) crime cases (crime head-wise), https://ncrb.gov.in/en/crime-in-india-table-addtional-table-and-chapter-contents?field_date_value%5Bvalue%5D%5Byear%5D=2016&amp;field_select_table_title_of_crim_value=4&amp;items_per_page=50.</t>
  </si>
  <si>
    <r>
      <t>Figure 22.1: Justice delayed, justice denied.</t>
    </r>
    <r>
      <rPr>
        <b/>
        <i/>
        <sz val="12"/>
        <color rgb="FF222222"/>
        <rFont val="Times New Roman"/>
        <family val="1"/>
      </rPr>
      <t xml:space="preserve"> </t>
    </r>
    <r>
      <rPr>
        <b/>
        <sz val="12"/>
        <color rgb="FF222222"/>
        <rFont val="Times New Roman"/>
        <family val="1"/>
      </rPr>
      <t>Indefinitely.</t>
    </r>
  </si>
  <si>
    <t>(Number of cases under the Indian Penal Code pending trial from the previous year, in thousands)</t>
  </si>
  <si>
    <t>Figure 22.2: Tamil Nadu is ahead of Bihar, but cannot yet match Vietnam in health services.</t>
  </si>
  <si>
    <r>
      <t xml:space="preserve"> (</t>
    </r>
    <r>
      <rPr>
        <sz val="12"/>
        <color rgb="FF222222"/>
        <rFont val="Times New Roman"/>
        <family val="1"/>
      </rPr>
      <t>Health component of the human development index, scale ranging from 0 to 1)</t>
    </r>
  </si>
  <si>
    <t>Source: Global Data Lab, https://globaldatalab.org/shdi/download_files/. Note: The health component of the human development index is based on life-expectancy at birth.</t>
  </si>
  <si>
    <t>Figure 22.3: Vietnam provides its citizens world-class education—and does so equitably.</t>
  </si>
  <si>
    <t>PISA scores for Science, Math and Reading</t>
  </si>
  <si>
    <t>Source: OECD, PISA, https://www.oecd.org/pisa/pisa-2015-results-in-focus.pdf.
Note: The Programme for International Student Assessment is conducted by the Organisation for Economic Co-operation and Development to evaluate scholastic achievement of 15-year-old school students.</t>
  </si>
  <si>
    <t>grade who could read 2nd grade level text)</t>
  </si>
  <si>
    <t>grade who could do division)</t>
  </si>
  <si>
    <t>Source: Annual Status of Education Report for Tamil Nadu, http://img.asercentre.org/docs/ASER%202018/Release%20Material/English%20files/tamilnadu.pdf; for Bihar, http://img.asercentre.org/docs/ASER%202018/Release%20Material/English%20files/bihar.pdf.</t>
  </si>
  <si>
    <t>(Percent of members of legislative assembly with serious criminal charges pending against them)</t>
  </si>
  <si>
    <t>Source: Association for Democratic reform, New Delhi, https://adrindia.org/.
Note: Serious crimes include assault, murder, kidnapping, and rape.</t>
  </si>
  <si>
    <t>Campaign expenses for election to the Indian</t>
  </si>
  <si>
    <t>parliament have ballooned.</t>
  </si>
  <si>
    <t>(7-day moving averages of officially reported cases and mobility January 13, 2020 = 100)</t>
  </si>
  <si>
    <t xml:space="preserve">Source: Our World in Data, https://github.com/owid/covid-19-data/tree/master/public/data/; Apple mobility trends for walking (change in routing requests) -  https://covid19.apple.com/mobility. </t>
  </si>
  <si>
    <t>Figure 23.3: To whom that hath shall be given.</t>
  </si>
  <si>
    <t>Source: https://www.investing.com.
Note: Adani Enterprises, ADEL; Sensex index, BSESN; S&amp;P 500, US500; Amazon, AMZN.</t>
  </si>
  <si>
    <r>
      <t>(</t>
    </r>
    <r>
      <rPr>
        <sz val="12"/>
        <color rgb="FF000000"/>
        <rFont val="Times New Roman"/>
        <family val="1"/>
      </rPr>
      <t xml:space="preserve">Constant purchasing </t>
    </r>
    <r>
      <rPr>
        <sz val="12"/>
        <color theme="1"/>
        <rFont val="Times New Roman"/>
        <family val="1"/>
      </rPr>
      <t xml:space="preserve">power parity, thousands of </t>
    </r>
  </si>
  <si>
    <t xml:space="preserve">  Merchandise exports by product group – annual (Million US dollar)</t>
  </si>
  <si>
    <t>Reporting Economy</t>
  </si>
  <si>
    <t>Product/Sector</t>
  </si>
  <si>
    <t>Partner Economy</t>
  </si>
  <si>
    <t>1980</t>
  </si>
  <si>
    <t>1985</t>
  </si>
  <si>
    <t>1990</t>
  </si>
  <si>
    <t>1995</t>
  </si>
  <si>
    <t>2005</t>
  </si>
  <si>
    <t>2010</t>
  </si>
  <si>
    <t>2015</t>
  </si>
  <si>
    <t>SI3_AGG - MACL - Clothing</t>
  </si>
  <si>
    <t>Korea, Republic of</t>
  </si>
  <si>
    <t>Source: WTO, http://stat.wto.org/StatisticalProgram/WSDBViewData.aspx?Language=E.
Note: SITC code for clothing is 84.</t>
  </si>
  <si>
    <t>Country/region</t>
  </si>
  <si>
    <t>Healthcare spending</t>
  </si>
  <si>
    <t>Hospital beds</t>
  </si>
  <si>
    <t>Figure 6.1: India loses the Red Queen race in education.</t>
  </si>
  <si>
    <t>Figure 9.1: The 1966 devaluation was too timid:</t>
  </si>
  <si>
    <t>(GDP per capita, 2011 prices, 1980=100, 5-year moving averages)</t>
  </si>
  <si>
    <t>Figure 19.4: A financial-construction bubble inflated India's GDP growth.</t>
  </si>
  <si>
    <t>Figure 21.1: A new phrase emerged: “the Gujarat model of development”.</t>
  </si>
  <si>
    <t>Figure 22.4: Most students have lacked grade-level skills. They are not getting better.</t>
  </si>
  <si>
    <t>Figure 23.1: After the first COVID-19 wave came the tsunami.</t>
  </si>
  <si>
    <t>Figure 23.2: India’s health infrastructure has suffered years of neglect.</t>
  </si>
  <si>
    <t>Source: Central Statistics Office of India, Periodic Labour Force Survey, 1987—88: Statement 36, pp. 105-108; 1993—94: Table 6.7.2, pp. 116-120; 2004—05: Statement 5.9.2, pp. 140-145; 2011—12: Statement 5.11.1, pp. 165-173; 2017—18: Table (27), pp. A-163 to A-168.</t>
  </si>
  <si>
    <t>Figure 1.3: India fell behind in educating girls.</t>
  </si>
  <si>
    <t>Figure 10.1: East Asian women went to work.</t>
  </si>
  <si>
    <t>Exchange rate depreciation, %</t>
  </si>
  <si>
    <t>Figure 13.3: India lost the Red Queen race to Korea in the early 1970, as Korea benefitted from aggressive depreciation of its currency.</t>
  </si>
  <si>
    <t>Figure 13.4: India began to lose the race to a new wave of East Asian economies.</t>
  </si>
  <si>
    <t>Figure 15.1: India caught the start of the globalization-outsourcing wave.</t>
  </si>
  <si>
    <t>Chinese per capita rushed ahead of India’s in the early 1980s</t>
  </si>
  <si>
    <t xml:space="preserve">Source: UNCTAD Statistics, https://unctadstat.unctad.org/EN/Index.html and Global Financial Data.
Note: Indian rupee/US dollar exchange rate is the average of daily rates in the last week of December. </t>
  </si>
  <si>
    <t>Figure 20.1: Clothing exports… first Korea, then China, and most recently Vietnam and Bangladesh have passed India by.</t>
  </si>
  <si>
    <t>(% of population)</t>
  </si>
  <si>
    <t>Figure 20.2: India's dire poverty declined, but precarious living persisted.</t>
  </si>
  <si>
    <t>Income share of the richest 1 percent of the population, %</t>
  </si>
  <si>
    <t>Income share of the richest 10 percent of the population, %</t>
  </si>
  <si>
    <t>Figure 21.3: Borrowers stopped repaying their loans.</t>
  </si>
  <si>
    <t>Share of low performers, %</t>
  </si>
  <si>
    <t>(U.S. dollars, billion)</t>
  </si>
  <si>
    <t>Share of elected members of parliament with</t>
  </si>
  <si>
    <t>serious pending criminal cases, %</t>
  </si>
  <si>
    <r>
      <t xml:space="preserve">Source: Barro, Robert J. and Jong-Wha Lee. 2015. </t>
    </r>
    <r>
      <rPr>
        <i/>
        <sz val="12"/>
        <color theme="1"/>
        <rFont val="Times Roman"/>
      </rPr>
      <t>Education Matters: Global Schooling Gains from the 19th to the 21st Century.</t>
    </r>
    <r>
      <rPr>
        <sz val="12"/>
        <color theme="1"/>
        <rFont val="Times Roman"/>
      </rPr>
      <t xml:space="preserve"> New York: Oxford University Press.</t>
    </r>
  </si>
  <si>
    <r>
      <t xml:space="preserve">Source: Rudolph, Lloyd and Susanne Rudolph.1987. </t>
    </r>
    <r>
      <rPr>
        <i/>
        <sz val="12"/>
        <color theme="1"/>
        <rFont val="Times Roman"/>
      </rPr>
      <t xml:space="preserve">In Pursuit of Lakshmi: The Political Economy of the Indian State. </t>
    </r>
    <r>
      <rPr>
        <sz val="12"/>
        <color theme="1"/>
        <rFont val="Times Roman"/>
      </rPr>
      <t>Chicago: Chicago University Press, Table 23, 227.</t>
    </r>
  </si>
  <si>
    <t>Figure 15.2: A newfound Chinese exporting prowess propelled it ahead of India.</t>
  </si>
  <si>
    <t>Figure 15.2: A newfound Chinese exporting prowess propels it ahead of India.</t>
  </si>
  <si>
    <t>Figure 19.3: At long last, India began communicating in the early 2000s—although it still did so less than others.</t>
  </si>
  <si>
    <t>1890–94</t>
  </si>
  <si>
    <t>1895–99</t>
  </si>
  <si>
    <t>1900–04</t>
  </si>
  <si>
    <t>1905–09</t>
  </si>
  <si>
    <t>1910–14</t>
  </si>
  <si>
    <t>1915–19</t>
  </si>
  <si>
    <t>1920–24</t>
  </si>
  <si>
    <t>1925–29</t>
  </si>
  <si>
    <t>1930–34</t>
  </si>
  <si>
    <t>1935–38</t>
  </si>
  <si>
    <t>Source: International Trade Centre, Trade Map, https://www.trademap.org. Note: Left-hand panel: 2001-2020 BPM combined revision, code for computer and information services is the sum of 9.2 Computer services and 9.3 Information services, data for China is missing for 2020; Right-hand panel: HS code for pharmaceuticals is 30.</t>
  </si>
  <si>
    <r>
      <t>(% of rural children in 5</t>
    </r>
    <r>
      <rPr>
        <vertAlign val="superscript"/>
        <sz val="12"/>
        <color theme="1"/>
        <rFont val="Times New Roman"/>
        <family val="1"/>
      </rPr>
      <t>th</t>
    </r>
  </si>
  <si>
    <t>Source: Association for Democratic Reform, New Delhi, https://adrindia.org/.
Note: Serious crimes include assault, murder, kidnapping, and rape.</t>
  </si>
  <si>
    <t>(U.S. dollars billion)</t>
  </si>
  <si>
    <t xml:space="preserve"> (U.S. dollars billion)</t>
  </si>
  <si>
    <t>1957–67</t>
  </si>
  <si>
    <t>1967–77</t>
  </si>
  <si>
    <t>1977–87</t>
  </si>
  <si>
    <t>(Stock price normalized on March 1, 2020 = 100)</t>
  </si>
  <si>
    <t>Source: World Bank, World Development Indicators, BX.KLT.DINV.CD.WD and BX.KLT.DINV.CD.WD.</t>
  </si>
  <si>
    <t>Source: World Bank, World Development Indicators, IT.MLT.MAIN.P2, IT.CEL.SETS.P2, and IT.NET.BBND.P2.</t>
  </si>
  <si>
    <t>Source: World Bank World Development Indicators, AG.YLD.CREL.KG.</t>
  </si>
  <si>
    <t>Source: World Bank, World Development Indicators, SI.POV.DDAY, SI.POV.LMIC, SH.STA.STNT.FE.ZS, SH.STA.MALN.FE.ZS.</t>
  </si>
  <si>
    <t>Source: World Bank, World Development Indicators, SH.XPD.CHEX.PP.CD, SH.MED.BEDS.ZS.</t>
  </si>
  <si>
    <t>(Annual average GDP growth rates, 1980–84, percent)</t>
  </si>
  <si>
    <t>1984–85</t>
  </si>
  <si>
    <t>1989–90</t>
  </si>
  <si>
    <t>1999–2000</t>
  </si>
  <si>
    <t>2004–05</t>
  </si>
  <si>
    <t>2009–10</t>
  </si>
  <si>
    <t>2014–15</t>
  </si>
  <si>
    <t>2019–20</t>
  </si>
  <si>
    <t>1988–89</t>
  </si>
  <si>
    <t>1993–94</t>
  </si>
  <si>
    <t>2011–12</t>
  </si>
  <si>
    <t>2017–18</t>
  </si>
  <si>
    <t>Source: Central Statistics Office of India, Periodic Labour Force Survey, 1987–88: Statement 36, pp. 105-108; 1993–94: Table 6.7.2, pp. 116-120; 2004–05: Statement 5.9.2, pp. 140-145; 2011–12: Statement 5.11.1, pp. 165-173; 2017–18: Table (27), pp. A-163 to A-168.</t>
  </si>
  <si>
    <t>(% of global manufactured exports)</t>
  </si>
  <si>
    <t xml:space="preserve">Source: World Bank, World Development Indicators for Korea and India,, SL.TLF.CACT.FE.NE.ZS; National Statistics for Taiwan, https://eng.stat.gov.tw/ct.asp?xItem=31332&amp;ctNode=1611&amp;mp=5. </t>
  </si>
  <si>
    <t xml:space="preserve">Source: World Bank, World Development Indicators for Korea and India, SL.TLF.CACT.FE.NE.ZS; National Statistics for Taiwan, https://eng.stat.gov.tw/ct.asp?xItem=31332&amp;ctNode=1611&amp;mp=5. </t>
  </si>
  <si>
    <t>pending criminal cases, %</t>
  </si>
  <si>
    <t>Source: World Bank, World Development Indicators, estimates obtained from the International
Labour Organisation, https://data.worldbank.org/indicator/SL.TLF.CACT.FE.ZS.</t>
  </si>
  <si>
    <t xml:space="preserve">Source: WTO Merchandise trade values, https://data.wto.org/, the data corresponds to UNCTAD
statistics, https://unctadstat.unctad.org/wds/TableViewer/tableView.aspx?ReportId=101. </t>
  </si>
  <si>
    <t>(Country exports as a percent of world manufactured exports)</t>
  </si>
  <si>
    <t>Source: Urbanization rate, Japan—The Asian Population and Development Association for
1900–1945, Table 2, p. 24, https://www.apda.jp/pdf/p04_jinkou_series/popdev_series_3_en.pdf; for
1950–2015, United Nations Department of Economic and Social Affairs, https://population.un.org/
wup/Download/. GDP per capita—Angus Maddison Project Database, https://www.rug.nl/ggdc/
historicaldevelopment/maddison/releases/maddison-project-database-2013.</t>
  </si>
  <si>
    <t>Figure 13.2: India’s per capita GDP growth accelerated in the 1980s.</t>
  </si>
  <si>
    <t>China began to gain global market share in the late 1970s, as India languished</t>
  </si>
  <si>
    <t>Figure 19.6: Indian farmland productivity is higher today than in the past, but is still far
less than elsewhere.</t>
  </si>
  <si>
    <t>(% of children under 5)</t>
  </si>
  <si>
    <t>Malnutrition prevalence, weight-for-age, female</t>
  </si>
  <si>
    <t>Malnutrition prevalence, height-for-age, female</t>
  </si>
  <si>
    <t>Figure 21.2:  Gautam Adani’s fortunes took off after Narendra Modi became prime
minister.</t>
  </si>
  <si>
    <t>Figure 21.4: India remained unable to make inroads into global markets</t>
  </si>
  <si>
    <t>(Country share of global manufactured goods exports, percent)</t>
  </si>
  <si>
    <t>Reading ability</t>
  </si>
  <si>
    <t>Mathematics ability</t>
  </si>
  <si>
    <r>
      <t>(% of rural children in 5</t>
    </r>
    <r>
      <rPr>
        <vertAlign val="superscript"/>
        <sz val="12"/>
        <color theme="1"/>
        <rFont val="Times Roman"/>
      </rPr>
      <t>th</t>
    </r>
  </si>
  <si>
    <t xml:space="preserve"> </t>
  </si>
  <si>
    <t>Figure 21.2:  Gautam Adani’s fortunes took off after Narendra Modi became prime minister.</t>
  </si>
  <si>
    <t>Figure 11.1: Urban unrest intensified in the years before the imposition of the Emergency.</t>
  </si>
  <si>
    <t>Share of global manufactured exports, %</t>
  </si>
  <si>
    <t>Source: Left-hand panel: UNCTAD Statistics, https://unctad.org/statistics; Right-hand panel: Global Financial Data.</t>
  </si>
  <si>
    <t xml:space="preserve">Source: Left-hand panel: UNCTAD Statistics, https://unctad.org/statistics; Right-hand panel: Global Financial Data. </t>
  </si>
  <si>
    <r>
      <t>2011 $, 5-year moving averages</t>
    </r>
    <r>
      <rPr>
        <sz val="12"/>
        <color rgb="FF000000"/>
        <rFont val="Calibri"/>
        <family val="2"/>
        <scheme val="minor"/>
      </rPr>
      <t>)</t>
    </r>
  </si>
  <si>
    <t>Figure 19.6: Indian farmland productivity is higher today than in the past, but is still far 
less than elsewhere.</t>
  </si>
  <si>
    <t>(Thousand kilograms of cereals per hectare, 5-year moving averages)</t>
  </si>
  <si>
    <r>
      <t>Figure 22.5:</t>
    </r>
    <r>
      <rPr>
        <b/>
        <sz val="11"/>
        <color rgb="FF222222"/>
        <rFont val="Times"/>
        <family val="1"/>
      </rPr>
      <t xml:space="preserve"> The</t>
    </r>
    <r>
      <rPr>
        <b/>
        <sz val="12"/>
        <color rgb="FF222222"/>
        <rFont val="Times"/>
        <family val="1"/>
      </rPr>
      <t xml:space="preserve"> share of criminally charged legislators has increased without a pause in Bihar and Tamil Nadu.</t>
    </r>
  </si>
  <si>
    <t>Figure 22.6: Money and criminally charged legislators have increased relentlessly in 
India’s national politics.</t>
  </si>
  <si>
    <r>
      <rPr>
        <sz val="12"/>
        <color theme="1"/>
        <rFont val="Times New Roman"/>
        <family val="1"/>
      </rPr>
      <t>Source: Machinery (loom equivalents) per worker from Clark, Gregory. 1987. “Why isn’t the whole world developed? Lessons from the cotton mills.”</t>
    </r>
    <r>
      <rPr>
        <i/>
        <sz val="12"/>
        <color theme="1"/>
        <rFont val="Times New Roman"/>
        <family val="1"/>
      </rPr>
      <t xml:space="preserve"> The Journal of Economic History </t>
    </r>
    <r>
      <rPr>
        <sz val="12"/>
        <color theme="1"/>
        <rFont val="Times New Roman"/>
        <family val="1"/>
      </rPr>
      <t xml:space="preserve">47.1: 141–173, Table 3; female primary school enrollment from Barro, Robert J. and Jong-Wha Lee. 2015. </t>
    </r>
    <r>
      <rPr>
        <i/>
        <sz val="12"/>
        <color theme="1"/>
        <rFont val="Times New Roman"/>
        <family val="1"/>
      </rPr>
      <t xml:space="preserve">Education Matters: Global Schooling Gains from the 19th to the 21st Century. </t>
    </r>
    <r>
      <rPr>
        <sz val="12"/>
        <color theme="1"/>
        <rFont val="Times New Roman"/>
        <family val="1"/>
      </rPr>
      <t>New York: Oxford University Press.
Note: Female primary school enrollment for Austro-Hungary is the average of the now two countries.</t>
    </r>
  </si>
  <si>
    <r>
      <rPr>
        <sz val="12"/>
        <color theme="1"/>
        <rFont val="Times New Roman"/>
        <family val="1"/>
      </rPr>
      <t xml:space="preserve">Source: Pounds of yarn per worker from Wolcott, Susan and Gregory Clark. 1999. “Why nations fail: Managerial decisions and performance in Indian cotton textiles, 1890–1938.” </t>
    </r>
    <r>
      <rPr>
        <i/>
        <sz val="12"/>
        <color theme="1"/>
        <rFont val="Times New Roman"/>
        <family val="1"/>
      </rPr>
      <t xml:space="preserve">The Journal of Economic History </t>
    </r>
    <r>
      <rPr>
        <sz val="12"/>
        <color theme="1"/>
        <rFont val="Times New Roman"/>
        <family val="1"/>
      </rPr>
      <t xml:space="preserve">59 (2): 397-423, Table 1; female primary school enrollment Barro, Robert J. and Jong-Wha Lee. 2015. </t>
    </r>
    <r>
      <rPr>
        <i/>
        <sz val="12"/>
        <color theme="1"/>
        <rFont val="Times New Roman"/>
        <family val="1"/>
      </rPr>
      <t>Education Matters: Global Schooling Gains from the 19th to the 21st Century.</t>
    </r>
    <r>
      <rPr>
        <sz val="12"/>
        <color theme="1"/>
        <rFont val="Times New Roman"/>
        <family val="1"/>
      </rPr>
      <t xml:space="preserve"> New York: Oxford University Press.
Note: Female primary school enrollment is lagged by twenty years, that is, for 1890–94 pounds of yarn/worker, the enrollment is in 1870.</t>
    </r>
  </si>
  <si>
    <r>
      <rPr>
        <sz val="12"/>
        <color theme="1"/>
        <rFont val="Times New Roman"/>
        <family val="1"/>
      </rPr>
      <t xml:space="preserve">Source: Balachandran, Gopalan. 1998. </t>
    </r>
    <r>
      <rPr>
        <i/>
        <sz val="12"/>
        <color theme="1"/>
        <rFont val="Times New Roman"/>
        <family val="1"/>
      </rPr>
      <t xml:space="preserve">The Reserve Bank of India, 1951-1967. </t>
    </r>
    <r>
      <rPr>
        <sz val="12"/>
        <color theme="1"/>
        <rFont val="Times New Roman"/>
        <family val="1"/>
      </rPr>
      <t>Delhi: Oxford University Press, Table 14, 693.
Note: 1 crore equals 10 million; exchange rate: 4.76 rupees/dollar.</t>
    </r>
  </si>
  <si>
    <r>
      <rPr>
        <sz val="12"/>
        <color theme="1"/>
        <rFont val="Times New Roman"/>
        <family val="1"/>
      </rPr>
      <t xml:space="preserve">Source: Machinery (loom equivalents) per worker from Clark, Gregory.1987. “Why isn't the whole world developed? Lessons from the cotton mills.” </t>
    </r>
    <r>
      <rPr>
        <i/>
        <sz val="12"/>
        <color theme="1"/>
        <rFont val="Times New Roman"/>
        <family val="1"/>
      </rPr>
      <t>The Journal of Economic History</t>
    </r>
    <r>
      <rPr>
        <sz val="12"/>
        <color theme="1"/>
        <rFont val="Times New Roman"/>
        <family val="1"/>
      </rPr>
      <t xml:space="preserve"> 47.1: 141-173, Table 3; female primary school enrollment from Barro, Robert J. and Jong-Wha Lee. 2015. </t>
    </r>
    <r>
      <rPr>
        <i/>
        <sz val="12"/>
        <color theme="1"/>
        <rFont val="Times New Roman"/>
        <family val="1"/>
      </rPr>
      <t xml:space="preserve">Education Matters: Global Schooling Gains from the 19th to the 21st Century. </t>
    </r>
    <r>
      <rPr>
        <sz val="12"/>
        <color theme="1"/>
        <rFont val="Times New Roman"/>
        <family val="1"/>
      </rPr>
      <t>New York: Oxford University Press.
Note: Female primary school enrollment for Austro-Hungary is the average of the now two countries.</t>
    </r>
  </si>
  <si>
    <r>
      <rPr>
        <sz val="12"/>
        <color theme="1"/>
        <rFont val="Times New Roman"/>
        <family val="1"/>
      </rPr>
      <t xml:space="preserve">Source: Pounds of yarn per worker from Wolcott, Susan and Gregory Clark. 1999. “Why nations fail: Managerial decisions and performance in Indian cotton textiles, 1890–1938.” </t>
    </r>
    <r>
      <rPr>
        <i/>
        <sz val="12"/>
        <color theme="1"/>
        <rFont val="Times New Roman"/>
        <family val="1"/>
      </rPr>
      <t>The Journal of Economic History</t>
    </r>
    <r>
      <rPr>
        <sz val="12"/>
        <color theme="1"/>
        <rFont val="Times New Roman"/>
        <family val="1"/>
      </rPr>
      <t xml:space="preserve"> 59 (2): 397-423, Table 1; female primary school enrollment Barro, Robert J. and Jong-Wha Lee. 2015. </t>
    </r>
    <r>
      <rPr>
        <i/>
        <sz val="12"/>
        <color theme="1"/>
        <rFont val="Times New Roman"/>
        <family val="1"/>
      </rPr>
      <t>Education Matters: Global Schooling Gains from the 19th to the 21st Century.</t>
    </r>
    <r>
      <rPr>
        <sz val="12"/>
        <color theme="1"/>
        <rFont val="Times New Roman"/>
        <family val="1"/>
      </rPr>
      <t xml:space="preserve"> New York: Oxford University Press.
Note: Female primary school enrollment is lagged by twenty years, that is, for 1890–94 pounds of yarn/worker, the enrollment is in 1870.</t>
    </r>
  </si>
  <si>
    <r>
      <rPr>
        <sz val="12"/>
        <color theme="1"/>
        <rFont val="Times New Roman"/>
        <family val="1"/>
      </rPr>
      <t xml:space="preserve">Source: Barro, Robert J. and Jong-Wha Lee. 2015. </t>
    </r>
    <r>
      <rPr>
        <i/>
        <sz val="12"/>
        <color theme="1"/>
        <rFont val="Times New Roman"/>
        <family val="1"/>
      </rPr>
      <t>Education Matters: Global Schooling Gains from the 19th to the 21st Century.</t>
    </r>
    <r>
      <rPr>
        <sz val="12"/>
        <color theme="1"/>
        <rFont val="Times New Roman"/>
        <family val="1"/>
      </rPr>
      <t xml:space="preserve"> New York: Oxford University Press.</t>
    </r>
  </si>
  <si>
    <r>
      <rPr>
        <sz val="12"/>
        <color theme="1"/>
        <rFont val="Times New Roman"/>
        <family val="1"/>
      </rPr>
      <t xml:space="preserve">Source: Barro, Robert J. and Jong-Wha Lee. 2015. </t>
    </r>
    <r>
      <rPr>
        <i/>
        <sz val="12"/>
        <color theme="1"/>
        <rFont val="Times New Roman"/>
        <family val="1"/>
      </rPr>
      <t xml:space="preserve">Education Matters: Global Schooling Gains from the 19th to the 21st Century. </t>
    </r>
    <r>
      <rPr>
        <sz val="12"/>
        <color theme="1"/>
        <rFont val="Times New Roman"/>
        <family val="1"/>
      </rPr>
      <t>New York: Oxford University Press.</t>
    </r>
  </si>
  <si>
    <r>
      <rPr>
        <sz val="12"/>
        <color theme="1"/>
        <rFont val="Times New Roman"/>
        <family val="1"/>
      </rPr>
      <t xml:space="preserve">Source: Rudolph, Lloyd and Susanne Rudolph.1987. </t>
    </r>
    <r>
      <rPr>
        <i/>
        <sz val="12"/>
        <color theme="1"/>
        <rFont val="Times New Roman"/>
        <family val="1"/>
      </rPr>
      <t>In Pursuit of Lakshmi: The Political Economy of the Indian State.</t>
    </r>
    <r>
      <rPr>
        <sz val="12"/>
        <color theme="1"/>
        <rFont val="Times New Roman"/>
        <family val="1"/>
      </rPr>
      <t xml:space="preserve"> Chicago: Chicago University Press, Table 23, 227.</t>
    </r>
  </si>
  <si>
    <r>
      <rPr>
        <sz val="12"/>
        <color theme="1"/>
        <rFont val="Times New Roman"/>
        <family val="1"/>
      </rPr>
      <t xml:space="preserve">Sources: Left-hand panel: For India, the New Delhi-based Centre for Media Studies; U.S. estimates from https://www.opensecrets.org/overview/cost.php; Right-hand panel: Vaishnav, Milan. 2017. </t>
    </r>
    <r>
      <rPr>
        <i/>
        <sz val="12"/>
        <color theme="1"/>
        <rFont val="Times New Roman"/>
        <family val="1"/>
      </rPr>
      <t>When Crime Pays: Money and Muscle in Indian Politics.</t>
    </r>
    <r>
      <rPr>
        <sz val="12"/>
        <color theme="1"/>
        <rFont val="Times New Roman"/>
        <family val="1"/>
      </rPr>
      <t xml:space="preserve"> New Haven: Yale University Press, 9; Association for Democratic Reforms. 2019. “Lok Sabha Elections 2019: Analysis of Criminal Background, Financial, Education, Gender and other details of Winners.” New Delhi, May 25.
Note: Left-hand panel: For the United States, the estimates are for the most recent previous presidential and congressional election cycle. </t>
    </r>
  </si>
  <si>
    <r>
      <rPr>
        <sz val="12"/>
        <color theme="1"/>
        <rFont val="Times New Roman"/>
        <family val="1"/>
      </rPr>
      <t xml:space="preserve">Sources: Left-hand panel: For India, the New Delhi-based Centre for Media Studies; U.S. estimates from https://www.opensecrets.org/overview/cost.php; Right-hand panel: Vaishnav, Milan. 2017. </t>
    </r>
    <r>
      <rPr>
        <i/>
        <sz val="12"/>
        <color theme="1"/>
        <rFont val="Times New Roman"/>
        <family val="1"/>
      </rPr>
      <t xml:space="preserve">When Crime Pays: Money and Muscle in Indian Politics. </t>
    </r>
    <r>
      <rPr>
        <sz val="12"/>
        <color theme="1"/>
        <rFont val="Times New Roman"/>
        <family val="1"/>
      </rPr>
      <t xml:space="preserve">New Haven: Yale University Press, 9; Association for Democratic Reforms. 2019. “Lok Sabha Elections 2019: Analysis of Criminal Background, Financial, Education, Gender and other details of Winners.” New Delhi, May 25.
Note: Left-hand panel: For the United States, the estimates are for the most recent previous presidential and congressional election cycle.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</si>
</sst>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00"/>
    <numFmt numFmtId="166" formatCode="_(* #,##0_);_(* \(#,##0\);_(* &quot;-&quot;??_);_(@_)"/>
    <numFmt numFmtId="167" formatCode="#\ ###\ ###\ ##0.0;\-#\ ###\ ###\ ##0.0;0.0"/>
    <numFmt numFmtId="168" formatCode="0.0"/>
    <numFmt numFmtId="169" formatCode="mmm\ \ \ \ yyyy"/>
    <numFmt numFmtId="170" formatCode="dd/mm/yyyy;@"/>
    <numFmt numFmtId="171" formatCode="yy"/>
    <numFmt numFmtId="172" formatCode="mmm\ \ \ \ yy"/>
    <numFmt numFmtId="173" formatCode="_(* #,##0.00_);_(* \(#,##0.00\);_(* &quot;-&quot;??_);_(@_)"/>
    <numFmt numFmtId="174" formatCode="0.00_ "/>
  </numFmts>
  <fonts count="5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Times New Roman"/>
      <family val="1"/>
    </font>
    <font>
      <sz val="11"/>
      <color rgb="FF000000"/>
      <name val="Lucida Grande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3"/>
      <color rgb="FF222222"/>
      <name val="Arial"/>
      <family val="2"/>
    </font>
    <font>
      <sz val="13"/>
      <color rgb="FF222222"/>
      <name val="Arial"/>
      <family val="2"/>
    </font>
    <font>
      <b/>
      <sz val="14"/>
      <color rgb="FFD6262C"/>
      <name val="Verdana"/>
      <family val="2"/>
    </font>
    <font>
      <sz val="12"/>
      <color theme="1"/>
      <name val="Times"/>
      <family val="1"/>
    </font>
    <font>
      <sz val="12"/>
      <color rgb="FF222222"/>
      <name val="Times"/>
      <family val="1"/>
    </font>
    <font>
      <sz val="12"/>
      <color rgb="FF000000"/>
      <name val="Times"/>
      <family val="1"/>
    </font>
    <font>
      <b/>
      <sz val="12"/>
      <color theme="1"/>
      <name val="Times"/>
      <family val="1"/>
    </font>
    <font>
      <sz val="12"/>
      <color rgb="FF222222"/>
      <name val="Times New Roman"/>
      <family val="1"/>
    </font>
    <font>
      <sz val="12"/>
      <color theme="1"/>
      <name val="Times Roman"/>
    </font>
    <font>
      <b/>
      <sz val="12"/>
      <color theme="1"/>
      <name val="Times New Roman"/>
      <family val="1"/>
    </font>
    <font>
      <b/>
      <sz val="12"/>
      <color rgb="FF222222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Roman"/>
    </font>
    <font>
      <sz val="12"/>
      <color rgb="FF000000"/>
      <name val="Times New Roman"/>
      <family val="1"/>
    </font>
    <font>
      <b/>
      <sz val="12"/>
      <name val="Times"/>
      <family val="1"/>
    </font>
    <font>
      <b/>
      <sz val="12"/>
      <color rgb="FF222222"/>
      <name val="Times"/>
      <family val="1"/>
    </font>
    <font>
      <b/>
      <sz val="12"/>
      <color rgb="FF000000"/>
      <name val="Times"/>
      <family val="1"/>
    </font>
    <font>
      <sz val="13"/>
      <color rgb="FF222222"/>
      <name val="Times Roman"/>
    </font>
    <font>
      <b/>
      <i/>
      <sz val="12"/>
      <color rgb="FF222222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Times Roman"/>
    </font>
    <font>
      <b/>
      <sz val="11"/>
      <color rgb="FF222222"/>
      <name val="Times"/>
      <family val="1"/>
    </font>
    <font>
      <sz val="11"/>
      <color theme="1"/>
      <name val="Times Roman"/>
    </font>
    <font>
      <sz val="12"/>
      <name val="Times New Roman"/>
      <family val="1"/>
    </font>
    <font>
      <sz val="12"/>
      <color indexed="8"/>
      <name val="Times Roman"/>
    </font>
    <font>
      <u/>
      <sz val="12"/>
      <color theme="10"/>
      <name val="Times Roman"/>
    </font>
    <font>
      <sz val="12"/>
      <name val="Times Roman"/>
    </font>
    <font>
      <sz val="11"/>
      <color rgb="FF000000"/>
      <name val="Times Roman"/>
    </font>
    <font>
      <u/>
      <sz val="12"/>
      <name val="Times Roman"/>
    </font>
    <font>
      <b/>
      <sz val="12"/>
      <color rgb="FF222222"/>
      <name val="Times Roman"/>
    </font>
    <font>
      <sz val="12"/>
      <color rgb="FF222222"/>
      <name val="Times Roman"/>
    </font>
    <font>
      <i/>
      <sz val="12"/>
      <color theme="1"/>
      <name val="Times Roman"/>
    </font>
    <font>
      <vertAlign val="superscript"/>
      <sz val="12"/>
      <color theme="1"/>
      <name val="Times Roman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BBBBBB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 horizontal="center"/>
    </xf>
    <xf numFmtId="0" fontId="4" fillId="0" borderId="0">
      <alignment vertical="center"/>
    </xf>
    <xf numFmtId="0" fontId="10" fillId="0" borderId="0"/>
    <xf numFmtId="0" fontId="12" fillId="0" borderId="0" applyNumberFormat="0" applyFill="0" applyBorder="0" applyAlignment="0" applyProtection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173" fontId="15" fillId="0" borderId="0" applyFont="0" applyFill="0" applyBorder="0" applyAlignment="0" applyProtection="0"/>
    <xf numFmtId="0" fontId="11" fillId="0" borderId="0"/>
    <xf numFmtId="0" fontId="13" fillId="0" borderId="0"/>
  </cellStyleXfs>
  <cellXfs count="223">
    <xf numFmtId="0" fontId="0" fillId="0" borderId="0" xfId="0"/>
    <xf numFmtId="168" fontId="0" fillId="0" borderId="0" xfId="0" applyNumberFormat="1"/>
    <xf numFmtId="0" fontId="0" fillId="0" borderId="0" xfId="0" applyAlignment="1">
      <alignment wrapText="1"/>
    </xf>
    <xf numFmtId="0" fontId="10" fillId="0" borderId="0" xfId="5"/>
    <xf numFmtId="0" fontId="11" fillId="0" borderId="0" xfId="5" applyFont="1"/>
    <xf numFmtId="0" fontId="15" fillId="0" borderId="0" xfId="8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5" fillId="2" borderId="0" xfId="0" applyFont="1" applyFill="1" applyAlignment="1">
      <alignment horizontal="left" vertical="center"/>
    </xf>
    <xf numFmtId="0" fontId="0" fillId="2" borderId="0" xfId="0" applyFill="1"/>
    <xf numFmtId="0" fontId="22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2" fillId="2" borderId="0" xfId="0" applyFont="1" applyFill="1"/>
    <xf numFmtId="0" fontId="30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32" fillId="2" borderId="0" xfId="0" applyFont="1" applyFill="1" applyAlignment="1">
      <alignment horizontal="left" vertical="center"/>
    </xf>
    <xf numFmtId="0" fontId="32" fillId="2" borderId="0" xfId="0" applyFont="1" applyFill="1" applyAlignment="1">
      <alignment vertical="center"/>
    </xf>
    <xf numFmtId="0" fontId="33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0" fontId="26" fillId="2" borderId="0" xfId="0" applyFont="1" applyFill="1"/>
    <xf numFmtId="0" fontId="27" fillId="2" borderId="0" xfId="0" applyFont="1" applyFill="1"/>
    <xf numFmtId="0" fontId="26" fillId="2" borderId="0" xfId="0" applyFont="1" applyFill="1" applyAlignment="1">
      <alignment vertical="center"/>
    </xf>
    <xf numFmtId="0" fontId="35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27" fillId="2" borderId="0" xfId="2" applyFont="1" applyFill="1" applyAlignment="1">
      <alignment vertical="center"/>
    </xf>
    <xf numFmtId="0" fontId="22" fillId="2" borderId="0" xfId="0" applyFont="1" applyFill="1" applyAlignment="1">
      <alignment horizontal="center"/>
    </xf>
    <xf numFmtId="0" fontId="22" fillId="2" borderId="0" xfId="0" applyFont="1" applyFill="1" applyAlignment="1">
      <alignment vertical="center"/>
    </xf>
    <xf numFmtId="0" fontId="17" fillId="2" borderId="0" xfId="0" applyFont="1" applyFill="1"/>
    <xf numFmtId="0" fontId="27" fillId="0" borderId="0" xfId="0" applyFont="1"/>
    <xf numFmtId="0" fontId="32" fillId="2" borderId="0" xfId="0" applyFont="1" applyFill="1"/>
    <xf numFmtId="0" fontId="22" fillId="2" borderId="0" xfId="0" applyFont="1" applyFill="1" applyAlignment="1">
      <alignment horizontal="left"/>
    </xf>
    <xf numFmtId="0" fontId="36" fillId="0" borderId="0" xfId="0" applyFont="1"/>
    <xf numFmtId="165" fontId="36" fillId="0" borderId="0" xfId="0" applyNumberFormat="1" applyFont="1"/>
    <xf numFmtId="0" fontId="14" fillId="0" borderId="0" xfId="12" applyFont="1"/>
    <xf numFmtId="0" fontId="23" fillId="2" borderId="0" xfId="0" applyFont="1" applyFill="1" applyAlignment="1">
      <alignment horizontal="left" vertical="center"/>
    </xf>
    <xf numFmtId="0" fontId="28" fillId="2" borderId="0" xfId="0" applyFont="1" applyFill="1" applyAlignment="1">
      <alignment vertical="center"/>
    </xf>
    <xf numFmtId="0" fontId="17" fillId="2" borderId="0" xfId="0" applyFont="1" applyFill="1" applyAlignment="1">
      <alignment horizontal="left"/>
    </xf>
    <xf numFmtId="0" fontId="27" fillId="0" borderId="0" xfId="2" applyFont="1"/>
    <xf numFmtId="0" fontId="9" fillId="2" borderId="0" xfId="0" applyFont="1" applyFill="1"/>
    <xf numFmtId="0" fontId="28" fillId="2" borderId="0" xfId="0" applyFont="1" applyFill="1" applyAlignment="1">
      <alignment horizontal="center" vertical="center"/>
    </xf>
    <xf numFmtId="0" fontId="39" fillId="2" borderId="0" xfId="0" applyFont="1" applyFill="1"/>
    <xf numFmtId="0" fontId="24" fillId="2" borderId="0" xfId="0" applyFont="1" applyFill="1" applyAlignment="1">
      <alignment horizontal="left"/>
    </xf>
    <xf numFmtId="0" fontId="3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28" fillId="2" borderId="0" xfId="0" applyFont="1" applyFill="1"/>
    <xf numFmtId="14" fontId="27" fillId="0" borderId="0" xfId="0" applyNumberFormat="1" applyFont="1"/>
    <xf numFmtId="165" fontId="27" fillId="0" borderId="0" xfId="0" applyNumberFormat="1" applyFont="1"/>
    <xf numFmtId="0" fontId="17" fillId="0" borderId="0" xfId="0" applyFont="1"/>
    <xf numFmtId="0" fontId="42" fillId="0" borderId="0" xfId="0" applyFont="1" applyAlignment="1" applyProtection="1">
      <alignment horizontal="center" vertical="top" wrapText="1"/>
      <protection locked="0"/>
    </xf>
    <xf numFmtId="165" fontId="42" fillId="0" borderId="0" xfId="0" applyNumberFormat="1" applyFont="1" applyAlignment="1" applyProtection="1">
      <alignment horizontal="center" vertical="top" wrapText="1"/>
      <protection locked="0"/>
    </xf>
    <xf numFmtId="0" fontId="42" fillId="0" borderId="0" xfId="4" applyFont="1">
      <alignment vertical="center"/>
    </xf>
    <xf numFmtId="17" fontId="27" fillId="0" borderId="0" xfId="0" applyNumberFormat="1" applyFont="1"/>
    <xf numFmtId="0" fontId="39" fillId="0" borderId="0" xfId="0" applyFont="1"/>
    <xf numFmtId="0" fontId="28" fillId="0" borderId="0" xfId="0" applyFont="1" applyAlignment="1">
      <alignment horizontal="left" vertical="center"/>
    </xf>
    <xf numFmtId="11" fontId="39" fillId="0" borderId="0" xfId="0" applyNumberFormat="1" applyFont="1"/>
    <xf numFmtId="0" fontId="8" fillId="0" borderId="0" xfId="0" applyFont="1"/>
    <xf numFmtId="0" fontId="17" fillId="0" borderId="0" xfId="0" applyFont="1" applyAlignment="1">
      <alignment horizontal="left" vertical="center"/>
    </xf>
    <xf numFmtId="11" fontId="0" fillId="0" borderId="0" xfId="0" applyNumberFormat="1"/>
    <xf numFmtId="0" fontId="17" fillId="0" borderId="0" xfId="0" applyFont="1" applyAlignment="1">
      <alignment vertical="center"/>
    </xf>
    <xf numFmtId="165" fontId="39" fillId="0" borderId="0" xfId="0" applyNumberFormat="1" applyFont="1"/>
    <xf numFmtId="0" fontId="45" fillId="0" borderId="0" xfId="11" applyFont="1"/>
    <xf numFmtId="0" fontId="47" fillId="0" borderId="0" xfId="6" applyFont="1" applyFill="1" applyBorder="1"/>
    <xf numFmtId="0" fontId="11" fillId="0" borderId="0" xfId="11"/>
    <xf numFmtId="166" fontId="45" fillId="0" borderId="0" xfId="1" applyNumberFormat="1" applyFont="1" applyFill="1" applyBorder="1"/>
    <xf numFmtId="166" fontId="45" fillId="0" borderId="0" xfId="11" applyNumberFormat="1" applyFont="1"/>
    <xf numFmtId="165" fontId="45" fillId="0" borderId="0" xfId="11" applyNumberFormat="1" applyFont="1"/>
    <xf numFmtId="0" fontId="45" fillId="0" borderId="1" xfId="0" applyFont="1" applyBorder="1" applyAlignment="1" applyProtection="1">
      <alignment horizontal="center" vertical="top" wrapText="1"/>
      <protection locked="0"/>
    </xf>
    <xf numFmtId="165" fontId="45" fillId="0" borderId="1" xfId="0" applyNumberFormat="1" applyFont="1" applyBorder="1" applyAlignment="1" applyProtection="1">
      <alignment horizontal="center" vertical="top" wrapText="1"/>
      <protection locked="0"/>
    </xf>
    <xf numFmtId="0" fontId="45" fillId="0" borderId="5" xfId="0" applyFont="1" applyBorder="1" applyAlignment="1" applyProtection="1">
      <alignment horizontal="center" vertical="top" wrapText="1"/>
      <protection locked="0"/>
    </xf>
    <xf numFmtId="0" fontId="45" fillId="0" borderId="0" xfId="0" applyFont="1" applyAlignment="1" applyProtection="1">
      <alignment horizontal="center" vertical="top" wrapText="1"/>
      <protection locked="0"/>
    </xf>
    <xf numFmtId="165" fontId="45" fillId="0" borderId="0" xfId="0" applyNumberFormat="1" applyFont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left"/>
    </xf>
    <xf numFmtId="0" fontId="27" fillId="0" borderId="0" xfId="0" applyFont="1" applyAlignment="1">
      <alignment vertical="center"/>
    </xf>
    <xf numFmtId="168" fontId="27" fillId="0" borderId="0" xfId="0" applyNumberFormat="1" applyFont="1"/>
    <xf numFmtId="0" fontId="45" fillId="0" borderId="0" xfId="5" applyFont="1"/>
    <xf numFmtId="165" fontId="45" fillId="0" borderId="0" xfId="5" applyNumberFormat="1" applyFont="1"/>
    <xf numFmtId="0" fontId="33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27" fillId="0" borderId="0" xfId="8" applyFont="1"/>
    <xf numFmtId="165" fontId="27" fillId="0" borderId="0" xfId="8" applyNumberFormat="1" applyFont="1"/>
    <xf numFmtId="0" fontId="9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9" fillId="0" borderId="0" xfId="0" applyFont="1"/>
    <xf numFmtId="0" fontId="45" fillId="0" borderId="0" xfId="0" applyFont="1"/>
    <xf numFmtId="0" fontId="3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0" fontId="43" fillId="0" borderId="0" xfId="8" applyFont="1" applyAlignment="1">
      <alignment horizontal="center" vertical="top" wrapText="1"/>
    </xf>
    <xf numFmtId="0" fontId="43" fillId="0" borderId="0" xfId="8" applyFont="1" applyAlignment="1">
      <alignment vertical="top" wrapText="1"/>
    </xf>
    <xf numFmtId="0" fontId="43" fillId="0" borderId="0" xfId="8" applyFont="1" applyAlignment="1">
      <alignment horizontal="right" vertical="top" wrapText="1"/>
    </xf>
    <xf numFmtId="168" fontId="27" fillId="0" borderId="0" xfId="8" applyNumberFormat="1" applyFont="1"/>
    <xf numFmtId="0" fontId="31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2" fillId="0" borderId="0" xfId="0" applyFont="1"/>
    <xf numFmtId="168" fontId="45" fillId="0" borderId="0" xfId="0" applyNumberFormat="1" applyFont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45" fillId="0" borderId="0" xfId="3" applyFont="1">
      <alignment horizontal="center"/>
    </xf>
    <xf numFmtId="0" fontId="45" fillId="0" borderId="0" xfId="4" applyFont="1">
      <alignment vertical="center"/>
    </xf>
    <xf numFmtId="165" fontId="45" fillId="0" borderId="0" xfId="3" applyNumberFormat="1" applyFont="1">
      <alignment horizontal="center"/>
    </xf>
    <xf numFmtId="0" fontId="2" fillId="0" borderId="0" xfId="0" applyFont="1"/>
    <xf numFmtId="0" fontId="27" fillId="0" borderId="0" xfId="0" applyFont="1" applyAlignment="1">
      <alignment horizontal="center" vertical="center" wrapText="1"/>
    </xf>
    <xf numFmtId="0" fontId="27" fillId="0" borderId="0" xfId="12" applyFont="1"/>
    <xf numFmtId="165" fontId="27" fillId="0" borderId="0" xfId="12" applyNumberFormat="1" applyFont="1"/>
    <xf numFmtId="0" fontId="45" fillId="0" borderId="0" xfId="0" applyFont="1" applyAlignment="1">
      <alignment wrapText="1"/>
    </xf>
    <xf numFmtId="165" fontId="45" fillId="0" borderId="0" xfId="0" applyNumberFormat="1" applyFont="1"/>
    <xf numFmtId="0" fontId="45" fillId="0" borderId="0" xfId="0" applyFont="1" applyAlignment="1">
      <alignment horizontal="left" wrapText="1"/>
    </xf>
    <xf numFmtId="0" fontId="45" fillId="0" borderId="0" xfId="0" applyFont="1" applyAlignment="1">
      <alignment horizontal="right" wrapText="1"/>
    </xf>
    <xf numFmtId="0" fontId="45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7" fillId="0" borderId="0" xfId="5" applyFont="1" applyAlignment="1">
      <alignment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4" fillId="0" borderId="0" xfId="0" applyFont="1" applyAlignment="1">
      <alignment horizontal="left"/>
    </xf>
    <xf numFmtId="0" fontId="39" fillId="0" borderId="0" xfId="8" applyFont="1"/>
    <xf numFmtId="0" fontId="31" fillId="0" borderId="0" xfId="8" applyFont="1" applyAlignment="1">
      <alignment horizontal="center" vertical="top"/>
    </xf>
    <xf numFmtId="14" fontId="39" fillId="0" borderId="0" xfId="8" applyNumberFormat="1" applyFont="1"/>
    <xf numFmtId="14" fontId="27" fillId="0" borderId="0" xfId="8" applyNumberFormat="1" applyFont="1"/>
    <xf numFmtId="0" fontId="41" fillId="0" borderId="0" xfId="8" applyFont="1"/>
    <xf numFmtId="0" fontId="46" fillId="0" borderId="0" xfId="8" applyFont="1"/>
    <xf numFmtId="0" fontId="27" fillId="0" borderId="0" xfId="0" applyFont="1" applyAlignment="1">
      <alignment horizontal="left" vertical="center"/>
    </xf>
    <xf numFmtId="0" fontId="27" fillId="0" borderId="0" xfId="2" applyFont="1" applyFill="1" applyAlignment="1">
      <alignment vertical="center"/>
    </xf>
    <xf numFmtId="0" fontId="31" fillId="0" borderId="0" xfId="0" applyFont="1"/>
    <xf numFmtId="0" fontId="27" fillId="0" borderId="0" xfId="0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165" fontId="27" fillId="0" borderId="0" xfId="0" applyNumberFormat="1" applyFont="1" applyAlignment="1">
      <alignment horizontal="center" vertical="center"/>
    </xf>
    <xf numFmtId="165" fontId="31" fillId="0" borderId="0" xfId="0" applyNumberFormat="1" applyFont="1"/>
    <xf numFmtId="167" fontId="43" fillId="0" borderId="0" xfId="0" applyNumberFormat="1" applyFont="1" applyAlignment="1">
      <alignment horizontal="right"/>
    </xf>
    <xf numFmtId="166" fontId="27" fillId="0" borderId="0" xfId="1" applyNumberFormat="1" applyFont="1" applyFill="1"/>
    <xf numFmtId="166" fontId="27" fillId="0" borderId="0" xfId="0" applyNumberFormat="1" applyFont="1"/>
    <xf numFmtId="0" fontId="30" fillId="0" borderId="0" xfId="0" applyFont="1" applyAlignment="1">
      <alignment horizontal="left" vertical="center"/>
    </xf>
    <xf numFmtId="2" fontId="0" fillId="0" borderId="0" xfId="0" applyNumberFormat="1"/>
    <xf numFmtId="2" fontId="7" fillId="0" borderId="0" xfId="0" applyNumberFormat="1" applyFont="1" applyAlignment="1">
      <alignment horizontal="center" vertical="center"/>
    </xf>
    <xf numFmtId="0" fontId="44" fillId="0" borderId="0" xfId="2" applyFont="1" applyFill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27" fillId="0" borderId="0" xfId="7" applyFont="1"/>
    <xf numFmtId="0" fontId="14" fillId="0" borderId="0" xfId="7"/>
    <xf numFmtId="169" fontId="27" fillId="0" borderId="0" xfId="7" applyNumberFormat="1" applyFont="1"/>
    <xf numFmtId="170" fontId="27" fillId="0" borderId="0" xfId="7" applyNumberFormat="1" applyFont="1"/>
    <xf numFmtId="0" fontId="23" fillId="0" borderId="0" xfId="0" applyFont="1" applyAlignment="1">
      <alignment vertical="center"/>
    </xf>
    <xf numFmtId="171" fontId="27" fillId="0" borderId="0" xfId="7" applyNumberFormat="1" applyFont="1"/>
    <xf numFmtId="171" fontId="39" fillId="0" borderId="0" xfId="7" applyNumberFormat="1" applyFont="1"/>
    <xf numFmtId="172" fontId="27" fillId="0" borderId="0" xfId="7" applyNumberFormat="1" applyFont="1"/>
    <xf numFmtId="0" fontId="45" fillId="0" borderId="0" xfId="0" applyFont="1" applyAlignment="1">
      <alignment horizontal="center" vertical="center"/>
    </xf>
    <xf numFmtId="174" fontId="27" fillId="0" borderId="0" xfId="0" applyNumberFormat="1" applyFont="1" applyAlignment="1">
      <alignment horizontal="right" vertical="center"/>
    </xf>
    <xf numFmtId="174" fontId="2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2" fontId="27" fillId="0" borderId="0" xfId="0" applyNumberFormat="1" applyFont="1"/>
    <xf numFmtId="0" fontId="45" fillId="0" borderId="0" xfId="6" applyFont="1" applyFill="1" applyBorder="1"/>
    <xf numFmtId="0" fontId="45" fillId="0" borderId="0" xfId="5" applyFont="1" applyAlignment="1">
      <alignment horizontal="center" vertical="top"/>
    </xf>
    <xf numFmtId="0" fontId="31" fillId="0" borderId="0" xfId="8" applyFont="1"/>
    <xf numFmtId="0" fontId="39" fillId="0" borderId="0" xfId="0" applyFont="1" applyAlignment="1">
      <alignment vertical="center"/>
    </xf>
    <xf numFmtId="0" fontId="25" fillId="2" borderId="0" xfId="0" applyFont="1" applyFill="1" applyAlignment="1">
      <alignment horizontal="left" vertical="top"/>
    </xf>
    <xf numFmtId="0" fontId="28" fillId="2" borderId="0" xfId="0" applyFont="1" applyFill="1" applyAlignment="1">
      <alignment horizontal="left" vertical="top"/>
    </xf>
    <xf numFmtId="164" fontId="27" fillId="0" borderId="0" xfId="1" applyFont="1"/>
    <xf numFmtId="0" fontId="27" fillId="2" borderId="0" xfId="0" applyFont="1" applyFill="1" applyAlignment="1">
      <alignment horizontal="left" vertical="center" wrapText="1"/>
    </xf>
    <xf numFmtId="0" fontId="27" fillId="0" borderId="6" xfId="0" applyFont="1" applyBorder="1" applyAlignment="1">
      <alignment horizontal="left" wrapText="1"/>
    </xf>
    <xf numFmtId="0" fontId="27" fillId="0" borderId="3" xfId="0" applyFont="1" applyBorder="1" applyAlignment="1">
      <alignment horizontal="left" wrapText="1"/>
    </xf>
    <xf numFmtId="0" fontId="27" fillId="0" borderId="7" xfId="0" applyFont="1" applyBorder="1" applyAlignment="1">
      <alignment horizontal="left" wrapText="1"/>
    </xf>
    <xf numFmtId="0" fontId="27" fillId="0" borderId="8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2" borderId="8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7" fillId="2" borderId="9" xfId="0" applyFont="1" applyFill="1" applyBorder="1" applyAlignment="1">
      <alignment horizontal="left" vertical="center" wrapText="1"/>
    </xf>
    <xf numFmtId="0" fontId="27" fillId="2" borderId="10" xfId="0" applyFont="1" applyFill="1" applyBorder="1" applyAlignment="1">
      <alignment horizontal="left" vertical="center" wrapText="1"/>
    </xf>
    <xf numFmtId="0" fontId="27" fillId="2" borderId="11" xfId="0" applyFont="1" applyFill="1" applyBorder="1" applyAlignment="1">
      <alignment horizontal="left" vertical="center" wrapText="1"/>
    </xf>
    <xf numFmtId="0" fontId="27" fillId="2" borderId="12" xfId="0" applyFont="1" applyFill="1" applyBorder="1" applyAlignment="1">
      <alignment horizontal="left" vertical="center" wrapText="1"/>
    </xf>
    <xf numFmtId="0" fontId="27" fillId="2" borderId="2" xfId="0" applyFont="1" applyFill="1" applyBorder="1" applyAlignment="1">
      <alignment horizontal="left" vertical="center" wrapText="1"/>
    </xf>
    <xf numFmtId="0" fontId="27" fillId="2" borderId="13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center" vertical="top" wrapText="1"/>
    </xf>
    <xf numFmtId="0" fontId="22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horizontal="left" vertical="top"/>
    </xf>
    <xf numFmtId="0" fontId="45" fillId="0" borderId="0" xfId="0" applyFont="1"/>
    <xf numFmtId="0" fontId="17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left" vertical="top" wrapText="1"/>
    </xf>
    <xf numFmtId="0" fontId="45" fillId="0" borderId="0" xfId="0" applyFont="1" applyAlignment="1">
      <alignment horizontal="center" wrapText="1"/>
    </xf>
    <xf numFmtId="0" fontId="27" fillId="0" borderId="0" xfId="0" applyFont="1" applyAlignment="1">
      <alignment horizontal="center" vertical="center"/>
    </xf>
    <xf numFmtId="0" fontId="39" fillId="2" borderId="0" xfId="0" applyFont="1" applyFill="1" applyAlignment="1">
      <alignment horizontal="left" vertical="center" wrapText="1"/>
    </xf>
    <xf numFmtId="0" fontId="39" fillId="2" borderId="8" xfId="0" applyFont="1" applyFill="1" applyBorder="1" applyAlignment="1">
      <alignment horizontal="left"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39" fillId="2" borderId="9" xfId="0" applyFont="1" applyFill="1" applyBorder="1" applyAlignment="1">
      <alignment horizontal="left" vertical="center" wrapText="1"/>
    </xf>
    <xf numFmtId="0" fontId="39" fillId="2" borderId="10" xfId="0" applyFont="1" applyFill="1" applyBorder="1" applyAlignment="1">
      <alignment horizontal="left" vertical="center" wrapText="1"/>
    </xf>
    <xf numFmtId="0" fontId="39" fillId="2" borderId="11" xfId="0" applyFont="1" applyFill="1" applyBorder="1" applyAlignment="1">
      <alignment horizontal="left" vertical="center" wrapText="1"/>
    </xf>
    <xf numFmtId="0" fontId="39" fillId="2" borderId="12" xfId="0" applyFont="1" applyFill="1" applyBorder="1" applyAlignment="1">
      <alignment horizontal="left" vertical="center" wrapText="1"/>
    </xf>
    <xf numFmtId="0" fontId="39" fillId="2" borderId="2" xfId="0" applyFont="1" applyFill="1" applyBorder="1" applyAlignment="1">
      <alignment horizontal="left" vertical="center" wrapText="1"/>
    </xf>
    <xf numFmtId="0" fontId="39" fillId="2" borderId="13" xfId="0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top"/>
    </xf>
    <xf numFmtId="0" fontId="27" fillId="2" borderId="0" xfId="2" applyFont="1" applyFill="1" applyAlignment="1">
      <alignment horizontal="left" vertical="center" wrapText="1"/>
    </xf>
    <xf numFmtId="0" fontId="27" fillId="2" borderId="8" xfId="2" applyFont="1" applyFill="1" applyBorder="1" applyAlignment="1">
      <alignment horizontal="left" vertical="center" wrapText="1"/>
    </xf>
    <xf numFmtId="0" fontId="27" fillId="2" borderId="4" xfId="2" applyFont="1" applyFill="1" applyBorder="1" applyAlignment="1">
      <alignment horizontal="left" vertical="center" wrapText="1"/>
    </xf>
    <xf numFmtId="0" fontId="27" fillId="2" borderId="9" xfId="2" applyFont="1" applyFill="1" applyBorder="1" applyAlignment="1">
      <alignment horizontal="left" vertical="center" wrapText="1"/>
    </xf>
    <xf numFmtId="0" fontId="27" fillId="2" borderId="10" xfId="2" applyFont="1" applyFill="1" applyBorder="1" applyAlignment="1">
      <alignment horizontal="left" vertical="center" wrapText="1"/>
    </xf>
    <xf numFmtId="0" fontId="27" fillId="2" borderId="0" xfId="2" applyFont="1" applyFill="1" applyBorder="1" applyAlignment="1">
      <alignment horizontal="left" vertical="center" wrapText="1"/>
    </xf>
    <xf numFmtId="0" fontId="27" fillId="2" borderId="11" xfId="2" applyFont="1" applyFill="1" applyBorder="1" applyAlignment="1">
      <alignment horizontal="left" vertical="center" wrapText="1"/>
    </xf>
    <xf numFmtId="0" fontId="27" fillId="2" borderId="12" xfId="2" applyFont="1" applyFill="1" applyBorder="1" applyAlignment="1">
      <alignment horizontal="left" vertical="center" wrapText="1"/>
    </xf>
    <xf numFmtId="0" fontId="27" fillId="2" borderId="2" xfId="2" applyFont="1" applyFill="1" applyBorder="1" applyAlignment="1">
      <alignment horizontal="left" vertical="center" wrapText="1"/>
    </xf>
    <xf numFmtId="0" fontId="27" fillId="2" borderId="13" xfId="2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27" fillId="2" borderId="0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</cellXfs>
  <cellStyles count="13">
    <cellStyle name="Comma" xfId="1" builtinId="3"/>
    <cellStyle name="Comma 2" xfId="10" xr:uid="{D3D20C17-B08C-0648-B9F2-E1D008672179}"/>
    <cellStyle name="Hyperlink" xfId="2" builtinId="8"/>
    <cellStyle name="Hyperlink 2" xfId="6" xr:uid="{26948F39-7BFD-9F4D-92D4-6E49A19E14A6}"/>
    <cellStyle name="Hyperlink 3" xfId="9" xr:uid="{167287CC-B955-5F44-A8D5-7A86132AF90B}"/>
    <cellStyle name="Normal" xfId="0" builtinId="0"/>
    <cellStyle name="Normal 2" xfId="5" xr:uid="{D973D7C3-B7E9-9A4D-A382-65817FE7D0F0}"/>
    <cellStyle name="Normal 3" xfId="7" xr:uid="{09D5A069-046C-3E4B-8C4A-D25CB7D40384}"/>
    <cellStyle name="Normal 4" xfId="8" xr:uid="{C8D1704D-411D-F647-BF90-95C6FE612D3C}"/>
    <cellStyle name="Normal 5" xfId="11" xr:uid="{FFECEC5B-DAF9-9E40-944C-FCDC8FB5FA42}"/>
    <cellStyle name="Normal 6" xfId="12" xr:uid="{94A3A0ED-5179-CA43-889F-A2599610E497}"/>
    <cellStyle name="pvtColumn" xfId="3" xr:uid="{B29F2035-1915-8E4F-89C8-71123EA9E0E0}"/>
    <cellStyle name="pvtRow" xfId="4" xr:uid="{2C175AAF-879F-6841-8854-F109362E01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0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2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4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6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8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2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3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5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6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8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0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4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6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8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0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2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4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4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6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1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8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0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4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7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6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0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7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0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5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7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1.xml"/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3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5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7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9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1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3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5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6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8.xml"/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423676268148405E-2"/>
          <c:y val="0.12547122695977539"/>
          <c:w val="0.88345829349245053"/>
          <c:h val="0.78755160038364458"/>
        </c:manualLayout>
      </c:layout>
      <c:lineChart>
        <c:grouping val="standard"/>
        <c:varyColors val="0"/>
        <c:ser>
          <c:idx val="0"/>
          <c:order val="0"/>
          <c:tx>
            <c:strRef>
              <c:f>'Data 1.1'!$A$4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1.1'!$B$3:$AE$3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</c:numCache>
            </c:numRef>
          </c:cat>
          <c:val>
            <c:numRef>
              <c:f>'Data 1.1'!$B$4:$AE$4</c:f>
              <c:numCache>
                <c:formatCode>General</c:formatCode>
                <c:ptCount val="30"/>
                <c:pt idx="0">
                  <c:v>79.39</c:v>
                </c:pt>
                <c:pt idx="1">
                  <c:v>79.260000000000005</c:v>
                </c:pt>
                <c:pt idx="2">
                  <c:v>79.13</c:v>
                </c:pt>
                <c:pt idx="3">
                  <c:v>79</c:v>
                </c:pt>
                <c:pt idx="4">
                  <c:v>78.84</c:v>
                </c:pt>
                <c:pt idx="5">
                  <c:v>78.64</c:v>
                </c:pt>
                <c:pt idx="6">
                  <c:v>78.41</c:v>
                </c:pt>
                <c:pt idx="7">
                  <c:v>78.14</c:v>
                </c:pt>
                <c:pt idx="8">
                  <c:v>77.8</c:v>
                </c:pt>
                <c:pt idx="9">
                  <c:v>77.400000000000006</c:v>
                </c:pt>
                <c:pt idx="10">
                  <c:v>76.92</c:v>
                </c:pt>
                <c:pt idx="11">
                  <c:v>76.11</c:v>
                </c:pt>
                <c:pt idx="12">
                  <c:v>75.2</c:v>
                </c:pt>
                <c:pt idx="13">
                  <c:v>74.239999999999995</c:v>
                </c:pt>
                <c:pt idx="14">
                  <c:v>73.319999999999993</c:v>
                </c:pt>
                <c:pt idx="15">
                  <c:v>72.510000000000005</c:v>
                </c:pt>
                <c:pt idx="16">
                  <c:v>71.819999999999993</c:v>
                </c:pt>
                <c:pt idx="17">
                  <c:v>71.260000000000005</c:v>
                </c:pt>
                <c:pt idx="18">
                  <c:v>70.78</c:v>
                </c:pt>
                <c:pt idx="19">
                  <c:v>70.3</c:v>
                </c:pt>
                <c:pt idx="20">
                  <c:v>69.75</c:v>
                </c:pt>
                <c:pt idx="21">
                  <c:v>69.599999999999994</c:v>
                </c:pt>
                <c:pt idx="22">
                  <c:v>69.47</c:v>
                </c:pt>
                <c:pt idx="23">
                  <c:v>69.36</c:v>
                </c:pt>
                <c:pt idx="24">
                  <c:v>69.239999999999995</c:v>
                </c:pt>
                <c:pt idx="25">
                  <c:v>69.14</c:v>
                </c:pt>
                <c:pt idx="26">
                  <c:v>69.05</c:v>
                </c:pt>
                <c:pt idx="27">
                  <c:v>68.930000000000007</c:v>
                </c:pt>
                <c:pt idx="28">
                  <c:v>68.78</c:v>
                </c:pt>
                <c:pt idx="29">
                  <c:v>68.569999999999993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CD-674F-A060-296AB9D22419}"/>
            </c:ext>
          </c:extLst>
        </c:ser>
        <c:ser>
          <c:idx val="1"/>
          <c:order val="1"/>
          <c:tx>
            <c:strRef>
              <c:f>'Data 1.1'!$A$5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1.1'!$B$3:$AE$3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</c:numCache>
            </c:numRef>
          </c:cat>
          <c:val>
            <c:numRef>
              <c:f>'Data 1.1'!$B$5:$AE$5</c:f>
              <c:numCache>
                <c:formatCode>General</c:formatCode>
                <c:ptCount val="30"/>
                <c:pt idx="0">
                  <c:v>31.63</c:v>
                </c:pt>
                <c:pt idx="1">
                  <c:v>31.68</c:v>
                </c:pt>
                <c:pt idx="2">
                  <c:v>31.76</c:v>
                </c:pt>
                <c:pt idx="3">
                  <c:v>31.89</c:v>
                </c:pt>
                <c:pt idx="4">
                  <c:v>32.07</c:v>
                </c:pt>
                <c:pt idx="5">
                  <c:v>32.049999999999997</c:v>
                </c:pt>
                <c:pt idx="6">
                  <c:v>32.03</c:v>
                </c:pt>
                <c:pt idx="7">
                  <c:v>32.01</c:v>
                </c:pt>
                <c:pt idx="8">
                  <c:v>31.99</c:v>
                </c:pt>
                <c:pt idx="9">
                  <c:v>31.98</c:v>
                </c:pt>
                <c:pt idx="10">
                  <c:v>31.97</c:v>
                </c:pt>
                <c:pt idx="11">
                  <c:v>32.25</c:v>
                </c:pt>
                <c:pt idx="12">
                  <c:v>32.549999999999997</c:v>
                </c:pt>
                <c:pt idx="13">
                  <c:v>32.840000000000003</c:v>
                </c:pt>
                <c:pt idx="14">
                  <c:v>33.15</c:v>
                </c:pt>
                <c:pt idx="15">
                  <c:v>33.46</c:v>
                </c:pt>
                <c:pt idx="16">
                  <c:v>32.11</c:v>
                </c:pt>
                <c:pt idx="17">
                  <c:v>30.81</c:v>
                </c:pt>
                <c:pt idx="18">
                  <c:v>29.55</c:v>
                </c:pt>
                <c:pt idx="19">
                  <c:v>28.32</c:v>
                </c:pt>
                <c:pt idx="20">
                  <c:v>27.14</c:v>
                </c:pt>
                <c:pt idx="21">
                  <c:v>25.67</c:v>
                </c:pt>
                <c:pt idx="22">
                  <c:v>24.26</c:v>
                </c:pt>
                <c:pt idx="23">
                  <c:v>23.85</c:v>
                </c:pt>
                <c:pt idx="24">
                  <c:v>23.46</c:v>
                </c:pt>
                <c:pt idx="25">
                  <c:v>23.1</c:v>
                </c:pt>
                <c:pt idx="26">
                  <c:v>22.77</c:v>
                </c:pt>
                <c:pt idx="27">
                  <c:v>22.45</c:v>
                </c:pt>
                <c:pt idx="28">
                  <c:v>22.16</c:v>
                </c:pt>
                <c:pt idx="29">
                  <c:v>22.26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CD-674F-A060-296AB9D22419}"/>
            </c:ext>
          </c:extLst>
        </c:ser>
        <c:ser>
          <c:idx val="2"/>
          <c:order val="2"/>
          <c:tx>
            <c:strRef>
              <c:f>'Data 1.1'!$A$6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1.1'!$B$3:$AE$3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</c:numCache>
            </c:numRef>
          </c:cat>
          <c:val>
            <c:numRef>
              <c:f>'Data 1.1'!$B$6:$AE$6</c:f>
              <c:numCache>
                <c:formatCode>General</c:formatCode>
                <c:ptCount val="30"/>
                <c:pt idx="0">
                  <c:v>51.63</c:v>
                </c:pt>
                <c:pt idx="1">
                  <c:v>50.91</c:v>
                </c:pt>
                <c:pt idx="2">
                  <c:v>51.52</c:v>
                </c:pt>
                <c:pt idx="3">
                  <c:v>50.52</c:v>
                </c:pt>
                <c:pt idx="4">
                  <c:v>52.11</c:v>
                </c:pt>
                <c:pt idx="5">
                  <c:v>52.01</c:v>
                </c:pt>
                <c:pt idx="6">
                  <c:v>51.92</c:v>
                </c:pt>
                <c:pt idx="7">
                  <c:v>51.01</c:v>
                </c:pt>
                <c:pt idx="8">
                  <c:v>52.32</c:v>
                </c:pt>
                <c:pt idx="9">
                  <c:v>52.37</c:v>
                </c:pt>
                <c:pt idx="10">
                  <c:v>52.83</c:v>
                </c:pt>
                <c:pt idx="11">
                  <c:v>51.09</c:v>
                </c:pt>
                <c:pt idx="12">
                  <c:v>49.06</c:v>
                </c:pt>
                <c:pt idx="13">
                  <c:v>48.78</c:v>
                </c:pt>
                <c:pt idx="14">
                  <c:v>48.23</c:v>
                </c:pt>
                <c:pt idx="15">
                  <c:v>47.29</c:v>
                </c:pt>
                <c:pt idx="16">
                  <c:v>47.38</c:v>
                </c:pt>
                <c:pt idx="17">
                  <c:v>51.44</c:v>
                </c:pt>
                <c:pt idx="18">
                  <c:v>52.3</c:v>
                </c:pt>
                <c:pt idx="19">
                  <c:v>52.34</c:v>
                </c:pt>
                <c:pt idx="20">
                  <c:v>53.13</c:v>
                </c:pt>
                <c:pt idx="21">
                  <c:v>53.24</c:v>
                </c:pt>
                <c:pt idx="22">
                  <c:v>53.81</c:v>
                </c:pt>
                <c:pt idx="23">
                  <c:v>52.99</c:v>
                </c:pt>
                <c:pt idx="24">
                  <c:v>52.8</c:v>
                </c:pt>
                <c:pt idx="25">
                  <c:v>52.74</c:v>
                </c:pt>
                <c:pt idx="26">
                  <c:v>52.94</c:v>
                </c:pt>
                <c:pt idx="27">
                  <c:v>54.01</c:v>
                </c:pt>
                <c:pt idx="28">
                  <c:v>55.18</c:v>
                </c:pt>
                <c:pt idx="29">
                  <c:v>55.99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CD-674F-A060-296AB9D22419}"/>
            </c:ext>
          </c:extLst>
        </c:ser>
        <c:ser>
          <c:idx val="3"/>
          <c:order val="3"/>
          <c:tx>
            <c:strRef>
              <c:f>'Data 1.1'!$A$7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1.1'!$B$3:$AE$3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</c:numCache>
            </c:numRef>
          </c:cat>
          <c:val>
            <c:numRef>
              <c:f>'Data 1.1'!$B$7:$AE$7</c:f>
              <c:numCache>
                <c:formatCode>General</c:formatCode>
                <c:ptCount val="30"/>
                <c:pt idx="0">
                  <c:v>49.74</c:v>
                </c:pt>
                <c:pt idx="1">
                  <c:v>49.77</c:v>
                </c:pt>
                <c:pt idx="2">
                  <c:v>49.66</c:v>
                </c:pt>
                <c:pt idx="3">
                  <c:v>49.8</c:v>
                </c:pt>
                <c:pt idx="4">
                  <c:v>50.65</c:v>
                </c:pt>
                <c:pt idx="5">
                  <c:v>51.35</c:v>
                </c:pt>
                <c:pt idx="6">
                  <c:v>52.07</c:v>
                </c:pt>
                <c:pt idx="7">
                  <c:v>53.15</c:v>
                </c:pt>
                <c:pt idx="8">
                  <c:v>50.51</c:v>
                </c:pt>
                <c:pt idx="9">
                  <c:v>51</c:v>
                </c:pt>
                <c:pt idx="10">
                  <c:v>52.15</c:v>
                </c:pt>
                <c:pt idx="11">
                  <c:v>52.83</c:v>
                </c:pt>
                <c:pt idx="12">
                  <c:v>53.5</c:v>
                </c:pt>
                <c:pt idx="13">
                  <c:v>53</c:v>
                </c:pt>
                <c:pt idx="14">
                  <c:v>54.32</c:v>
                </c:pt>
                <c:pt idx="15">
                  <c:v>54.66</c:v>
                </c:pt>
                <c:pt idx="16">
                  <c:v>55.01</c:v>
                </c:pt>
                <c:pt idx="17">
                  <c:v>54.94</c:v>
                </c:pt>
                <c:pt idx="18">
                  <c:v>54.73</c:v>
                </c:pt>
                <c:pt idx="19">
                  <c:v>53.85</c:v>
                </c:pt>
                <c:pt idx="20">
                  <c:v>54.42</c:v>
                </c:pt>
                <c:pt idx="21">
                  <c:v>54.84</c:v>
                </c:pt>
                <c:pt idx="22">
                  <c:v>55.2</c:v>
                </c:pt>
                <c:pt idx="23">
                  <c:v>55.57</c:v>
                </c:pt>
                <c:pt idx="24">
                  <c:v>56.99</c:v>
                </c:pt>
                <c:pt idx="25">
                  <c:v>58.06</c:v>
                </c:pt>
                <c:pt idx="26">
                  <c:v>58.52</c:v>
                </c:pt>
                <c:pt idx="27">
                  <c:v>59.2</c:v>
                </c:pt>
                <c:pt idx="28">
                  <c:v>59.54</c:v>
                </c:pt>
                <c:pt idx="29">
                  <c:v>60.11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CD-674F-A060-296AB9D22419}"/>
            </c:ext>
          </c:extLst>
        </c:ser>
        <c:ser>
          <c:idx val="4"/>
          <c:order val="4"/>
          <c:tx>
            <c:strRef>
              <c:f>'Data 1.1'!$A$8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1.1'!$B$3:$AE$3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</c:numCache>
            </c:numRef>
          </c:cat>
          <c:val>
            <c:numRef>
              <c:f>'Data 1.1'!$B$8:$AE$8</c:f>
              <c:numCache>
                <c:formatCode>General</c:formatCode>
                <c:ptCount val="30"/>
                <c:pt idx="0">
                  <c:v>79.599999999999994</c:v>
                </c:pt>
                <c:pt idx="1">
                  <c:v>79.59</c:v>
                </c:pt>
                <c:pt idx="2">
                  <c:v>79.489999999999995</c:v>
                </c:pt>
                <c:pt idx="3">
                  <c:v>79.400000000000006</c:v>
                </c:pt>
                <c:pt idx="4">
                  <c:v>79.27</c:v>
                </c:pt>
                <c:pt idx="5">
                  <c:v>79.12</c:v>
                </c:pt>
                <c:pt idx="6">
                  <c:v>78.98</c:v>
                </c:pt>
                <c:pt idx="7">
                  <c:v>78.87</c:v>
                </c:pt>
                <c:pt idx="8">
                  <c:v>78.84</c:v>
                </c:pt>
                <c:pt idx="9">
                  <c:v>78.819999999999993</c:v>
                </c:pt>
                <c:pt idx="10">
                  <c:v>78.7</c:v>
                </c:pt>
                <c:pt idx="11">
                  <c:v>78.599999999999994</c:v>
                </c:pt>
                <c:pt idx="12">
                  <c:v>78.47</c:v>
                </c:pt>
                <c:pt idx="13">
                  <c:v>78.3</c:v>
                </c:pt>
                <c:pt idx="14">
                  <c:v>78.099999999999994</c:v>
                </c:pt>
                <c:pt idx="15">
                  <c:v>77.87</c:v>
                </c:pt>
                <c:pt idx="16">
                  <c:v>77.67</c:v>
                </c:pt>
                <c:pt idx="17">
                  <c:v>77.45</c:v>
                </c:pt>
                <c:pt idx="18">
                  <c:v>77.290000000000006</c:v>
                </c:pt>
                <c:pt idx="19">
                  <c:v>77.180000000000007</c:v>
                </c:pt>
                <c:pt idx="20">
                  <c:v>76.92</c:v>
                </c:pt>
                <c:pt idx="21">
                  <c:v>77.040000000000006</c:v>
                </c:pt>
                <c:pt idx="22">
                  <c:v>77.569999999999993</c:v>
                </c:pt>
                <c:pt idx="23">
                  <c:v>78.53</c:v>
                </c:pt>
                <c:pt idx="24">
                  <c:v>78.84</c:v>
                </c:pt>
                <c:pt idx="25">
                  <c:v>78.56</c:v>
                </c:pt>
                <c:pt idx="26">
                  <c:v>78.44</c:v>
                </c:pt>
                <c:pt idx="27">
                  <c:v>78.92</c:v>
                </c:pt>
                <c:pt idx="28">
                  <c:v>79.709999999999994</c:v>
                </c:pt>
                <c:pt idx="29">
                  <c:v>79.63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CD-674F-A060-296AB9D22419}"/>
            </c:ext>
          </c:extLst>
        </c:ser>
        <c:ser>
          <c:idx val="5"/>
          <c:order val="5"/>
          <c:tx>
            <c:strRef>
              <c:f>'Data 1.1'!$A$9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1.1'!$B$3:$AE$3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</c:numCache>
            </c:numRef>
          </c:cat>
          <c:val>
            <c:numRef>
              <c:f>'Data 1.1'!$B$9:$AE$9</c:f>
              <c:numCache>
                <c:formatCode>General</c:formatCode>
                <c:ptCount val="30"/>
                <c:pt idx="0">
                  <c:v>25.24</c:v>
                </c:pt>
                <c:pt idx="1">
                  <c:v>25.37</c:v>
                </c:pt>
                <c:pt idx="2">
                  <c:v>25.55</c:v>
                </c:pt>
                <c:pt idx="3">
                  <c:v>25.77</c:v>
                </c:pt>
                <c:pt idx="4">
                  <c:v>26.02</c:v>
                </c:pt>
                <c:pt idx="5">
                  <c:v>26.31</c:v>
                </c:pt>
                <c:pt idx="6">
                  <c:v>26.53</c:v>
                </c:pt>
                <c:pt idx="7">
                  <c:v>26.79</c:v>
                </c:pt>
                <c:pt idx="8">
                  <c:v>27.08</c:v>
                </c:pt>
                <c:pt idx="9">
                  <c:v>27.37</c:v>
                </c:pt>
                <c:pt idx="10">
                  <c:v>27.65</c:v>
                </c:pt>
                <c:pt idx="11">
                  <c:v>27.85</c:v>
                </c:pt>
                <c:pt idx="12">
                  <c:v>28.07</c:v>
                </c:pt>
                <c:pt idx="13">
                  <c:v>28.29</c:v>
                </c:pt>
                <c:pt idx="14">
                  <c:v>28.51</c:v>
                </c:pt>
                <c:pt idx="15">
                  <c:v>28.72</c:v>
                </c:pt>
                <c:pt idx="16">
                  <c:v>28.83</c:v>
                </c:pt>
                <c:pt idx="17">
                  <c:v>29.39</c:v>
                </c:pt>
                <c:pt idx="18">
                  <c:v>29.96</c:v>
                </c:pt>
                <c:pt idx="19">
                  <c:v>30.53</c:v>
                </c:pt>
                <c:pt idx="20">
                  <c:v>31.1</c:v>
                </c:pt>
                <c:pt idx="21">
                  <c:v>31.68</c:v>
                </c:pt>
                <c:pt idx="22">
                  <c:v>32.26</c:v>
                </c:pt>
                <c:pt idx="23">
                  <c:v>32.840000000000003</c:v>
                </c:pt>
                <c:pt idx="24">
                  <c:v>33.43</c:v>
                </c:pt>
                <c:pt idx="25">
                  <c:v>34.01</c:v>
                </c:pt>
                <c:pt idx="26">
                  <c:v>34.590000000000003</c:v>
                </c:pt>
                <c:pt idx="27">
                  <c:v>37.950000000000003</c:v>
                </c:pt>
                <c:pt idx="28">
                  <c:v>38.25</c:v>
                </c:pt>
                <c:pt idx="29">
                  <c:v>38.479999999999997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CD-674F-A060-296AB9D22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9756080"/>
        <c:axId val="1769764544"/>
      </c:lineChart>
      <c:catAx>
        <c:axId val="1769756080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769764544"/>
        <c:crosses val="autoZero"/>
        <c:auto val="1"/>
        <c:lblAlgn val="ctr"/>
        <c:lblOffset val="100"/>
        <c:tickLblSkip val="2"/>
        <c:noMultiLvlLbl val="0"/>
      </c:catAx>
      <c:valAx>
        <c:axId val="1769764544"/>
        <c:scaling>
          <c:orientation val="minMax"/>
          <c:min val="2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769756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'Data 1.4'!$A$4</c:f>
              <c:strCache>
                <c:ptCount val="1"/>
                <c:pt idx="0">
                  <c:v>Urb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1.4'!$B$2:$BT$2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</c:v>
                </c:pt>
              </c:numCache>
            </c:numRef>
          </c:cat>
          <c:val>
            <c:numRef>
              <c:f>'Data 1.4'!$B$4:$BT$4</c:f>
              <c:numCache>
                <c:formatCode>General</c:formatCode>
                <c:ptCount val="71"/>
                <c:pt idx="0">
                  <c:v>11.8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13.9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16.2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18.100000000000001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17.399999999999999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17.399999999999999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19.399999999999999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22.9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26.4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31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35.9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42.5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49.2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55.5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61.4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7-4F41-9B19-58E8422762F8}"/>
            </c:ext>
          </c:extLst>
        </c:ser>
        <c:ser>
          <c:idx val="3"/>
          <c:order val="3"/>
          <c:tx>
            <c:strRef>
              <c:f>'Data 1.4'!$A$6</c:f>
              <c:strCache>
                <c:ptCount val="1"/>
                <c:pt idx="0">
                  <c:v>Japan Urb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1.4'!$B$2:$BT$2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</c:v>
                </c:pt>
              </c:numCache>
            </c:numRef>
          </c:cat>
          <c:val>
            <c:numRef>
              <c:f>'Data 1.4'!$B$6:$BT$6</c:f>
              <c:numCache>
                <c:formatCode>General</c:formatCode>
                <c:ptCount val="71"/>
                <c:pt idx="0">
                  <c:v>53.402000000000001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58.420999999999999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63.271999999999998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67.866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71.876999999999995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75.715999999999994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76.174999999999997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76.712000000000003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77.338999999999999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78.016000000000005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78.649000000000001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85.977999999999994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90.811999999999998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91.381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91.8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17-4F41-9B19-58E842276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9343583"/>
        <c:axId val="2119243967"/>
      </c:lineChart>
      <c:lineChart>
        <c:grouping val="standard"/>
        <c:varyColors val="0"/>
        <c:ser>
          <c:idx val="0"/>
          <c:order val="0"/>
          <c:tx>
            <c:strRef>
              <c:f>'Data 1.4'!$A$3</c:f>
              <c:strCache>
                <c:ptCount val="1"/>
                <c:pt idx="0">
                  <c:v>China GDP PC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1.4'!$B$2:$BT$2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</c:v>
                </c:pt>
              </c:numCache>
            </c:numRef>
          </c:cat>
          <c:val>
            <c:numRef>
              <c:f>'Data 1.4'!$B$3:$BT$3</c:f>
              <c:numCache>
                <c:formatCode>General</c:formatCode>
                <c:ptCount val="71"/>
                <c:pt idx="0">
                  <c:v>2.9025467793139912</c:v>
                </c:pt>
                <c:pt idx="1">
                  <c:v>2.9777236052888476</c:v>
                </c:pt>
                <c:pt idx="2">
                  <c:v>3.0199466816788423</c:v>
                </c:pt>
                <c:pt idx="3">
                  <c:v>3.0633333589517497</c:v>
                </c:pt>
                <c:pt idx="4">
                  <c:v>3.020775488193558</c:v>
                </c:pt>
                <c:pt idx="5">
                  <c:v>3.04883008652835</c:v>
                </c:pt>
                <c:pt idx="6">
                  <c:v>3.0751818546186915</c:v>
                </c:pt>
                <c:pt idx="7">
                  <c:v>3.0773679052841563</c:v>
                </c:pt>
                <c:pt idx="8">
                  <c:v>3.0692980121155293</c:v>
                </c:pt>
                <c:pt idx="9">
                  <c:v>3.0480531731156089</c:v>
                </c:pt>
                <c:pt idx="10">
                  <c:v>3.0240749873074262</c:v>
                </c:pt>
                <c:pt idx="11">
                  <c:v>2.9415114326344032</c:v>
                </c:pt>
                <c:pt idx="12">
                  <c:v>2.9666109866819341</c:v>
                </c:pt>
                <c:pt idx="13">
                  <c:v>3.0145205387579237</c:v>
                </c:pt>
                <c:pt idx="14">
                  <c:v>3.0614524790871931</c:v>
                </c:pt>
                <c:pt idx="15">
                  <c:v>3.0979510709941498</c:v>
                </c:pt>
                <c:pt idx="16">
                  <c:v>3.1007150865730817</c:v>
                </c:pt>
                <c:pt idx="17">
                  <c:v>3.0923696996291206</c:v>
                </c:pt>
                <c:pt idx="18">
                  <c:v>3.0711452904510828</c:v>
                </c:pt>
                <c:pt idx="19">
                  <c:v>3.1017470739463664</c:v>
                </c:pt>
                <c:pt idx="20">
                  <c:v>3.1455071714096627</c:v>
                </c:pt>
                <c:pt idx="21">
                  <c:v>3.1601682929585122</c:v>
                </c:pt>
                <c:pt idx="22">
                  <c:v>3.1556396337597765</c:v>
                </c:pt>
                <c:pt idx="23">
                  <c:v>3.1798389280231869</c:v>
                </c:pt>
                <c:pt idx="24">
                  <c:v>3.1815577738627865</c:v>
                </c:pt>
                <c:pt idx="25">
                  <c:v>3.2024883170600935</c:v>
                </c:pt>
                <c:pt idx="26">
                  <c:v>3.1815577738627865</c:v>
                </c:pt>
                <c:pt idx="27">
                  <c:v>3.199480914862356</c:v>
                </c:pt>
                <c:pt idx="28">
                  <c:v>3.2415464805965484</c:v>
                </c:pt>
                <c:pt idx="29">
                  <c:v>3.2692793897718984</c:v>
                </c:pt>
                <c:pt idx="30">
                  <c:v>3.2855573090077739</c:v>
                </c:pt>
                <c:pt idx="31">
                  <c:v>3.2926990030439298</c:v>
                </c:pt>
                <c:pt idx="32">
                  <c:v>3.3279716236230104</c:v>
                </c:pt>
                <c:pt idx="33">
                  <c:v>3.3477202170340381</c:v>
                </c:pt>
                <c:pt idx="34">
                  <c:v>3.3881012015705165</c:v>
                </c:pt>
                <c:pt idx="35">
                  <c:v>3.4181354984252321</c:v>
                </c:pt>
                <c:pt idx="36">
                  <c:v>3.4390167283875126</c:v>
                </c:pt>
                <c:pt idx="37">
                  <c:v>3.4670158184384356</c:v>
                </c:pt>
                <c:pt idx="38">
                  <c:v>3.4835872969688944</c:v>
                </c:pt>
                <c:pt idx="39">
                  <c:v>3.4802944600030066</c:v>
                </c:pt>
                <c:pt idx="40">
                  <c:v>3.4745076391169758</c:v>
                </c:pt>
                <c:pt idx="41">
                  <c:v>3.4844870618043498</c:v>
                </c:pt>
                <c:pt idx="42">
                  <c:v>3.5088991015392983</c:v>
                </c:pt>
                <c:pt idx="43">
                  <c:v>3.5448713778835561</c:v>
                </c:pt>
                <c:pt idx="44">
                  <c:v>3.5717279373668709</c:v>
                </c:pt>
                <c:pt idx="45">
                  <c:v>3.6020305865321198</c:v>
                </c:pt>
                <c:pt idx="46">
                  <c:v>3.6252758299968302</c:v>
                </c:pt>
                <c:pt idx="47">
                  <c:v>3.6345607150444228</c:v>
                </c:pt>
                <c:pt idx="48">
                  <c:v>3.6344618706284524</c:v>
                </c:pt>
                <c:pt idx="49">
                  <c:v>3.6499903092083166</c:v>
                </c:pt>
                <c:pt idx="50">
                  <c:v>3.6748936749888927</c:v>
                </c:pt>
                <c:pt idx="51">
                  <c:v>3.6985480756011295</c:v>
                </c:pt>
                <c:pt idx="52">
                  <c:v>3.7277942987274884</c:v>
                </c:pt>
                <c:pt idx="53">
                  <c:v>3.7520071870479481</c:v>
                </c:pt>
                <c:pt idx="54">
                  <c:v>3.7830163100278975</c:v>
                </c:pt>
                <c:pt idx="55">
                  <c:v>3.8212902201323402</c:v>
                </c:pt>
                <c:pt idx="56">
                  <c:v>3.8615962741193477</c:v>
                </c:pt>
                <c:pt idx="57">
                  <c:v>3.8973913479462565</c:v>
                </c:pt>
                <c:pt idx="58">
                  <c:v>3.9132898458009846</c:v>
                </c:pt>
                <c:pt idx="59">
                  <c:v>3.9412152075822378</c:v>
                </c:pt>
                <c:pt idx="60">
                  <c:v>3.9849060239489535</c:v>
                </c:pt>
                <c:pt idx="61">
                  <c:v>4.0094933882875399</c:v>
                </c:pt>
                <c:pt idx="62">
                  <c:v>4.0285712526925375</c:v>
                </c:pt>
                <c:pt idx="63">
                  <c:v>4.0541532403456939</c:v>
                </c:pt>
                <c:pt idx="64">
                  <c:v>4.077149794716969</c:v>
                </c:pt>
                <c:pt idx="65">
                  <c:v>4.087923320925297</c:v>
                </c:pt>
                <c:pt idx="66">
                  <c:v>4.0993007262334631</c:v>
                </c:pt>
                <c:pt idx="67">
                  <c:v>4.1049625053612457</c:v>
                </c:pt>
                <c:pt idx="68">
                  <c:v>4.1173278623586489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7-4F41-9B19-58E8422762F8}"/>
            </c:ext>
          </c:extLst>
        </c:ser>
        <c:ser>
          <c:idx val="2"/>
          <c:order val="2"/>
          <c:tx>
            <c:strRef>
              <c:f>'Data 1.4'!$A$5</c:f>
              <c:strCache>
                <c:ptCount val="1"/>
                <c:pt idx="0">
                  <c:v>Japan GDP pc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1.4'!$B$2:$BT$2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</c:v>
                </c:pt>
              </c:numCache>
            </c:numRef>
          </c:cat>
          <c:val>
            <c:numRef>
              <c:f>'Data 1.4'!$B$5:$BT$5</c:f>
              <c:numCache>
                <c:formatCode>General</c:formatCode>
                <c:ptCount val="71"/>
                <c:pt idx="0">
                  <c:v>3.4860051863622421</c:v>
                </c:pt>
                <c:pt idx="1">
                  <c:v>3.530071568837378</c:v>
                </c:pt>
                <c:pt idx="2">
                  <c:v>3.5710096723093052</c:v>
                </c:pt>
                <c:pt idx="3">
                  <c:v>3.5959369062691735</c:v>
                </c:pt>
                <c:pt idx="4">
                  <c:v>3.6144753660903954</c:v>
                </c:pt>
                <c:pt idx="5">
                  <c:v>3.6451273992583912</c:v>
                </c:pt>
                <c:pt idx="6">
                  <c:v>3.6720054450229518</c:v>
                </c:pt>
                <c:pt idx="7">
                  <c:v>3.6988831367525901</c:v>
                </c:pt>
                <c:pt idx="8">
                  <c:v>3.7195798577137231</c:v>
                </c:pt>
                <c:pt idx="9">
                  <c:v>3.7531999141994161</c:v>
                </c:pt>
                <c:pt idx="10">
                  <c:v>3.8030472104911288</c:v>
                </c:pt>
                <c:pt idx="11">
                  <c:v>3.8484970180903666</c:v>
                </c:pt>
                <c:pt idx="12">
                  <c:v>3.8816128724783483</c:v>
                </c:pt>
                <c:pt idx="13">
                  <c:v>3.9125408827906374</c:v>
                </c:pt>
                <c:pt idx="14">
                  <c:v>3.9559281568969507</c:v>
                </c:pt>
                <c:pt idx="15">
                  <c:v>3.9758452254675669</c:v>
                </c:pt>
                <c:pt idx="16">
                  <c:v>4.0157787563890412</c:v>
                </c:pt>
                <c:pt idx="17">
                  <c:v>4.0569048513364727</c:v>
                </c:pt>
                <c:pt idx="18">
                  <c:v>4.1046577910087967</c:v>
                </c:pt>
                <c:pt idx="19">
                  <c:v>4.1506029517930099</c:v>
                </c:pt>
                <c:pt idx="20">
                  <c:v>4.1898831626469173</c:v>
                </c:pt>
                <c:pt idx="21">
                  <c:v>4.2042285427069599</c:v>
                </c:pt>
                <c:pt idx="22">
                  <c:v>4.2332500095411003</c:v>
                </c:pt>
                <c:pt idx="23">
                  <c:v>4.2606913659374763</c:v>
                </c:pt>
                <c:pt idx="24">
                  <c:v>4.2495652118253471</c:v>
                </c:pt>
                <c:pt idx="25">
                  <c:v>4.2572464649073716</c:v>
                </c:pt>
                <c:pt idx="26">
                  <c:v>4.2695129442179161</c:v>
                </c:pt>
                <c:pt idx="27">
                  <c:v>4.2839792842384803</c:v>
                </c:pt>
                <c:pt idx="28">
                  <c:v>4.3023309286843991</c:v>
                </c:pt>
                <c:pt idx="29">
                  <c:v>4.3218468826928884</c:v>
                </c:pt>
                <c:pt idx="30">
                  <c:v>4.3304949423022174</c:v>
                </c:pt>
                <c:pt idx="31">
                  <c:v>4.3409197934001629</c:v>
                </c:pt>
                <c:pt idx="32">
                  <c:v>4.3510228525841237</c:v>
                </c:pt>
                <c:pt idx="33">
                  <c:v>4.3580300765769575</c:v>
                </c:pt>
                <c:pt idx="34">
                  <c:v>4.3719540271401316</c:v>
                </c:pt>
                <c:pt idx="35">
                  <c:v>4.388047888828436</c:v>
                </c:pt>
                <c:pt idx="36">
                  <c:v>4.3978010121972062</c:v>
                </c:pt>
                <c:pt idx="37">
                  <c:v>4.4133668314092986</c:v>
                </c:pt>
                <c:pt idx="38">
                  <c:v>4.43763959750037</c:v>
                </c:pt>
                <c:pt idx="39">
                  <c:v>4.4563812179853199</c:v>
                </c:pt>
                <c:pt idx="40">
                  <c:v>4.4763823258327626</c:v>
                </c:pt>
                <c:pt idx="41">
                  <c:v>4.4890781870440515</c:v>
                </c:pt>
                <c:pt idx="42">
                  <c:v>4.4910507746811952</c:v>
                </c:pt>
                <c:pt idx="43">
                  <c:v>4.4902487450631545</c:v>
                </c:pt>
                <c:pt idx="44">
                  <c:v>4.493254829283722</c:v>
                </c:pt>
                <c:pt idx="45">
                  <c:v>4.503617443098924</c:v>
                </c:pt>
                <c:pt idx="46">
                  <c:v>4.515664036565056</c:v>
                </c:pt>
                <c:pt idx="47">
                  <c:v>4.5190176004151601</c:v>
                </c:pt>
                <c:pt idx="48">
                  <c:v>4.5126602081161948</c:v>
                </c:pt>
                <c:pt idx="49">
                  <c:v>4.5104714887925876</c:v>
                </c:pt>
                <c:pt idx="50">
                  <c:v>4.5212794394574702</c:v>
                </c:pt>
                <c:pt idx="51">
                  <c:v>4.5217445220994454</c:v>
                </c:pt>
                <c:pt idx="52">
                  <c:v>4.521077912429317</c:v>
                </c:pt>
                <c:pt idx="53">
                  <c:v>4.5265970382919392</c:v>
                </c:pt>
                <c:pt idx="54">
                  <c:v>4.5354657386138948</c:v>
                </c:pt>
                <c:pt idx="55">
                  <c:v>4.5422994233208653</c:v>
                </c:pt>
                <c:pt idx="56">
                  <c:v>4.5481819034772366</c:v>
                </c:pt>
                <c:pt idx="57">
                  <c:v>4.5550062835751</c:v>
                </c:pt>
                <c:pt idx="58">
                  <c:v>4.5501821985771613</c:v>
                </c:pt>
                <c:pt idx="59">
                  <c:v>4.5262101453474628</c:v>
                </c:pt>
                <c:pt idx="60">
                  <c:v>4.5442095082679783</c:v>
                </c:pt>
                <c:pt idx="61">
                  <c:v>4.5438073894568438</c:v>
                </c:pt>
                <c:pt idx="62">
                  <c:v>4.551205943747906</c:v>
                </c:pt>
                <c:pt idx="63">
                  <c:v>4.5605522028801735</c:v>
                </c:pt>
                <c:pt idx="64">
                  <c:v>4.5627328851913092</c:v>
                </c:pt>
                <c:pt idx="65">
                  <c:v>4.5685654400704507</c:v>
                </c:pt>
                <c:pt idx="66">
                  <c:v>4.5736257369341198</c:v>
                </c:pt>
                <c:pt idx="67">
                  <c:v>4.5844992748291675</c:v>
                </c:pt>
                <c:pt idx="68">
                  <c:v>4.5874169383724839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17-4F41-9B19-58E842276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14976"/>
        <c:axId val="1603999023"/>
      </c:lineChart>
      <c:catAx>
        <c:axId val="21193435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2119243967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119243967"/>
        <c:scaling>
          <c:orientation val="minMax"/>
          <c:max val="100"/>
          <c:min val="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2119343583"/>
        <c:crosses val="autoZero"/>
        <c:crossBetween val="between"/>
      </c:valAx>
      <c:valAx>
        <c:axId val="1603999023"/>
        <c:scaling>
          <c:orientation val="minMax"/>
          <c:min val="2.7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C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78314976"/>
        <c:crosses val="max"/>
        <c:crossBetween val="between"/>
      </c:valAx>
      <c:catAx>
        <c:axId val="178314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039990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05336745024641"/>
          <c:y val="0.11042120746546639"/>
          <c:w val="0.85180063561142472"/>
          <c:h val="0.78680747034485943"/>
        </c:manualLayout>
      </c:layout>
      <c:lineChart>
        <c:grouping val="standard"/>
        <c:varyColors val="0"/>
        <c:ser>
          <c:idx val="0"/>
          <c:order val="0"/>
          <c:tx>
            <c:strRef>
              <c:f>'Data 21.5b'!$A$11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21.5b'!$B$10:$U$10</c:f>
              <c:numCache>
                <c:formatCode>00</c:formatCode>
                <c:ptCount val="20"/>
                <c:pt idx="0" formatCode="General">
                  <c:v>2001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'Data 21.5b'!$B$11:$U$11</c:f>
              <c:numCache>
                <c:formatCode>General</c:formatCode>
                <c:ptCount val="20"/>
                <c:pt idx="0">
                  <c:v>0.89238180960304514</c:v>
                </c:pt>
                <c:pt idx="1">
                  <c:v>0.84462358838912277</c:v>
                </c:pt>
                <c:pt idx="2">
                  <c:v>0.86097383431729224</c:v>
                </c:pt>
                <c:pt idx="3">
                  <c:v>0.85190850378798877</c:v>
                </c:pt>
                <c:pt idx="4">
                  <c:v>0.94299401281472184</c:v>
                </c:pt>
                <c:pt idx="5">
                  <c:v>1.0390071679346022</c:v>
                </c:pt>
                <c:pt idx="6">
                  <c:v>1.1197117968303498</c:v>
                </c:pt>
                <c:pt idx="7">
                  <c:v>1.2496030040908102</c:v>
                </c:pt>
                <c:pt idx="8">
                  <c:v>1.190518491000518</c:v>
                </c:pt>
                <c:pt idx="9">
                  <c:v>1.3782819638026174</c:v>
                </c:pt>
                <c:pt idx="10">
                  <c:v>1.7593182383328807</c:v>
                </c:pt>
                <c:pt idx="11">
                  <c:v>2.0452575496995635</c:v>
                </c:pt>
                <c:pt idx="12">
                  <c:v>2.4031261181943706</c:v>
                </c:pt>
                <c:pt idx="13">
                  <c:v>2.2733458988562436</c:v>
                </c:pt>
                <c:pt idx="14">
                  <c:v>2.5504000787144445</c:v>
                </c:pt>
                <c:pt idx="15">
                  <c:v>2.6084381766854539</c:v>
                </c:pt>
                <c:pt idx="16">
                  <c:v>2.4380250359973719</c:v>
                </c:pt>
                <c:pt idx="17">
                  <c:v>2.4404670412178717</c:v>
                </c:pt>
                <c:pt idx="18">
                  <c:v>2.6338499542677072</c:v>
                </c:pt>
                <c:pt idx="19">
                  <c:v>2.7263836507093262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E2-CD42-870D-12174297083C}"/>
            </c:ext>
          </c:extLst>
        </c:ser>
        <c:ser>
          <c:idx val="1"/>
          <c:order val="1"/>
          <c:tx>
            <c:strRef>
              <c:f>'Data 21.5b'!$A$12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21.5b'!$B$10:$U$10</c:f>
              <c:numCache>
                <c:formatCode>00</c:formatCode>
                <c:ptCount val="20"/>
                <c:pt idx="0" formatCode="General">
                  <c:v>2001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'Data 21.5b'!$B$12:$U$12</c:f>
              <c:numCache>
                <c:formatCode>General</c:formatCode>
                <c:ptCount val="20"/>
                <c:pt idx="0">
                  <c:v>0.6283197374904772</c:v>
                </c:pt>
                <c:pt idx="1">
                  <c:v>0.52995344003731204</c:v>
                </c:pt>
                <c:pt idx="2">
                  <c:v>0.50461242621298241</c:v>
                </c:pt>
                <c:pt idx="3">
                  <c:v>0.49100140675821125</c:v>
                </c:pt>
                <c:pt idx="4">
                  <c:v>0.54834086762418344</c:v>
                </c:pt>
                <c:pt idx="5">
                  <c:v>0.53144242754662041</c:v>
                </c:pt>
                <c:pt idx="6">
                  <c:v>0.6004069144129045</c:v>
                </c:pt>
                <c:pt idx="7">
                  <c:v>0.72484628114928551</c:v>
                </c:pt>
                <c:pt idx="8">
                  <c:v>0.81215299642157657</c:v>
                </c:pt>
                <c:pt idx="9">
                  <c:v>1.013377313252219</c:v>
                </c:pt>
                <c:pt idx="10">
                  <c:v>1.154725007765526</c:v>
                </c:pt>
                <c:pt idx="11">
                  <c:v>1.2547091585638825</c:v>
                </c:pt>
                <c:pt idx="12">
                  <c:v>1.2715333611472206</c:v>
                </c:pt>
                <c:pt idx="13">
                  <c:v>1.2847937749603864</c:v>
                </c:pt>
                <c:pt idx="14">
                  <c:v>1.4120164177294889</c:v>
                </c:pt>
                <c:pt idx="15">
                  <c:v>1.4037926322074086</c:v>
                </c:pt>
                <c:pt idx="16">
                  <c:v>1.3921530530531387</c:v>
                </c:pt>
                <c:pt idx="17">
                  <c:v>1.509919422480364</c:v>
                </c:pt>
                <c:pt idx="18">
                  <c:v>1.4842950971772171</c:v>
                </c:pt>
                <c:pt idx="19">
                  <c:v>1.9551690227400049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E2-CD42-870D-121742970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3754304"/>
        <c:axId val="-2143757648"/>
      </c:lineChart>
      <c:catAx>
        <c:axId val="-2143754304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43757648"/>
        <c:crosses val="autoZero"/>
        <c:auto val="1"/>
        <c:lblAlgn val="ctr"/>
        <c:lblOffset val="100"/>
        <c:tickLblSkip val="2"/>
        <c:noMultiLvlLbl val="0"/>
      </c:catAx>
      <c:valAx>
        <c:axId val="-2143757648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43754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05536569217717E-2"/>
          <c:y val="0.1591509015918465"/>
          <c:w val="0.80878268558676158"/>
          <c:h val="0.73436752224153801"/>
        </c:manualLayout>
      </c:layout>
      <c:lineChart>
        <c:grouping val="standard"/>
        <c:varyColors val="0"/>
        <c:ser>
          <c:idx val="0"/>
          <c:order val="0"/>
          <c:tx>
            <c:strRef>
              <c:f>'Data 22.1'!$B$1</c:f>
              <c:strCache>
                <c:ptCount val="1"/>
                <c:pt idx="0">
                  <c:v>Murder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'Data 22.1'!$A$2:$A$21</c:f>
              <c:numCache>
                <c:formatCode>00</c:formatCode>
                <c:ptCount val="20"/>
                <c:pt idx="0" formatCode="General">
                  <c:v>2000</c:v>
                </c:pt>
                <c:pt idx="5">
                  <c:v>5</c:v>
                </c:pt>
                <c:pt idx="10">
                  <c:v>10</c:v>
                </c:pt>
                <c:pt idx="15">
                  <c:v>15</c:v>
                </c:pt>
                <c:pt idx="18">
                  <c:v>19</c:v>
                </c:pt>
                <c:pt idx="19" formatCode="General">
                  <c:v>20</c:v>
                </c:pt>
              </c:numCache>
            </c:numRef>
          </c:cat>
          <c:val>
            <c:numRef>
              <c:f>'Data 22.1'!$B$2:$B$21</c:f>
              <c:numCache>
                <c:formatCode>General</c:formatCode>
                <c:ptCount val="20"/>
                <c:pt idx="0">
                  <c:v>143786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146756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153155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185726</c:v>
                </c:pt>
                <c:pt idx="16">
                  <c:v>#N/A</c:v>
                </c:pt>
                <c:pt idx="17">
                  <c:v>#N/A</c:v>
                </c:pt>
                <c:pt idx="18">
                  <c:v>201184</c:v>
                </c:pt>
                <c:pt idx="19">
                  <c:v>207685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CD-9F4E-B7EA-F4BEC527A417}"/>
            </c:ext>
          </c:extLst>
        </c:ser>
        <c:ser>
          <c:idx val="1"/>
          <c:order val="1"/>
          <c:tx>
            <c:strRef>
              <c:f>'Data 22.1'!$C$1</c:f>
              <c:strCache>
                <c:ptCount val="1"/>
                <c:pt idx="0">
                  <c:v>Rape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22.1'!$A$2:$A$21</c:f>
              <c:numCache>
                <c:formatCode>00</c:formatCode>
                <c:ptCount val="20"/>
                <c:pt idx="0" formatCode="General">
                  <c:v>2000</c:v>
                </c:pt>
                <c:pt idx="5">
                  <c:v>5</c:v>
                </c:pt>
                <c:pt idx="10">
                  <c:v>10</c:v>
                </c:pt>
                <c:pt idx="15">
                  <c:v>15</c:v>
                </c:pt>
                <c:pt idx="18">
                  <c:v>19</c:v>
                </c:pt>
                <c:pt idx="19" formatCode="General">
                  <c:v>20</c:v>
                </c:pt>
              </c:numCache>
            </c:numRef>
          </c:cat>
          <c:val>
            <c:numRef>
              <c:f>'Data 22.1'!$C$2:$C$21</c:f>
              <c:numCache>
                <c:formatCode>General</c:formatCode>
                <c:ptCount val="20"/>
                <c:pt idx="0">
                  <c:v>52952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58310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75295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118537</c:v>
                </c:pt>
                <c:pt idx="16">
                  <c:v>#N/A</c:v>
                </c:pt>
                <c:pt idx="17">
                  <c:v>#N/A</c:v>
                </c:pt>
                <c:pt idx="18">
                  <c:v>137893</c:v>
                </c:pt>
                <c:pt idx="19">
                  <c:v>145632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CD-9F4E-B7EA-F4BEC527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635135"/>
        <c:axId val="627917103"/>
      </c:lineChart>
      <c:catAx>
        <c:axId val="627635135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627917103"/>
        <c:crosses val="autoZero"/>
        <c:auto val="1"/>
        <c:lblAlgn val="ctr"/>
        <c:lblOffset val="100"/>
        <c:noMultiLvlLbl val="0"/>
      </c:catAx>
      <c:valAx>
        <c:axId val="627917103"/>
        <c:scaling>
          <c:orientation val="minMax"/>
          <c:max val="210000"/>
          <c:min val="50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627635135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05536569217717E-2"/>
          <c:y val="0.1591509015918465"/>
          <c:w val="0.80878268558676158"/>
          <c:h val="0.73436752224153801"/>
        </c:manualLayout>
      </c:layout>
      <c:lineChart>
        <c:grouping val="standard"/>
        <c:varyColors val="0"/>
        <c:ser>
          <c:idx val="0"/>
          <c:order val="0"/>
          <c:tx>
            <c:strRef>
              <c:f>'Data 22.1'!$B$1</c:f>
              <c:strCache>
                <c:ptCount val="1"/>
                <c:pt idx="0">
                  <c:v>Murder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'Data 22.1'!$A$2:$A$21</c:f>
              <c:numCache>
                <c:formatCode>00</c:formatCode>
                <c:ptCount val="20"/>
                <c:pt idx="0" formatCode="General">
                  <c:v>2000</c:v>
                </c:pt>
                <c:pt idx="5">
                  <c:v>5</c:v>
                </c:pt>
                <c:pt idx="10">
                  <c:v>10</c:v>
                </c:pt>
                <c:pt idx="15">
                  <c:v>15</c:v>
                </c:pt>
                <c:pt idx="18">
                  <c:v>19</c:v>
                </c:pt>
                <c:pt idx="19" formatCode="General">
                  <c:v>20</c:v>
                </c:pt>
              </c:numCache>
            </c:numRef>
          </c:cat>
          <c:val>
            <c:numRef>
              <c:f>'Data 22.1'!$B$2:$B$21</c:f>
              <c:numCache>
                <c:formatCode>General</c:formatCode>
                <c:ptCount val="20"/>
                <c:pt idx="0">
                  <c:v>143786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146756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153155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185726</c:v>
                </c:pt>
                <c:pt idx="16">
                  <c:v>#N/A</c:v>
                </c:pt>
                <c:pt idx="17">
                  <c:v>#N/A</c:v>
                </c:pt>
                <c:pt idx="18">
                  <c:v>201184</c:v>
                </c:pt>
                <c:pt idx="19">
                  <c:v>207685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2F-214F-B088-A3E761A2D6E8}"/>
            </c:ext>
          </c:extLst>
        </c:ser>
        <c:ser>
          <c:idx val="1"/>
          <c:order val="1"/>
          <c:tx>
            <c:strRef>
              <c:f>'Data 22.1'!$C$1</c:f>
              <c:strCache>
                <c:ptCount val="1"/>
                <c:pt idx="0">
                  <c:v>Rape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22.1'!$A$2:$A$21</c:f>
              <c:numCache>
                <c:formatCode>00</c:formatCode>
                <c:ptCount val="20"/>
                <c:pt idx="0" formatCode="General">
                  <c:v>2000</c:v>
                </c:pt>
                <c:pt idx="5">
                  <c:v>5</c:v>
                </c:pt>
                <c:pt idx="10">
                  <c:v>10</c:v>
                </c:pt>
                <c:pt idx="15">
                  <c:v>15</c:v>
                </c:pt>
                <c:pt idx="18">
                  <c:v>19</c:v>
                </c:pt>
                <c:pt idx="19" formatCode="General">
                  <c:v>20</c:v>
                </c:pt>
              </c:numCache>
            </c:numRef>
          </c:cat>
          <c:val>
            <c:numRef>
              <c:f>'Data 22.1'!$C$2:$C$21</c:f>
              <c:numCache>
                <c:formatCode>General</c:formatCode>
                <c:ptCount val="20"/>
                <c:pt idx="0">
                  <c:v>52952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58310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75295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118537</c:v>
                </c:pt>
                <c:pt idx="16">
                  <c:v>#N/A</c:v>
                </c:pt>
                <c:pt idx="17">
                  <c:v>#N/A</c:v>
                </c:pt>
                <c:pt idx="18">
                  <c:v>137893</c:v>
                </c:pt>
                <c:pt idx="19">
                  <c:v>145632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2F-214F-B088-A3E761A2D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635135"/>
        <c:axId val="627917103"/>
      </c:lineChart>
      <c:catAx>
        <c:axId val="627635135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627917103"/>
        <c:crosses val="autoZero"/>
        <c:auto val="1"/>
        <c:lblAlgn val="ctr"/>
        <c:lblOffset val="100"/>
        <c:noMultiLvlLbl val="0"/>
      </c:catAx>
      <c:valAx>
        <c:axId val="627917103"/>
        <c:scaling>
          <c:orientation val="minMax"/>
          <c:max val="210000"/>
          <c:min val="50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627635135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072956864539897E-2"/>
          <c:y val="0.10100150409682317"/>
          <c:w val="0.75151525507346639"/>
          <c:h val="0.77780270971165055"/>
        </c:manualLayout>
      </c:layout>
      <c:lineChart>
        <c:grouping val="standard"/>
        <c:varyColors val="0"/>
        <c:ser>
          <c:idx val="0"/>
          <c:order val="0"/>
          <c:tx>
            <c:strRef>
              <c:f>'Data 22.2'!$B$1</c:f>
              <c:strCache>
                <c:ptCount val="1"/>
                <c:pt idx="0">
                  <c:v>Tamil Nadu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22.2'!$A$2:$A$31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 formatCode="00">
                  <c:v>10</c:v>
                </c:pt>
                <c:pt idx="21" formatCode="00">
                  <c:v>11</c:v>
                </c:pt>
                <c:pt idx="22" formatCode="00">
                  <c:v>12</c:v>
                </c:pt>
                <c:pt idx="23" formatCode="00">
                  <c:v>13</c:v>
                </c:pt>
                <c:pt idx="24" formatCode="00">
                  <c:v>14</c:v>
                </c:pt>
                <c:pt idx="25" formatCode="00">
                  <c:v>15</c:v>
                </c:pt>
                <c:pt idx="26" formatCode="00">
                  <c:v>16</c:v>
                </c:pt>
                <c:pt idx="27" formatCode="00">
                  <c:v>17</c:v>
                </c:pt>
                <c:pt idx="28" formatCode="00">
                  <c:v>18</c:v>
                </c:pt>
                <c:pt idx="29" formatCode="00">
                  <c:v>19</c:v>
                </c:pt>
              </c:numCache>
            </c:numRef>
          </c:cat>
          <c:val>
            <c:numRef>
              <c:f>'Data 22.2'!$B$2:$B$31</c:f>
              <c:numCache>
                <c:formatCode>General</c:formatCode>
                <c:ptCount val="30"/>
                <c:pt idx="0">
                  <c:v>0.623</c:v>
                </c:pt>
                <c:pt idx="1">
                  <c:v>0.63100000000000001</c:v>
                </c:pt>
                <c:pt idx="2">
                  <c:v>0.63900000000000001</c:v>
                </c:pt>
                <c:pt idx="3">
                  <c:v>0.64900000000000002</c:v>
                </c:pt>
                <c:pt idx="4">
                  <c:v>0.66100000000000003</c:v>
                </c:pt>
                <c:pt idx="5">
                  <c:v>0.67400000000000004</c:v>
                </c:pt>
                <c:pt idx="6">
                  <c:v>0.68600000000000005</c:v>
                </c:pt>
                <c:pt idx="7">
                  <c:v>0.69699999999999995</c:v>
                </c:pt>
                <c:pt idx="8">
                  <c:v>0.70899999999999996</c:v>
                </c:pt>
                <c:pt idx="9">
                  <c:v>0.72</c:v>
                </c:pt>
                <c:pt idx="10">
                  <c:v>0.72799999999999998</c:v>
                </c:pt>
                <c:pt idx="11">
                  <c:v>0.73699999999999999</c:v>
                </c:pt>
                <c:pt idx="12">
                  <c:v>0.745</c:v>
                </c:pt>
                <c:pt idx="13">
                  <c:v>0.753</c:v>
                </c:pt>
                <c:pt idx="14">
                  <c:v>0.76200000000000001</c:v>
                </c:pt>
                <c:pt idx="15">
                  <c:v>0.77</c:v>
                </c:pt>
                <c:pt idx="16">
                  <c:v>0.77800000000000002</c:v>
                </c:pt>
                <c:pt idx="17">
                  <c:v>0.78200000000000003</c:v>
                </c:pt>
                <c:pt idx="18">
                  <c:v>0.78800000000000003</c:v>
                </c:pt>
                <c:pt idx="19">
                  <c:v>0.79200000000000004</c:v>
                </c:pt>
                <c:pt idx="20">
                  <c:v>0.79700000000000004</c:v>
                </c:pt>
                <c:pt idx="21">
                  <c:v>0.80100000000000005</c:v>
                </c:pt>
                <c:pt idx="22">
                  <c:v>0.80500000000000005</c:v>
                </c:pt>
                <c:pt idx="23">
                  <c:v>0.80900000000000005</c:v>
                </c:pt>
                <c:pt idx="24">
                  <c:v>0.81299999999999994</c:v>
                </c:pt>
                <c:pt idx="25">
                  <c:v>0.81499999999999995</c:v>
                </c:pt>
                <c:pt idx="26">
                  <c:v>0.81799999999999995</c:v>
                </c:pt>
                <c:pt idx="27">
                  <c:v>0.82299999999999995</c:v>
                </c:pt>
                <c:pt idx="28">
                  <c:v>0.82599999999999996</c:v>
                </c:pt>
                <c:pt idx="29">
                  <c:v>0.83099999999999996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35-C349-A78E-4EBC8E47E969}"/>
            </c:ext>
          </c:extLst>
        </c:ser>
        <c:ser>
          <c:idx val="1"/>
          <c:order val="1"/>
          <c:tx>
            <c:strRef>
              <c:f>'Data 22.2'!$C$1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>
                  <a:alpha val="99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22.2'!$A$2:$A$31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 formatCode="00">
                  <c:v>10</c:v>
                </c:pt>
                <c:pt idx="21" formatCode="00">
                  <c:v>11</c:v>
                </c:pt>
                <c:pt idx="22" formatCode="00">
                  <c:v>12</c:v>
                </c:pt>
                <c:pt idx="23" formatCode="00">
                  <c:v>13</c:v>
                </c:pt>
                <c:pt idx="24" formatCode="00">
                  <c:v>14</c:v>
                </c:pt>
                <c:pt idx="25" formatCode="00">
                  <c:v>15</c:v>
                </c:pt>
                <c:pt idx="26" formatCode="00">
                  <c:v>16</c:v>
                </c:pt>
                <c:pt idx="27" formatCode="00">
                  <c:v>17</c:v>
                </c:pt>
                <c:pt idx="28" formatCode="00">
                  <c:v>18</c:v>
                </c:pt>
                <c:pt idx="29" formatCode="00">
                  <c:v>19</c:v>
                </c:pt>
              </c:numCache>
            </c:numRef>
          </c:cat>
          <c:val>
            <c:numRef>
              <c:f>'Data 22.2'!$C$2:$C$31</c:f>
              <c:numCache>
                <c:formatCode>General</c:formatCode>
                <c:ptCount val="30"/>
                <c:pt idx="0">
                  <c:v>0.77800000000000002</c:v>
                </c:pt>
                <c:pt idx="1">
                  <c:v>0.78200000000000003</c:v>
                </c:pt>
                <c:pt idx="2">
                  <c:v>0.78600000000000003</c:v>
                </c:pt>
                <c:pt idx="3">
                  <c:v>0.79100000000000004</c:v>
                </c:pt>
                <c:pt idx="4">
                  <c:v>0.79500000000000004</c:v>
                </c:pt>
                <c:pt idx="5">
                  <c:v>0.79800000000000004</c:v>
                </c:pt>
                <c:pt idx="6">
                  <c:v>0.80300000000000005</c:v>
                </c:pt>
                <c:pt idx="7">
                  <c:v>0.80600000000000005</c:v>
                </c:pt>
                <c:pt idx="8">
                  <c:v>0.80900000000000005</c:v>
                </c:pt>
                <c:pt idx="9">
                  <c:v>0.81200000000000006</c:v>
                </c:pt>
                <c:pt idx="10">
                  <c:v>0.81499999999999995</c:v>
                </c:pt>
                <c:pt idx="11">
                  <c:v>0.81799999999999995</c:v>
                </c:pt>
                <c:pt idx="12">
                  <c:v>0.82199999999999995</c:v>
                </c:pt>
                <c:pt idx="13">
                  <c:v>0.82599999999999996</c:v>
                </c:pt>
                <c:pt idx="14">
                  <c:v>0.82899999999999996</c:v>
                </c:pt>
                <c:pt idx="15">
                  <c:v>0.83199999999999996</c:v>
                </c:pt>
                <c:pt idx="16">
                  <c:v>0.83499999999999996</c:v>
                </c:pt>
                <c:pt idx="17">
                  <c:v>0.83799999999999997</c:v>
                </c:pt>
                <c:pt idx="18">
                  <c:v>0.84</c:v>
                </c:pt>
                <c:pt idx="19">
                  <c:v>0.84199999999999997</c:v>
                </c:pt>
                <c:pt idx="20">
                  <c:v>0.84299999999999997</c:v>
                </c:pt>
                <c:pt idx="21">
                  <c:v>0.84499999999999997</c:v>
                </c:pt>
                <c:pt idx="22">
                  <c:v>0.84599999999999997</c:v>
                </c:pt>
                <c:pt idx="23">
                  <c:v>0.84599999999999997</c:v>
                </c:pt>
                <c:pt idx="24">
                  <c:v>0.84799999999999998</c:v>
                </c:pt>
                <c:pt idx="25">
                  <c:v>0.84799999999999998</c:v>
                </c:pt>
                <c:pt idx="26">
                  <c:v>0.84899999999999998</c:v>
                </c:pt>
                <c:pt idx="27">
                  <c:v>0.84899999999999998</c:v>
                </c:pt>
                <c:pt idx="28">
                  <c:v>0.85099999999999998</c:v>
                </c:pt>
                <c:pt idx="29">
                  <c:v>0.85199999999999998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35-C349-A78E-4EBC8E47E969}"/>
            </c:ext>
          </c:extLst>
        </c:ser>
        <c:ser>
          <c:idx val="2"/>
          <c:order val="2"/>
          <c:tx>
            <c:strRef>
              <c:f>'Data 22.2'!$D$1</c:f>
              <c:strCache>
                <c:ptCount val="1"/>
                <c:pt idx="0">
                  <c:v>Bihar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22.2'!$A$2:$A$31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 formatCode="00">
                  <c:v>10</c:v>
                </c:pt>
                <c:pt idx="21" formatCode="00">
                  <c:v>11</c:v>
                </c:pt>
                <c:pt idx="22" formatCode="00">
                  <c:v>12</c:v>
                </c:pt>
                <c:pt idx="23" formatCode="00">
                  <c:v>13</c:v>
                </c:pt>
                <c:pt idx="24" formatCode="00">
                  <c:v>14</c:v>
                </c:pt>
                <c:pt idx="25" formatCode="00">
                  <c:v>15</c:v>
                </c:pt>
                <c:pt idx="26" formatCode="00">
                  <c:v>16</c:v>
                </c:pt>
                <c:pt idx="27" formatCode="00">
                  <c:v>17</c:v>
                </c:pt>
                <c:pt idx="28" formatCode="00">
                  <c:v>18</c:v>
                </c:pt>
                <c:pt idx="29" formatCode="00">
                  <c:v>19</c:v>
                </c:pt>
              </c:numCache>
            </c:numRef>
          </c:cat>
          <c:val>
            <c:numRef>
              <c:f>'Data 22.2'!$D$2:$D$31</c:f>
              <c:numCache>
                <c:formatCode>General</c:formatCode>
                <c:ptCount val="30"/>
                <c:pt idx="0">
                  <c:v>0.55700000000000005</c:v>
                </c:pt>
                <c:pt idx="1">
                  <c:v>0.56399999999999995</c:v>
                </c:pt>
                <c:pt idx="2">
                  <c:v>0.57199999999999995</c:v>
                </c:pt>
                <c:pt idx="3">
                  <c:v>0.57999999999999996</c:v>
                </c:pt>
                <c:pt idx="4">
                  <c:v>0.58899999999999997</c:v>
                </c:pt>
                <c:pt idx="5">
                  <c:v>0.59799999999999998</c:v>
                </c:pt>
                <c:pt idx="6">
                  <c:v>0.60799999999999998</c:v>
                </c:pt>
                <c:pt idx="7">
                  <c:v>0.61499999999999999</c:v>
                </c:pt>
                <c:pt idx="8">
                  <c:v>0.625</c:v>
                </c:pt>
                <c:pt idx="9">
                  <c:v>0.63300000000000001</c:v>
                </c:pt>
                <c:pt idx="10">
                  <c:v>0.63700000000000001</c:v>
                </c:pt>
                <c:pt idx="11">
                  <c:v>0.64200000000000002</c:v>
                </c:pt>
                <c:pt idx="12">
                  <c:v>0.64600000000000002</c:v>
                </c:pt>
                <c:pt idx="13">
                  <c:v>0.65100000000000002</c:v>
                </c:pt>
                <c:pt idx="14">
                  <c:v>0.65600000000000003</c:v>
                </c:pt>
                <c:pt idx="15">
                  <c:v>0.66</c:v>
                </c:pt>
                <c:pt idx="16">
                  <c:v>0.66500000000000004</c:v>
                </c:pt>
                <c:pt idx="17">
                  <c:v>0.67200000000000004</c:v>
                </c:pt>
                <c:pt idx="18">
                  <c:v>0.68100000000000005</c:v>
                </c:pt>
                <c:pt idx="19">
                  <c:v>0.68799999999999994</c:v>
                </c:pt>
                <c:pt idx="20">
                  <c:v>0.69699999999999995</c:v>
                </c:pt>
                <c:pt idx="21">
                  <c:v>0.70399999999999996</c:v>
                </c:pt>
                <c:pt idx="22">
                  <c:v>0.71099999999999997</c:v>
                </c:pt>
                <c:pt idx="23">
                  <c:v>0.71899999999999997</c:v>
                </c:pt>
                <c:pt idx="24">
                  <c:v>0.72599999999999998</c:v>
                </c:pt>
                <c:pt idx="25">
                  <c:v>0.73199999999999998</c:v>
                </c:pt>
                <c:pt idx="26">
                  <c:v>0.73699999999999999</c:v>
                </c:pt>
                <c:pt idx="27">
                  <c:v>0.74199999999999999</c:v>
                </c:pt>
                <c:pt idx="28">
                  <c:v>0.745</c:v>
                </c:pt>
                <c:pt idx="29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35-C349-A78E-4EBC8E47E969}"/>
            </c:ext>
          </c:extLst>
        </c:ser>
        <c:ser>
          <c:idx val="3"/>
          <c:order val="3"/>
          <c:tx>
            <c:strRef>
              <c:f>'Data 22.2'!$E$1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22.2'!$A$2:$A$31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 formatCode="00">
                  <c:v>10</c:v>
                </c:pt>
                <c:pt idx="21" formatCode="00">
                  <c:v>11</c:v>
                </c:pt>
                <c:pt idx="22" formatCode="00">
                  <c:v>12</c:v>
                </c:pt>
                <c:pt idx="23" formatCode="00">
                  <c:v>13</c:v>
                </c:pt>
                <c:pt idx="24" formatCode="00">
                  <c:v>14</c:v>
                </c:pt>
                <c:pt idx="25" formatCode="00">
                  <c:v>15</c:v>
                </c:pt>
                <c:pt idx="26" formatCode="00">
                  <c:v>16</c:v>
                </c:pt>
                <c:pt idx="27" formatCode="00">
                  <c:v>17</c:v>
                </c:pt>
                <c:pt idx="28" formatCode="00">
                  <c:v>18</c:v>
                </c:pt>
                <c:pt idx="29" formatCode="00">
                  <c:v>19</c:v>
                </c:pt>
              </c:numCache>
            </c:numRef>
          </c:cat>
          <c:val>
            <c:numRef>
              <c:f>'Data 22.2'!$E$2:$E$31</c:f>
              <c:numCache>
                <c:formatCode>General</c:formatCode>
                <c:ptCount val="30"/>
                <c:pt idx="0">
                  <c:v>0.58799999999999997</c:v>
                </c:pt>
                <c:pt idx="1">
                  <c:v>0.59799999999999998</c:v>
                </c:pt>
                <c:pt idx="2">
                  <c:v>0.60899999999999999</c:v>
                </c:pt>
                <c:pt idx="3">
                  <c:v>0.622</c:v>
                </c:pt>
                <c:pt idx="4">
                  <c:v>0.63400000000000001</c:v>
                </c:pt>
                <c:pt idx="5">
                  <c:v>0.64600000000000002</c:v>
                </c:pt>
                <c:pt idx="6">
                  <c:v>0.65800000000000003</c:v>
                </c:pt>
                <c:pt idx="7">
                  <c:v>0.67100000000000004</c:v>
                </c:pt>
                <c:pt idx="8">
                  <c:v>0.68200000000000005</c:v>
                </c:pt>
                <c:pt idx="9">
                  <c:v>0.69099999999999995</c:v>
                </c:pt>
                <c:pt idx="10">
                  <c:v>0.69799999999999995</c:v>
                </c:pt>
                <c:pt idx="11">
                  <c:v>0.70799999999999996</c:v>
                </c:pt>
                <c:pt idx="12">
                  <c:v>0.71399999999999997</c:v>
                </c:pt>
                <c:pt idx="13">
                  <c:v>0.72199999999999998</c:v>
                </c:pt>
                <c:pt idx="14">
                  <c:v>0.72799999999999998</c:v>
                </c:pt>
                <c:pt idx="15">
                  <c:v>0.73499999999999999</c:v>
                </c:pt>
                <c:pt idx="16">
                  <c:v>0.74199999999999999</c:v>
                </c:pt>
                <c:pt idx="17">
                  <c:v>0.748</c:v>
                </c:pt>
                <c:pt idx="18">
                  <c:v>0.755</c:v>
                </c:pt>
                <c:pt idx="19">
                  <c:v>0.76200000000000001</c:v>
                </c:pt>
                <c:pt idx="20">
                  <c:v>0.76800000000000002</c:v>
                </c:pt>
                <c:pt idx="21">
                  <c:v>0.77400000000000002</c:v>
                </c:pt>
                <c:pt idx="22">
                  <c:v>0.77800000000000002</c:v>
                </c:pt>
                <c:pt idx="23">
                  <c:v>0.78300000000000003</c:v>
                </c:pt>
                <c:pt idx="24">
                  <c:v>0.78800000000000003</c:v>
                </c:pt>
                <c:pt idx="25">
                  <c:v>0.79200000000000004</c:v>
                </c:pt>
                <c:pt idx="26">
                  <c:v>0.79700000000000004</c:v>
                </c:pt>
                <c:pt idx="27">
                  <c:v>0.80200000000000005</c:v>
                </c:pt>
                <c:pt idx="28">
                  <c:v>0.80500000000000005</c:v>
                </c:pt>
                <c:pt idx="29">
                  <c:v>0.80900000000000005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35-C349-A78E-4EBC8E47E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5300976"/>
        <c:axId val="2144147120"/>
      </c:lineChart>
      <c:catAx>
        <c:axId val="-2075300976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4147120"/>
        <c:crosses val="autoZero"/>
        <c:auto val="1"/>
        <c:lblAlgn val="ctr"/>
        <c:lblOffset val="100"/>
        <c:tickLblSkip val="2"/>
        <c:noMultiLvlLbl val="0"/>
      </c:catAx>
      <c:valAx>
        <c:axId val="2144147120"/>
        <c:scaling>
          <c:orientation val="minMax"/>
          <c:min val="0.55000000000000004"/>
        </c:scaling>
        <c:delete val="0"/>
        <c:axPos val="l"/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75300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072956864539897E-2"/>
          <c:y val="0.10100150409682317"/>
          <c:w val="0.75151525507346639"/>
          <c:h val="0.77780270971165055"/>
        </c:manualLayout>
      </c:layout>
      <c:lineChart>
        <c:grouping val="standard"/>
        <c:varyColors val="0"/>
        <c:ser>
          <c:idx val="0"/>
          <c:order val="0"/>
          <c:tx>
            <c:strRef>
              <c:f>'Data 22.2'!$B$1</c:f>
              <c:strCache>
                <c:ptCount val="1"/>
                <c:pt idx="0">
                  <c:v>Tamil Nadu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22.2'!$A$2:$A$31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 formatCode="00">
                  <c:v>10</c:v>
                </c:pt>
                <c:pt idx="21" formatCode="00">
                  <c:v>11</c:v>
                </c:pt>
                <c:pt idx="22" formatCode="00">
                  <c:v>12</c:v>
                </c:pt>
                <c:pt idx="23" formatCode="00">
                  <c:v>13</c:v>
                </c:pt>
                <c:pt idx="24" formatCode="00">
                  <c:v>14</c:v>
                </c:pt>
                <c:pt idx="25" formatCode="00">
                  <c:v>15</c:v>
                </c:pt>
                <c:pt idx="26" formatCode="00">
                  <c:v>16</c:v>
                </c:pt>
                <c:pt idx="27" formatCode="00">
                  <c:v>17</c:v>
                </c:pt>
                <c:pt idx="28" formatCode="00">
                  <c:v>18</c:v>
                </c:pt>
                <c:pt idx="29" formatCode="00">
                  <c:v>19</c:v>
                </c:pt>
              </c:numCache>
            </c:numRef>
          </c:cat>
          <c:val>
            <c:numRef>
              <c:f>'Data 22.2'!$B$2:$B$31</c:f>
              <c:numCache>
                <c:formatCode>General</c:formatCode>
                <c:ptCount val="30"/>
                <c:pt idx="0">
                  <c:v>0.623</c:v>
                </c:pt>
                <c:pt idx="1">
                  <c:v>0.63100000000000001</c:v>
                </c:pt>
                <c:pt idx="2">
                  <c:v>0.63900000000000001</c:v>
                </c:pt>
                <c:pt idx="3">
                  <c:v>0.64900000000000002</c:v>
                </c:pt>
                <c:pt idx="4">
                  <c:v>0.66100000000000003</c:v>
                </c:pt>
                <c:pt idx="5">
                  <c:v>0.67400000000000004</c:v>
                </c:pt>
                <c:pt idx="6">
                  <c:v>0.68600000000000005</c:v>
                </c:pt>
                <c:pt idx="7">
                  <c:v>0.69699999999999995</c:v>
                </c:pt>
                <c:pt idx="8">
                  <c:v>0.70899999999999996</c:v>
                </c:pt>
                <c:pt idx="9">
                  <c:v>0.72</c:v>
                </c:pt>
                <c:pt idx="10">
                  <c:v>0.72799999999999998</c:v>
                </c:pt>
                <c:pt idx="11">
                  <c:v>0.73699999999999999</c:v>
                </c:pt>
                <c:pt idx="12">
                  <c:v>0.745</c:v>
                </c:pt>
                <c:pt idx="13">
                  <c:v>0.753</c:v>
                </c:pt>
                <c:pt idx="14">
                  <c:v>0.76200000000000001</c:v>
                </c:pt>
                <c:pt idx="15">
                  <c:v>0.77</c:v>
                </c:pt>
                <c:pt idx="16">
                  <c:v>0.77800000000000002</c:v>
                </c:pt>
                <c:pt idx="17">
                  <c:v>0.78200000000000003</c:v>
                </c:pt>
                <c:pt idx="18">
                  <c:v>0.78800000000000003</c:v>
                </c:pt>
                <c:pt idx="19">
                  <c:v>0.79200000000000004</c:v>
                </c:pt>
                <c:pt idx="20">
                  <c:v>0.79700000000000004</c:v>
                </c:pt>
                <c:pt idx="21">
                  <c:v>0.80100000000000005</c:v>
                </c:pt>
                <c:pt idx="22">
                  <c:v>0.80500000000000005</c:v>
                </c:pt>
                <c:pt idx="23">
                  <c:v>0.80900000000000005</c:v>
                </c:pt>
                <c:pt idx="24">
                  <c:v>0.81299999999999994</c:v>
                </c:pt>
                <c:pt idx="25">
                  <c:v>0.81499999999999995</c:v>
                </c:pt>
                <c:pt idx="26">
                  <c:v>0.81799999999999995</c:v>
                </c:pt>
                <c:pt idx="27">
                  <c:v>0.82299999999999995</c:v>
                </c:pt>
                <c:pt idx="28">
                  <c:v>0.82599999999999996</c:v>
                </c:pt>
                <c:pt idx="29">
                  <c:v>0.83099999999999996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CB-F64D-9D7A-098837B92917}"/>
            </c:ext>
          </c:extLst>
        </c:ser>
        <c:ser>
          <c:idx val="1"/>
          <c:order val="1"/>
          <c:tx>
            <c:strRef>
              <c:f>'Data 22.2'!$C$1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>
                  <a:alpha val="99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22.2'!$A$2:$A$31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 formatCode="00">
                  <c:v>10</c:v>
                </c:pt>
                <c:pt idx="21" formatCode="00">
                  <c:v>11</c:v>
                </c:pt>
                <c:pt idx="22" formatCode="00">
                  <c:v>12</c:v>
                </c:pt>
                <c:pt idx="23" formatCode="00">
                  <c:v>13</c:v>
                </c:pt>
                <c:pt idx="24" formatCode="00">
                  <c:v>14</c:v>
                </c:pt>
                <c:pt idx="25" formatCode="00">
                  <c:v>15</c:v>
                </c:pt>
                <c:pt idx="26" formatCode="00">
                  <c:v>16</c:v>
                </c:pt>
                <c:pt idx="27" formatCode="00">
                  <c:v>17</c:v>
                </c:pt>
                <c:pt idx="28" formatCode="00">
                  <c:v>18</c:v>
                </c:pt>
                <c:pt idx="29" formatCode="00">
                  <c:v>19</c:v>
                </c:pt>
              </c:numCache>
            </c:numRef>
          </c:cat>
          <c:val>
            <c:numRef>
              <c:f>'Data 22.2'!$C$2:$C$31</c:f>
              <c:numCache>
                <c:formatCode>General</c:formatCode>
                <c:ptCount val="30"/>
                <c:pt idx="0">
                  <c:v>0.77800000000000002</c:v>
                </c:pt>
                <c:pt idx="1">
                  <c:v>0.78200000000000003</c:v>
                </c:pt>
                <c:pt idx="2">
                  <c:v>0.78600000000000003</c:v>
                </c:pt>
                <c:pt idx="3">
                  <c:v>0.79100000000000004</c:v>
                </c:pt>
                <c:pt idx="4">
                  <c:v>0.79500000000000004</c:v>
                </c:pt>
                <c:pt idx="5">
                  <c:v>0.79800000000000004</c:v>
                </c:pt>
                <c:pt idx="6">
                  <c:v>0.80300000000000005</c:v>
                </c:pt>
                <c:pt idx="7">
                  <c:v>0.80600000000000005</c:v>
                </c:pt>
                <c:pt idx="8">
                  <c:v>0.80900000000000005</c:v>
                </c:pt>
                <c:pt idx="9">
                  <c:v>0.81200000000000006</c:v>
                </c:pt>
                <c:pt idx="10">
                  <c:v>0.81499999999999995</c:v>
                </c:pt>
                <c:pt idx="11">
                  <c:v>0.81799999999999995</c:v>
                </c:pt>
                <c:pt idx="12">
                  <c:v>0.82199999999999995</c:v>
                </c:pt>
                <c:pt idx="13">
                  <c:v>0.82599999999999996</c:v>
                </c:pt>
                <c:pt idx="14">
                  <c:v>0.82899999999999996</c:v>
                </c:pt>
                <c:pt idx="15">
                  <c:v>0.83199999999999996</c:v>
                </c:pt>
                <c:pt idx="16">
                  <c:v>0.83499999999999996</c:v>
                </c:pt>
                <c:pt idx="17">
                  <c:v>0.83799999999999997</c:v>
                </c:pt>
                <c:pt idx="18">
                  <c:v>0.84</c:v>
                </c:pt>
                <c:pt idx="19">
                  <c:v>0.84199999999999997</c:v>
                </c:pt>
                <c:pt idx="20">
                  <c:v>0.84299999999999997</c:v>
                </c:pt>
                <c:pt idx="21">
                  <c:v>0.84499999999999997</c:v>
                </c:pt>
                <c:pt idx="22">
                  <c:v>0.84599999999999997</c:v>
                </c:pt>
                <c:pt idx="23">
                  <c:v>0.84599999999999997</c:v>
                </c:pt>
                <c:pt idx="24">
                  <c:v>0.84799999999999998</c:v>
                </c:pt>
                <c:pt idx="25">
                  <c:v>0.84799999999999998</c:v>
                </c:pt>
                <c:pt idx="26">
                  <c:v>0.84899999999999998</c:v>
                </c:pt>
                <c:pt idx="27">
                  <c:v>0.84899999999999998</c:v>
                </c:pt>
                <c:pt idx="28">
                  <c:v>0.85099999999999998</c:v>
                </c:pt>
                <c:pt idx="29">
                  <c:v>0.85199999999999998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CB-F64D-9D7A-098837B92917}"/>
            </c:ext>
          </c:extLst>
        </c:ser>
        <c:ser>
          <c:idx val="2"/>
          <c:order val="2"/>
          <c:tx>
            <c:strRef>
              <c:f>'Data 22.2'!$D$1</c:f>
              <c:strCache>
                <c:ptCount val="1"/>
                <c:pt idx="0">
                  <c:v>Bihar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22.2'!$A$2:$A$31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 formatCode="00">
                  <c:v>10</c:v>
                </c:pt>
                <c:pt idx="21" formatCode="00">
                  <c:v>11</c:v>
                </c:pt>
                <c:pt idx="22" formatCode="00">
                  <c:v>12</c:v>
                </c:pt>
                <c:pt idx="23" formatCode="00">
                  <c:v>13</c:v>
                </c:pt>
                <c:pt idx="24" formatCode="00">
                  <c:v>14</c:v>
                </c:pt>
                <c:pt idx="25" formatCode="00">
                  <c:v>15</c:v>
                </c:pt>
                <c:pt idx="26" formatCode="00">
                  <c:v>16</c:v>
                </c:pt>
                <c:pt idx="27" formatCode="00">
                  <c:v>17</c:v>
                </c:pt>
                <c:pt idx="28" formatCode="00">
                  <c:v>18</c:v>
                </c:pt>
                <c:pt idx="29" formatCode="00">
                  <c:v>19</c:v>
                </c:pt>
              </c:numCache>
            </c:numRef>
          </c:cat>
          <c:val>
            <c:numRef>
              <c:f>'Data 22.2'!$D$2:$D$31</c:f>
              <c:numCache>
                <c:formatCode>General</c:formatCode>
                <c:ptCount val="30"/>
                <c:pt idx="0">
                  <c:v>0.55700000000000005</c:v>
                </c:pt>
                <c:pt idx="1">
                  <c:v>0.56399999999999995</c:v>
                </c:pt>
                <c:pt idx="2">
                  <c:v>0.57199999999999995</c:v>
                </c:pt>
                <c:pt idx="3">
                  <c:v>0.57999999999999996</c:v>
                </c:pt>
                <c:pt idx="4">
                  <c:v>0.58899999999999997</c:v>
                </c:pt>
                <c:pt idx="5">
                  <c:v>0.59799999999999998</c:v>
                </c:pt>
                <c:pt idx="6">
                  <c:v>0.60799999999999998</c:v>
                </c:pt>
                <c:pt idx="7">
                  <c:v>0.61499999999999999</c:v>
                </c:pt>
                <c:pt idx="8">
                  <c:v>0.625</c:v>
                </c:pt>
                <c:pt idx="9">
                  <c:v>0.63300000000000001</c:v>
                </c:pt>
                <c:pt idx="10">
                  <c:v>0.63700000000000001</c:v>
                </c:pt>
                <c:pt idx="11">
                  <c:v>0.64200000000000002</c:v>
                </c:pt>
                <c:pt idx="12">
                  <c:v>0.64600000000000002</c:v>
                </c:pt>
                <c:pt idx="13">
                  <c:v>0.65100000000000002</c:v>
                </c:pt>
                <c:pt idx="14">
                  <c:v>0.65600000000000003</c:v>
                </c:pt>
                <c:pt idx="15">
                  <c:v>0.66</c:v>
                </c:pt>
                <c:pt idx="16">
                  <c:v>0.66500000000000004</c:v>
                </c:pt>
                <c:pt idx="17">
                  <c:v>0.67200000000000004</c:v>
                </c:pt>
                <c:pt idx="18">
                  <c:v>0.68100000000000005</c:v>
                </c:pt>
                <c:pt idx="19">
                  <c:v>0.68799999999999994</c:v>
                </c:pt>
                <c:pt idx="20">
                  <c:v>0.69699999999999995</c:v>
                </c:pt>
                <c:pt idx="21">
                  <c:v>0.70399999999999996</c:v>
                </c:pt>
                <c:pt idx="22">
                  <c:v>0.71099999999999997</c:v>
                </c:pt>
                <c:pt idx="23">
                  <c:v>0.71899999999999997</c:v>
                </c:pt>
                <c:pt idx="24">
                  <c:v>0.72599999999999998</c:v>
                </c:pt>
                <c:pt idx="25">
                  <c:v>0.73199999999999998</c:v>
                </c:pt>
                <c:pt idx="26">
                  <c:v>0.73699999999999999</c:v>
                </c:pt>
                <c:pt idx="27">
                  <c:v>0.74199999999999999</c:v>
                </c:pt>
                <c:pt idx="28">
                  <c:v>0.745</c:v>
                </c:pt>
                <c:pt idx="29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CB-F64D-9D7A-098837B92917}"/>
            </c:ext>
          </c:extLst>
        </c:ser>
        <c:ser>
          <c:idx val="3"/>
          <c:order val="3"/>
          <c:tx>
            <c:strRef>
              <c:f>'Data 22.2'!$E$1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22.2'!$A$2:$A$31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 formatCode="00">
                  <c:v>10</c:v>
                </c:pt>
                <c:pt idx="21" formatCode="00">
                  <c:v>11</c:v>
                </c:pt>
                <c:pt idx="22" formatCode="00">
                  <c:v>12</c:v>
                </c:pt>
                <c:pt idx="23" formatCode="00">
                  <c:v>13</c:v>
                </c:pt>
                <c:pt idx="24" formatCode="00">
                  <c:v>14</c:v>
                </c:pt>
                <c:pt idx="25" formatCode="00">
                  <c:v>15</c:v>
                </c:pt>
                <c:pt idx="26" formatCode="00">
                  <c:v>16</c:v>
                </c:pt>
                <c:pt idx="27" formatCode="00">
                  <c:v>17</c:v>
                </c:pt>
                <c:pt idx="28" formatCode="00">
                  <c:v>18</c:v>
                </c:pt>
                <c:pt idx="29" formatCode="00">
                  <c:v>19</c:v>
                </c:pt>
              </c:numCache>
            </c:numRef>
          </c:cat>
          <c:val>
            <c:numRef>
              <c:f>'Data 22.2'!$E$2:$E$31</c:f>
              <c:numCache>
                <c:formatCode>General</c:formatCode>
                <c:ptCount val="30"/>
                <c:pt idx="0">
                  <c:v>0.58799999999999997</c:v>
                </c:pt>
                <c:pt idx="1">
                  <c:v>0.59799999999999998</c:v>
                </c:pt>
                <c:pt idx="2">
                  <c:v>0.60899999999999999</c:v>
                </c:pt>
                <c:pt idx="3">
                  <c:v>0.622</c:v>
                </c:pt>
                <c:pt idx="4">
                  <c:v>0.63400000000000001</c:v>
                </c:pt>
                <c:pt idx="5">
                  <c:v>0.64600000000000002</c:v>
                </c:pt>
                <c:pt idx="6">
                  <c:v>0.65800000000000003</c:v>
                </c:pt>
                <c:pt idx="7">
                  <c:v>0.67100000000000004</c:v>
                </c:pt>
                <c:pt idx="8">
                  <c:v>0.68200000000000005</c:v>
                </c:pt>
                <c:pt idx="9">
                  <c:v>0.69099999999999995</c:v>
                </c:pt>
                <c:pt idx="10">
                  <c:v>0.69799999999999995</c:v>
                </c:pt>
                <c:pt idx="11">
                  <c:v>0.70799999999999996</c:v>
                </c:pt>
                <c:pt idx="12">
                  <c:v>0.71399999999999997</c:v>
                </c:pt>
                <c:pt idx="13">
                  <c:v>0.72199999999999998</c:v>
                </c:pt>
                <c:pt idx="14">
                  <c:v>0.72799999999999998</c:v>
                </c:pt>
                <c:pt idx="15">
                  <c:v>0.73499999999999999</c:v>
                </c:pt>
                <c:pt idx="16">
                  <c:v>0.74199999999999999</c:v>
                </c:pt>
                <c:pt idx="17">
                  <c:v>0.748</c:v>
                </c:pt>
                <c:pt idx="18">
                  <c:v>0.755</c:v>
                </c:pt>
                <c:pt idx="19">
                  <c:v>0.76200000000000001</c:v>
                </c:pt>
                <c:pt idx="20">
                  <c:v>0.76800000000000002</c:v>
                </c:pt>
                <c:pt idx="21">
                  <c:v>0.77400000000000002</c:v>
                </c:pt>
                <c:pt idx="22">
                  <c:v>0.77800000000000002</c:v>
                </c:pt>
                <c:pt idx="23">
                  <c:v>0.78300000000000003</c:v>
                </c:pt>
                <c:pt idx="24">
                  <c:v>0.78800000000000003</c:v>
                </c:pt>
                <c:pt idx="25">
                  <c:v>0.79200000000000004</c:v>
                </c:pt>
                <c:pt idx="26">
                  <c:v>0.79700000000000004</c:v>
                </c:pt>
                <c:pt idx="27">
                  <c:v>0.80200000000000005</c:v>
                </c:pt>
                <c:pt idx="28">
                  <c:v>0.80500000000000005</c:v>
                </c:pt>
                <c:pt idx="29">
                  <c:v>0.80900000000000005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CB-F64D-9D7A-098837B9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5300976"/>
        <c:axId val="2144147120"/>
      </c:lineChart>
      <c:catAx>
        <c:axId val="-2075300976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4147120"/>
        <c:crosses val="autoZero"/>
        <c:auto val="1"/>
        <c:lblAlgn val="ctr"/>
        <c:lblOffset val="100"/>
        <c:tickLblSkip val="2"/>
        <c:noMultiLvlLbl val="0"/>
      </c:catAx>
      <c:valAx>
        <c:axId val="2144147120"/>
        <c:scaling>
          <c:orientation val="minMax"/>
          <c:min val="0.55000000000000004"/>
        </c:scaling>
        <c:delete val="0"/>
        <c:axPos val="l"/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75300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'Data 22.3'!$E$1</c:f>
              <c:strCache>
                <c:ptCount val="1"/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'Data 22.3'!$C$2:$D$10</c:f>
              <c:multiLvlStrCache>
                <c:ptCount val="9"/>
                <c:lvl>
                  <c:pt idx="0">
                    <c:v>France</c:v>
                  </c:pt>
                  <c:pt idx="1">
                    <c:v>Korea</c:v>
                  </c:pt>
                  <c:pt idx="2">
                    <c:v>Vietnam</c:v>
                  </c:pt>
                  <c:pt idx="3">
                    <c:v>France</c:v>
                  </c:pt>
                  <c:pt idx="4">
                    <c:v>Korea</c:v>
                  </c:pt>
                  <c:pt idx="5">
                    <c:v>Vietnam</c:v>
                  </c:pt>
                  <c:pt idx="6">
                    <c:v>France</c:v>
                  </c:pt>
                  <c:pt idx="7">
                    <c:v>Korea</c:v>
                  </c:pt>
                  <c:pt idx="8">
                    <c:v>Vietnam</c:v>
                  </c:pt>
                </c:lvl>
                <c:lvl>
                  <c:pt idx="0">
                    <c:v>Reading</c:v>
                  </c:pt>
                  <c:pt idx="3">
                    <c:v>Math</c:v>
                  </c:pt>
                  <c:pt idx="6">
                    <c:v>Science</c:v>
                  </c:pt>
                </c:lvl>
              </c:multiLvlStrCache>
            </c:multiLvlStrRef>
          </c:cat>
          <c:val>
            <c:numRef>
              <c:f>'Data 22.3'!$E$2:$E$10</c:f>
              <c:numCache>
                <c:formatCode>General</c:formatCode>
                <c:ptCount val="9"/>
                <c:pt idx="0">
                  <c:v>499</c:v>
                </c:pt>
                <c:pt idx="1">
                  <c:v>517</c:v>
                </c:pt>
                <c:pt idx="2">
                  <c:v>487</c:v>
                </c:pt>
                <c:pt idx="3">
                  <c:v>493</c:v>
                </c:pt>
                <c:pt idx="4">
                  <c:v>524</c:v>
                </c:pt>
                <c:pt idx="5">
                  <c:v>495</c:v>
                </c:pt>
                <c:pt idx="6">
                  <c:v>495</c:v>
                </c:pt>
                <c:pt idx="7">
                  <c:v>516</c:v>
                </c:pt>
                <c:pt idx="8">
                  <c:v>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0-D346-BBCF-0D180AA52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axId val="-2075262496"/>
        <c:axId val="-2075832000"/>
      </c:barChart>
      <c:catAx>
        <c:axId val="-2075262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75832000"/>
        <c:crosses val="autoZero"/>
        <c:auto val="1"/>
        <c:lblAlgn val="ctr"/>
        <c:lblOffset val="100"/>
        <c:noMultiLvlLbl val="0"/>
      </c:catAx>
      <c:valAx>
        <c:axId val="-207583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75262496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'Data 22.3'!$A$1:$A$3</c:f>
              <c:strCache>
                <c:ptCount val="3"/>
                <c:pt idx="0">
                  <c:v>France</c:v>
                </c:pt>
                <c:pt idx="1">
                  <c:v>Korea</c:v>
                </c:pt>
                <c:pt idx="2">
                  <c:v>Vietnam</c:v>
                </c:pt>
              </c:strCache>
            </c:strRef>
          </c:cat>
          <c:val>
            <c:numRef>
              <c:f>'Data 22.3'!$B$1:$B$3</c:f>
              <c:numCache>
                <c:formatCode>General</c:formatCode>
                <c:ptCount val="3"/>
                <c:pt idx="0">
                  <c:v>14.8</c:v>
                </c:pt>
                <c:pt idx="1">
                  <c:v>7.7</c:v>
                </c:pt>
                <c:pt idx="2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F-CB44-8BF2-D017FBB1B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overlap val="61"/>
        <c:axId val="-2118741136"/>
        <c:axId val="2128426176"/>
      </c:barChart>
      <c:catAx>
        <c:axId val="-21187411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28426176"/>
        <c:crosses val="autoZero"/>
        <c:auto val="1"/>
        <c:lblAlgn val="ctr"/>
        <c:lblOffset val="100"/>
        <c:noMultiLvlLbl val="0"/>
      </c:catAx>
      <c:valAx>
        <c:axId val="2128426176"/>
        <c:scaling>
          <c:orientation val="minMax"/>
          <c:max val="15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18741136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'Data 22.3'!$A$1:$A$3</c:f>
              <c:strCache>
                <c:ptCount val="3"/>
                <c:pt idx="0">
                  <c:v>France</c:v>
                </c:pt>
                <c:pt idx="1">
                  <c:v>Korea</c:v>
                </c:pt>
                <c:pt idx="2">
                  <c:v>Vietnam</c:v>
                </c:pt>
              </c:strCache>
            </c:strRef>
          </c:cat>
          <c:val>
            <c:numRef>
              <c:f>'Data 22.3'!$B$1:$B$3</c:f>
              <c:numCache>
                <c:formatCode>General</c:formatCode>
                <c:ptCount val="3"/>
                <c:pt idx="0">
                  <c:v>14.8</c:v>
                </c:pt>
                <c:pt idx="1">
                  <c:v>7.7</c:v>
                </c:pt>
                <c:pt idx="2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5-6548-AF9A-347DEDE3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overlap val="61"/>
        <c:axId val="-2118741136"/>
        <c:axId val="2128426176"/>
      </c:barChart>
      <c:catAx>
        <c:axId val="-21187411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28426176"/>
        <c:crosses val="autoZero"/>
        <c:auto val="1"/>
        <c:lblAlgn val="ctr"/>
        <c:lblOffset val="100"/>
        <c:noMultiLvlLbl val="0"/>
      </c:catAx>
      <c:valAx>
        <c:axId val="2128426176"/>
        <c:scaling>
          <c:orientation val="minMax"/>
          <c:max val="15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18741136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'Data 22.3'!$E$1</c:f>
              <c:strCache>
                <c:ptCount val="1"/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'Data 22.3'!$C$2:$D$10</c:f>
              <c:multiLvlStrCache>
                <c:ptCount val="9"/>
                <c:lvl>
                  <c:pt idx="0">
                    <c:v>France</c:v>
                  </c:pt>
                  <c:pt idx="1">
                    <c:v>Korea</c:v>
                  </c:pt>
                  <c:pt idx="2">
                    <c:v>Vietnam</c:v>
                  </c:pt>
                  <c:pt idx="3">
                    <c:v>France</c:v>
                  </c:pt>
                  <c:pt idx="4">
                    <c:v>Korea</c:v>
                  </c:pt>
                  <c:pt idx="5">
                    <c:v>Vietnam</c:v>
                  </c:pt>
                  <c:pt idx="6">
                    <c:v>France</c:v>
                  </c:pt>
                  <c:pt idx="7">
                    <c:v>Korea</c:v>
                  </c:pt>
                  <c:pt idx="8">
                    <c:v>Vietnam</c:v>
                  </c:pt>
                </c:lvl>
                <c:lvl>
                  <c:pt idx="0">
                    <c:v>Reading</c:v>
                  </c:pt>
                  <c:pt idx="3">
                    <c:v>Math</c:v>
                  </c:pt>
                  <c:pt idx="6">
                    <c:v>Science</c:v>
                  </c:pt>
                </c:lvl>
              </c:multiLvlStrCache>
            </c:multiLvlStrRef>
          </c:cat>
          <c:val>
            <c:numRef>
              <c:f>'Data 22.3'!$E$2:$E$10</c:f>
              <c:numCache>
                <c:formatCode>General</c:formatCode>
                <c:ptCount val="9"/>
                <c:pt idx="0">
                  <c:v>499</c:v>
                </c:pt>
                <c:pt idx="1">
                  <c:v>517</c:v>
                </c:pt>
                <c:pt idx="2">
                  <c:v>487</c:v>
                </c:pt>
                <c:pt idx="3">
                  <c:v>493</c:v>
                </c:pt>
                <c:pt idx="4">
                  <c:v>524</c:v>
                </c:pt>
                <c:pt idx="5">
                  <c:v>495</c:v>
                </c:pt>
                <c:pt idx="6">
                  <c:v>495</c:v>
                </c:pt>
                <c:pt idx="7">
                  <c:v>516</c:v>
                </c:pt>
                <c:pt idx="8">
                  <c:v>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06-EA44-A1EE-08A0E1D33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axId val="-2075262496"/>
        <c:axId val="-2075832000"/>
      </c:barChart>
      <c:catAx>
        <c:axId val="-2075262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75832000"/>
        <c:crosses val="autoZero"/>
        <c:auto val="1"/>
        <c:lblAlgn val="ctr"/>
        <c:lblOffset val="100"/>
        <c:noMultiLvlLbl val="0"/>
      </c:catAx>
      <c:valAx>
        <c:axId val="-207583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75262496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22.4'!$A$3</c:f>
              <c:strCache>
                <c:ptCount val="1"/>
                <c:pt idx="0">
                  <c:v>Tamil Nadu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22.4'!$B$2:$E$2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2014</c:v>
                </c:pt>
                <c:pt idx="2">
                  <c:v>2016</c:v>
                </c:pt>
                <c:pt idx="3">
                  <c:v>2018</c:v>
                </c:pt>
              </c:numCache>
            </c:numRef>
          </c:cat>
          <c:val>
            <c:numRef>
              <c:f>'Data 22.4'!$B$3:$E$3</c:f>
              <c:numCache>
                <c:formatCode>General</c:formatCode>
                <c:ptCount val="4"/>
                <c:pt idx="0">
                  <c:v>30.3</c:v>
                </c:pt>
                <c:pt idx="1">
                  <c:v>46.9</c:v>
                </c:pt>
                <c:pt idx="2">
                  <c:v>45.3</c:v>
                </c:pt>
                <c:pt idx="3">
                  <c:v>40.799999999999997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18-B845-AC2A-7C0B7EA1C8AD}"/>
            </c:ext>
          </c:extLst>
        </c:ser>
        <c:ser>
          <c:idx val="1"/>
          <c:order val="1"/>
          <c:tx>
            <c:strRef>
              <c:f>'Data 22.4'!$A$4</c:f>
              <c:strCache>
                <c:ptCount val="1"/>
                <c:pt idx="0">
                  <c:v>Bihar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'Data 22.4'!$B$2:$E$2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2014</c:v>
                </c:pt>
                <c:pt idx="2">
                  <c:v>2016</c:v>
                </c:pt>
                <c:pt idx="3">
                  <c:v>2018</c:v>
                </c:pt>
              </c:numCache>
            </c:numRef>
          </c:cat>
          <c:val>
            <c:numRef>
              <c:f>'Data 22.4'!$B$4:$E$4</c:f>
              <c:numCache>
                <c:formatCode>General</c:formatCode>
                <c:ptCount val="4"/>
                <c:pt idx="0">
                  <c:v>44.4</c:v>
                </c:pt>
                <c:pt idx="1">
                  <c:v>48.2</c:v>
                </c:pt>
                <c:pt idx="2">
                  <c:v>41.8</c:v>
                </c:pt>
                <c:pt idx="3">
                  <c:v>41.3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18-B845-AC2A-7C0B7EA1C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6366800"/>
        <c:axId val="2146278784"/>
      </c:lineChart>
      <c:catAx>
        <c:axId val="2146366800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6278784"/>
        <c:crosses val="autoZero"/>
        <c:auto val="1"/>
        <c:lblAlgn val="ctr"/>
        <c:lblOffset val="100"/>
        <c:noMultiLvlLbl val="0"/>
      </c:catAx>
      <c:valAx>
        <c:axId val="2146278784"/>
        <c:scaling>
          <c:orientation val="minMax"/>
          <c:min val="3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636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'Data 1.4'!$A$12</c:f>
              <c:strCache>
                <c:ptCount val="1"/>
                <c:pt idx="0">
                  <c:v>Korea Urbanization rate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1.4'!$B$10:$BT$10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 formatCode="00">
                  <c:v>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15</c:v>
                </c:pt>
                <c:pt idx="66">
                  <c:v>16</c:v>
                </c:pt>
                <c:pt idx="67">
                  <c:v>17</c:v>
                </c:pt>
                <c:pt idx="68">
                  <c:v>18</c:v>
                </c:pt>
                <c:pt idx="69">
                  <c:v>19</c:v>
                </c:pt>
                <c:pt idx="70">
                  <c:v>20</c:v>
                </c:pt>
              </c:numCache>
            </c:numRef>
          </c:cat>
          <c:val>
            <c:numRef>
              <c:f>'Data 1.4'!$B$12:$BT$12</c:f>
              <c:numCache>
                <c:formatCode>General</c:formatCode>
                <c:ptCount val="71"/>
                <c:pt idx="0" formatCode="#\ ###\ ###\ ##0.0;\-#\ ###\ ###\ ##0.0;0.0">
                  <c:v>21.4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 formatCode="#\ ###\ ###\ ##0.0;\-#\ ###\ ###\ ##0.0;0.0">
                  <c:v>24.4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 formatCode="#\ ###\ ###\ ##0.0;\-#\ ###\ ###\ ##0.0;0.0">
                  <c:v>27.7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 formatCode="#\ ###\ ###\ ##0.0;\-#\ ###\ ###\ ##0.0;0.0">
                  <c:v>32.4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 formatCode="#\ ###\ ###\ ##0.0;\-#\ ###\ ###\ ##0.0;0.0">
                  <c:v>40.700000000000003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 formatCode="#\ ###\ ###\ ##0.0;\-#\ ###\ ###\ ##0.0;0.0">
                  <c:v>48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#\ ###\ ###\ ##0.0;\-#\ ###\ ###\ ##0.0;0.0">
                  <c:v>56.7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 formatCode="#\ ###\ ###\ ##0.0;\-#\ ###\ ###\ ##0.0;0.0">
                  <c:v>64.900000000000006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 formatCode="#\ ###\ ###\ ##0.0;\-#\ ###\ ###\ ##0.0;0.0">
                  <c:v>73.8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 formatCode="#\ ###\ ###\ ##0.0;\-#\ ###\ ###\ ##0.0;0.0">
                  <c:v>78.2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 formatCode="#\ ###\ ###\ ##0.0;\-#\ ###\ ###\ ##0.0;0.0">
                  <c:v>79.599999999999994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 formatCode="#\ ###\ ###\ ##0.0;\-#\ ###\ ###\ ##0.0;0.0">
                  <c:v>81.3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 formatCode="#\ ###\ ###\ ##0.0;\-#\ ###\ ###\ ##0.0;0.0">
                  <c:v>81.900000000000006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 formatCode="#\ ###\ ###\ ##0.0;\-#\ ###\ ###\ ##0.0;0.0">
                  <c:v>81.599999999999994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81.400000000000006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1A-1A49-A6A3-3DC473D81C67}"/>
            </c:ext>
          </c:extLst>
        </c:ser>
        <c:ser>
          <c:idx val="3"/>
          <c:order val="3"/>
          <c:tx>
            <c:strRef>
              <c:f>'Data 1.4'!$A$14</c:f>
              <c:strCache>
                <c:ptCount val="1"/>
                <c:pt idx="0">
                  <c:v>India Urbanization rate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1.4'!$B$10:$BT$10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 formatCode="00">
                  <c:v>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15</c:v>
                </c:pt>
                <c:pt idx="66">
                  <c:v>16</c:v>
                </c:pt>
                <c:pt idx="67">
                  <c:v>17</c:v>
                </c:pt>
                <c:pt idx="68">
                  <c:v>18</c:v>
                </c:pt>
                <c:pt idx="69">
                  <c:v>19</c:v>
                </c:pt>
                <c:pt idx="70">
                  <c:v>20</c:v>
                </c:pt>
              </c:numCache>
            </c:numRef>
          </c:cat>
          <c:val>
            <c:numRef>
              <c:f>'Data 1.4'!$B$14:$BT$14</c:f>
              <c:numCache>
                <c:formatCode>General</c:formatCode>
                <c:ptCount val="71"/>
                <c:pt idx="0" formatCode="#\ ###\ ###\ ##0.0;\-#\ ###\ ###\ ##0.0;0.0">
                  <c:v>17.042000000000002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 formatCode="#\ ###\ ###\ ##0.0;\-#\ ###\ ###\ ##0.0;0.0">
                  <c:v>17.582000000000001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 formatCode="#\ ###\ ###\ ##0.0;\-#\ ###\ ###\ ##0.0;0.0">
                  <c:v>17.923999999999999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 formatCode="#\ ###\ ###\ ##0.0;\-#\ ###\ ###\ ##0.0;0.0">
                  <c:v>18.785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 formatCode="#\ ###\ ###\ ##0.0;\-#\ ###\ ###\ ##0.0;0.0">
                  <c:v>19.760000000000002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 formatCode="#\ ###\ ###\ ##0.0;\-#\ ###\ ###\ ##0.0;0.0">
                  <c:v>21.332000000000001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#\ ###\ ###\ ##0.0;\-#\ ###\ ###\ ##0.0;0.0">
                  <c:v>23.097999999999999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 formatCode="#\ ###\ ###\ ##0.0;\-#\ ###\ ###\ ##0.0;0.0">
                  <c:v>24.347999999999999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 formatCode="#\ ###\ ###\ ##0.0;\-#\ ###\ ###\ ##0.0;0.0">
                  <c:v>25.547000000000001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 formatCode="#\ ###\ ###\ ##0.0;\-#\ ###\ ###\ ##0.0;0.0">
                  <c:v>26.606999999999999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 formatCode="#\ ###\ ###\ ##0.0;\-#\ ###\ ###\ ##0.0;0.0">
                  <c:v>27.667000000000002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 formatCode="#\ ###\ ###\ ##0.0;\-#\ ###\ ###\ ##0.0;0.0">
                  <c:v>29.234999999999999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 formatCode="#\ ###\ ###\ ##0.0;\-#\ ###\ ###\ ##0.0;0.0">
                  <c:v>30.93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 formatCode="#\ ###\ ###\ ##0.0;\-#\ ###\ ###\ ##0.0;0.0">
                  <c:v>32.777000000000001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34.9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1A-1A49-A6A3-3DC473D81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03920"/>
        <c:axId val="140725744"/>
      </c:lineChart>
      <c:lineChart>
        <c:grouping val="standard"/>
        <c:varyColors val="0"/>
        <c:ser>
          <c:idx val="0"/>
          <c:order val="0"/>
          <c:tx>
            <c:strRef>
              <c:f>'Data 1.4'!$A$11</c:f>
              <c:strCache>
                <c:ptCount val="1"/>
                <c:pt idx="0">
                  <c:v>Korea GDP PC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1.4'!$B$10:$BT$10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 formatCode="00">
                  <c:v>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15</c:v>
                </c:pt>
                <c:pt idx="66">
                  <c:v>16</c:v>
                </c:pt>
                <c:pt idx="67">
                  <c:v>17</c:v>
                </c:pt>
                <c:pt idx="68">
                  <c:v>18</c:v>
                </c:pt>
                <c:pt idx="69">
                  <c:v>19</c:v>
                </c:pt>
                <c:pt idx="70">
                  <c:v>20</c:v>
                </c:pt>
              </c:numCache>
            </c:numRef>
          </c:cat>
          <c:val>
            <c:numRef>
              <c:f>'Data 1.4'!$B$11:$BT$11</c:f>
              <c:numCache>
                <c:formatCode>General</c:formatCode>
                <c:ptCount val="71"/>
                <c:pt idx="0">
                  <c:v>2.9991691667182088</c:v>
                </c:pt>
                <c:pt idx="1">
                  <c:v>2.9959728606248435</c:v>
                </c:pt>
                <c:pt idx="2">
                  <c:v>3.0162145183467564</c:v>
                </c:pt>
                <c:pt idx="3">
                  <c:v>3.1194838922446175</c:v>
                </c:pt>
                <c:pt idx="4">
                  <c:v>3.1375692425252999</c:v>
                </c:pt>
                <c:pt idx="5">
                  <c:v>3.1496296816484142</c:v>
                </c:pt>
                <c:pt idx="6">
                  <c:v>3.1405026280075283</c:v>
                </c:pt>
                <c:pt idx="7">
                  <c:v>3.1663613467384417</c:v>
                </c:pt>
                <c:pt idx="8">
                  <c:v>3.1812385440987572</c:v>
                </c:pt>
                <c:pt idx="9">
                  <c:v>3.1919334439262563</c:v>
                </c:pt>
                <c:pt idx="10">
                  <c:v>3.1896844739367887</c:v>
                </c:pt>
                <c:pt idx="11">
                  <c:v>3.2057041043603958</c:v>
                </c:pt>
                <c:pt idx="12">
                  <c:v>3.2096463997150129</c:v>
                </c:pt>
                <c:pt idx="13">
                  <c:v>3.2357364848977932</c:v>
                </c:pt>
                <c:pt idx="14">
                  <c:v>3.2636308173896915</c:v>
                </c:pt>
                <c:pt idx="15">
                  <c:v>3.2827191372188671</c:v>
                </c:pt>
                <c:pt idx="16">
                  <c:v>3.320953444108611</c:v>
                </c:pt>
                <c:pt idx="17">
                  <c:v>3.3487046011554655</c:v>
                </c:pt>
                <c:pt idx="18">
                  <c:v>3.3924302435061477</c:v>
                </c:pt>
                <c:pt idx="19">
                  <c:v>3.4415621357619615</c:v>
                </c:pt>
                <c:pt idx="20">
                  <c:v>3.4734588346509674</c:v>
                </c:pt>
                <c:pt idx="21">
                  <c:v>3.5080816587714052</c:v>
                </c:pt>
                <c:pt idx="22">
                  <c:v>3.529929369491589</c:v>
                </c:pt>
                <c:pt idx="23">
                  <c:v>3.5822958868882671</c:v>
                </c:pt>
                <c:pt idx="24">
                  <c:v>3.6141166111064429</c:v>
                </c:pt>
                <c:pt idx="25">
                  <c:v>3.6396863329655491</c:v>
                </c:pt>
                <c:pt idx="26">
                  <c:v>3.686273376787558</c:v>
                </c:pt>
                <c:pt idx="27">
                  <c:v>3.7297959123413373</c:v>
                </c:pt>
                <c:pt idx="28">
                  <c:v>3.7676378894359028</c:v>
                </c:pt>
                <c:pt idx="29">
                  <c:v>3.796982503395868</c:v>
                </c:pt>
                <c:pt idx="30">
                  <c:v>3.7827620640015889</c:v>
                </c:pt>
                <c:pt idx="31">
                  <c:v>3.8061020067847582</c:v>
                </c:pt>
                <c:pt idx="32">
                  <c:v>3.833878287757202</c:v>
                </c:pt>
                <c:pt idx="33">
                  <c:v>3.8814836109854909</c:v>
                </c:pt>
                <c:pt idx="34">
                  <c:v>3.919262183032902</c:v>
                </c:pt>
                <c:pt idx="35">
                  <c:v>3.9474021209780643</c:v>
                </c:pt>
                <c:pt idx="36">
                  <c:v>3.9892809373123219</c:v>
                </c:pt>
                <c:pt idx="37">
                  <c:v>4.0360286966469268</c:v>
                </c:pt>
                <c:pt idx="38">
                  <c:v>4.0806245313959586</c:v>
                </c:pt>
                <c:pt idx="39">
                  <c:v>4.1058333026694243</c:v>
                </c:pt>
                <c:pt idx="40">
                  <c:v>4.142201690163513</c:v>
                </c:pt>
                <c:pt idx="41">
                  <c:v>4.1777142307227244</c:v>
                </c:pt>
                <c:pt idx="42">
                  <c:v>4.1962315315089063</c:v>
                </c:pt>
                <c:pt idx="43">
                  <c:v>4.2175743169620041</c:v>
                </c:pt>
                <c:pt idx="44">
                  <c:v>4.2484734059443854</c:v>
                </c:pt>
                <c:pt idx="45">
                  <c:v>4.2807899833185941</c:v>
                </c:pt>
                <c:pt idx="46">
                  <c:v>4.3054494264874927</c:v>
                </c:pt>
                <c:pt idx="47">
                  <c:v>4.3233747613721807</c:v>
                </c:pt>
                <c:pt idx="48">
                  <c:v>4.2928028403055318</c:v>
                </c:pt>
                <c:pt idx="49">
                  <c:v>4.3332596625999402</c:v>
                </c:pt>
                <c:pt idx="50">
                  <c:v>4.3637626884572205</c:v>
                </c:pt>
                <c:pt idx="51">
                  <c:v>4.3766579269103936</c:v>
                </c:pt>
                <c:pt idx="52">
                  <c:v>4.402272345714211</c:v>
                </c:pt>
                <c:pt idx="53">
                  <c:v>4.409582277219509</c:v>
                </c:pt>
                <c:pt idx="54">
                  <c:v>4.4256402263820647</c:v>
                </c:pt>
                <c:pt idx="55">
                  <c:v>4.4384360701235188</c:v>
                </c:pt>
                <c:pt idx="56">
                  <c:v>4.4550959738089642</c:v>
                </c:pt>
                <c:pt idx="57">
                  <c:v>4.4729986861957514</c:v>
                </c:pt>
                <c:pt idx="58">
                  <c:v>4.4788222150793304</c:v>
                </c:pt>
                <c:pt idx="59">
                  <c:v>4.476651428025118</c:v>
                </c:pt>
                <c:pt idx="60">
                  <c:v>4.4988310219165957</c:v>
                </c:pt>
                <c:pt idx="61">
                  <c:v>4.5081929260254405</c:v>
                </c:pt>
                <c:pt idx="62">
                  <c:v>4.5157546611908561</c:v>
                </c:pt>
                <c:pt idx="63">
                  <c:v>4.5261841445137874</c:v>
                </c:pt>
                <c:pt idx="64">
                  <c:v>4.53773096841162</c:v>
                </c:pt>
                <c:pt idx="65">
                  <c:v>4.5473931460684325</c:v>
                </c:pt>
                <c:pt idx="66">
                  <c:v>4.5575432913602913</c:v>
                </c:pt>
                <c:pt idx="67">
                  <c:v>4.5692944951374841</c:v>
                </c:pt>
                <c:pt idx="68">
                  <c:v>4.5789554707550577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1A-1A49-A6A3-3DC473D81C67}"/>
            </c:ext>
          </c:extLst>
        </c:ser>
        <c:ser>
          <c:idx val="2"/>
          <c:order val="2"/>
          <c:tx>
            <c:strRef>
              <c:f>'Data 1.4'!$A$13</c:f>
              <c:strCache>
                <c:ptCount val="1"/>
                <c:pt idx="0">
                  <c:v>India GDP PC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1.4'!$B$10:$BT$10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 formatCode="00">
                  <c:v>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15</c:v>
                </c:pt>
                <c:pt idx="66">
                  <c:v>16</c:v>
                </c:pt>
                <c:pt idx="67">
                  <c:v>17</c:v>
                </c:pt>
                <c:pt idx="68">
                  <c:v>18</c:v>
                </c:pt>
                <c:pt idx="69">
                  <c:v>19</c:v>
                </c:pt>
                <c:pt idx="70">
                  <c:v>20</c:v>
                </c:pt>
              </c:numCache>
            </c:numRef>
          </c:cat>
          <c:val>
            <c:numRef>
              <c:f>'Data 1.4'!$B$13:$BT$13</c:f>
              <c:numCache>
                <c:formatCode>General</c:formatCode>
                <c:ptCount val="71"/>
                <c:pt idx="0">
                  <c:v>2.9943171526696366</c:v>
                </c:pt>
                <c:pt idx="1">
                  <c:v>2.996949248495381</c:v>
                </c:pt>
                <c:pt idx="2">
                  <c:v>3.0013009330204183</c:v>
                </c:pt>
                <c:pt idx="3">
                  <c:v>3.0199466816788423</c:v>
                </c:pt>
                <c:pt idx="4">
                  <c:v>3.0297894708318558</c:v>
                </c:pt>
                <c:pt idx="5">
                  <c:v>3.03261876085072</c:v>
                </c:pt>
                <c:pt idx="6">
                  <c:v>3.0480531731156089</c:v>
                </c:pt>
                <c:pt idx="7">
                  <c:v>3.0350292822023683</c:v>
                </c:pt>
                <c:pt idx="8">
                  <c:v>3.0572856444182146</c:v>
                </c:pt>
                <c:pt idx="9">
                  <c:v>3.0580462303952816</c:v>
                </c:pt>
                <c:pt idx="10">
                  <c:v>3.0791812460476247</c:v>
                </c:pt>
                <c:pt idx="11">
                  <c:v>3.082066934285113</c:v>
                </c:pt>
                <c:pt idx="12">
                  <c:v>3.082066934285113</c:v>
                </c:pt>
                <c:pt idx="13">
                  <c:v>3.0941215958405612</c:v>
                </c:pt>
                <c:pt idx="14">
                  <c:v>3.1169396465507559</c:v>
                </c:pt>
                <c:pt idx="15">
                  <c:v>3.0895518828864539</c:v>
                </c:pt>
                <c:pt idx="16">
                  <c:v>3.0845762779343309</c:v>
                </c:pt>
                <c:pt idx="17">
                  <c:v>3.1092409685882032</c:v>
                </c:pt>
                <c:pt idx="18">
                  <c:v>3.1105897102992488</c:v>
                </c:pt>
                <c:pt idx="19">
                  <c:v>3.1293675957229854</c:v>
                </c:pt>
                <c:pt idx="20">
                  <c:v>3.1411360901207388</c:v>
                </c:pt>
                <c:pt idx="21">
                  <c:v>3.1348143703204601</c:v>
                </c:pt>
                <c:pt idx="22">
                  <c:v>3.1235249809427321</c:v>
                </c:pt>
                <c:pt idx="23">
                  <c:v>3.1335389083702174</c:v>
                </c:pt>
                <c:pt idx="24">
                  <c:v>3.1283992687178066</c:v>
                </c:pt>
                <c:pt idx="25">
                  <c:v>3.1553360374650619</c:v>
                </c:pt>
                <c:pt idx="26">
                  <c:v>3.1513698502474603</c:v>
                </c:pt>
                <c:pt idx="27">
                  <c:v>3.1743505974793798</c:v>
                </c:pt>
                <c:pt idx="28">
                  <c:v>3.1875207208364631</c:v>
                </c:pt>
                <c:pt idx="29">
                  <c:v>3.1544239731146471</c:v>
                </c:pt>
                <c:pt idx="30">
                  <c:v>3.1746411926604483</c:v>
                </c:pt>
                <c:pt idx="31">
                  <c:v>3.1922886125681202</c:v>
                </c:pt>
                <c:pt idx="32">
                  <c:v>3.1958996524092336</c:v>
                </c:pt>
                <c:pt idx="33">
                  <c:v>3.2208922492195193</c:v>
                </c:pt>
                <c:pt idx="34">
                  <c:v>3.2278867046136734</c:v>
                </c:pt>
                <c:pt idx="35">
                  <c:v>3.2355284469075487</c:v>
                </c:pt>
                <c:pt idx="36">
                  <c:v>3.2442771208018431</c:v>
                </c:pt>
                <c:pt idx="37">
                  <c:v>3.253580289562183</c:v>
                </c:pt>
                <c:pt idx="38">
                  <c:v>3.2873537727147464</c:v>
                </c:pt>
                <c:pt idx="39">
                  <c:v>3.3062105081677613</c:v>
                </c:pt>
                <c:pt idx="40">
                  <c:v>3.3195224490654542</c:v>
                </c:pt>
                <c:pt idx="41">
                  <c:v>3.314353988476944</c:v>
                </c:pt>
                <c:pt idx="42">
                  <c:v>3.3253632318632365</c:v>
                </c:pt>
                <c:pt idx="43">
                  <c:v>3.3377442555665948</c:v>
                </c:pt>
                <c:pt idx="44">
                  <c:v>3.3531270663755612</c:v>
                </c:pt>
                <c:pt idx="45">
                  <c:v>3.3721685050864196</c:v>
                </c:pt>
                <c:pt idx="46">
                  <c:v>3.3936748705694364</c:v>
                </c:pt>
                <c:pt idx="47">
                  <c:v>3.4003690238649673</c:v>
                </c:pt>
                <c:pt idx="48">
                  <c:v>3.4169368214449971</c:v>
                </c:pt>
                <c:pt idx="49">
                  <c:v>3.4326070622872309</c:v>
                </c:pt>
                <c:pt idx="50">
                  <c:v>3.4398197001935911</c:v>
                </c:pt>
                <c:pt idx="51">
                  <c:v>3.452990282727733</c:v>
                </c:pt>
                <c:pt idx="52">
                  <c:v>3.4580216404009461</c:v>
                </c:pt>
                <c:pt idx="53">
                  <c:v>3.4822906831349707</c:v>
                </c:pt>
                <c:pt idx="54">
                  <c:v>3.5068446279621384</c:v>
                </c:pt>
                <c:pt idx="55">
                  <c:v>3.5310506323745918</c:v>
                </c:pt>
                <c:pt idx="56">
                  <c:v>3.5598361602318884</c:v>
                </c:pt>
                <c:pt idx="57">
                  <c:v>3.5877893941793504</c:v>
                </c:pt>
                <c:pt idx="58">
                  <c:v>3.6053755597178485</c:v>
                </c:pt>
                <c:pt idx="59">
                  <c:v>3.6304998575731409</c:v>
                </c:pt>
                <c:pt idx="60">
                  <c:v>3.6556901260380319</c:v>
                </c:pt>
                <c:pt idx="61">
                  <c:v>3.6783362467321798</c:v>
                </c:pt>
                <c:pt idx="62">
                  <c:v>3.6930230679236939</c:v>
                </c:pt>
                <c:pt idx="63">
                  <c:v>3.7136585162083566</c:v>
                </c:pt>
                <c:pt idx="64">
                  <c:v>3.7370335313338776</c:v>
                </c:pt>
                <c:pt idx="65">
                  <c:v>3.7629784908677428</c:v>
                </c:pt>
                <c:pt idx="66">
                  <c:v>3.7871060930365701</c:v>
                </c:pt>
                <c:pt idx="67">
                  <c:v>3.8095000122002558</c:v>
                </c:pt>
                <c:pt idx="68">
                  <c:v>3.8329237569841599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1A-1A49-A6A3-3DC473D81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5223135"/>
        <c:axId val="1603616287"/>
      </c:lineChart>
      <c:catAx>
        <c:axId val="14150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4072574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40725744"/>
        <c:scaling>
          <c:orientation val="minMax"/>
          <c:max val="100"/>
          <c:min val="1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41503920"/>
        <c:crosses val="autoZero"/>
        <c:crossBetween val="between"/>
      </c:valAx>
      <c:valAx>
        <c:axId val="1603616287"/>
        <c:scaling>
          <c:orientation val="minMax"/>
          <c:min val="2.7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C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995223135"/>
        <c:crosses val="max"/>
        <c:crossBetween val="between"/>
      </c:valAx>
      <c:catAx>
        <c:axId val="19952231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036162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22.4'!$A$9</c:f>
              <c:strCache>
                <c:ptCount val="1"/>
                <c:pt idx="0">
                  <c:v>Tamil Nadu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22.4'!$B$2:$E$2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2014</c:v>
                </c:pt>
                <c:pt idx="2">
                  <c:v>2016</c:v>
                </c:pt>
                <c:pt idx="3">
                  <c:v>2018</c:v>
                </c:pt>
              </c:numCache>
            </c:numRef>
          </c:cat>
          <c:val>
            <c:numRef>
              <c:f>'Data 22.4'!$B$9:$E$9</c:f>
              <c:numCache>
                <c:formatCode>General</c:formatCode>
                <c:ptCount val="4"/>
                <c:pt idx="0">
                  <c:v>13.1</c:v>
                </c:pt>
                <c:pt idx="1">
                  <c:v>25.8</c:v>
                </c:pt>
                <c:pt idx="2">
                  <c:v>21.3</c:v>
                </c:pt>
                <c:pt idx="3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9-DF49-9AFB-C50F39A8BB34}"/>
            </c:ext>
          </c:extLst>
        </c:ser>
        <c:ser>
          <c:idx val="1"/>
          <c:order val="1"/>
          <c:tx>
            <c:strRef>
              <c:f>'Data 22.4'!$A$10</c:f>
              <c:strCache>
                <c:ptCount val="1"/>
                <c:pt idx="0">
                  <c:v>Bihar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'Data 22.4'!$B$2:$E$2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2014</c:v>
                </c:pt>
                <c:pt idx="2">
                  <c:v>2016</c:v>
                </c:pt>
                <c:pt idx="3">
                  <c:v>2018</c:v>
                </c:pt>
              </c:numCache>
            </c:numRef>
          </c:cat>
          <c:val>
            <c:numRef>
              <c:f>'Data 22.4'!$B$10:$E$10</c:f>
              <c:numCache>
                <c:formatCode>General</c:formatCode>
                <c:ptCount val="4"/>
                <c:pt idx="0">
                  <c:v>31.3</c:v>
                </c:pt>
                <c:pt idx="1">
                  <c:v>34.9</c:v>
                </c:pt>
                <c:pt idx="2">
                  <c:v>32.6</c:v>
                </c:pt>
                <c:pt idx="3">
                  <c:v>29.9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9-DF49-9AFB-C50F39A8B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6195264"/>
        <c:axId val="2145587456"/>
      </c:lineChart>
      <c:catAx>
        <c:axId val="2146195264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5587456"/>
        <c:crosses val="autoZero"/>
        <c:auto val="1"/>
        <c:lblAlgn val="ctr"/>
        <c:lblOffset val="100"/>
        <c:noMultiLvlLbl val="0"/>
      </c:catAx>
      <c:valAx>
        <c:axId val="2145587456"/>
        <c:scaling>
          <c:orientation val="minMax"/>
          <c:max val="35"/>
          <c:min val="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619526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22.4'!$A$3</c:f>
              <c:strCache>
                <c:ptCount val="1"/>
                <c:pt idx="0">
                  <c:v>Tamil Nadu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22.4'!$B$2:$E$2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2014</c:v>
                </c:pt>
                <c:pt idx="2">
                  <c:v>2016</c:v>
                </c:pt>
                <c:pt idx="3">
                  <c:v>2018</c:v>
                </c:pt>
              </c:numCache>
            </c:numRef>
          </c:cat>
          <c:val>
            <c:numRef>
              <c:f>'Data 22.4'!$B$3:$E$3</c:f>
              <c:numCache>
                <c:formatCode>General</c:formatCode>
                <c:ptCount val="4"/>
                <c:pt idx="0">
                  <c:v>30.3</c:v>
                </c:pt>
                <c:pt idx="1">
                  <c:v>46.9</c:v>
                </c:pt>
                <c:pt idx="2">
                  <c:v>45.3</c:v>
                </c:pt>
                <c:pt idx="3">
                  <c:v>40.799999999999997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92-E849-9A0A-2A8A60A5F622}"/>
            </c:ext>
          </c:extLst>
        </c:ser>
        <c:ser>
          <c:idx val="1"/>
          <c:order val="1"/>
          <c:tx>
            <c:strRef>
              <c:f>'Data 22.4'!$A$4</c:f>
              <c:strCache>
                <c:ptCount val="1"/>
                <c:pt idx="0">
                  <c:v>Bihar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'Data 22.4'!$B$2:$E$2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2014</c:v>
                </c:pt>
                <c:pt idx="2">
                  <c:v>2016</c:v>
                </c:pt>
                <c:pt idx="3">
                  <c:v>2018</c:v>
                </c:pt>
              </c:numCache>
            </c:numRef>
          </c:cat>
          <c:val>
            <c:numRef>
              <c:f>'Data 22.4'!$B$4:$E$4</c:f>
              <c:numCache>
                <c:formatCode>General</c:formatCode>
                <c:ptCount val="4"/>
                <c:pt idx="0">
                  <c:v>44.4</c:v>
                </c:pt>
                <c:pt idx="1">
                  <c:v>48.2</c:v>
                </c:pt>
                <c:pt idx="2">
                  <c:v>41.8</c:v>
                </c:pt>
                <c:pt idx="3">
                  <c:v>41.3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92-E849-9A0A-2A8A60A5F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6366800"/>
        <c:axId val="2146278784"/>
      </c:lineChart>
      <c:catAx>
        <c:axId val="2146366800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6278784"/>
        <c:crosses val="autoZero"/>
        <c:auto val="1"/>
        <c:lblAlgn val="ctr"/>
        <c:lblOffset val="100"/>
        <c:noMultiLvlLbl val="0"/>
      </c:catAx>
      <c:valAx>
        <c:axId val="2146278784"/>
        <c:scaling>
          <c:orientation val="minMax"/>
          <c:min val="3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636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22.4'!$A$9</c:f>
              <c:strCache>
                <c:ptCount val="1"/>
                <c:pt idx="0">
                  <c:v>Tamil Nadu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22.4'!$B$2:$E$2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2014</c:v>
                </c:pt>
                <c:pt idx="2">
                  <c:v>2016</c:v>
                </c:pt>
                <c:pt idx="3">
                  <c:v>2018</c:v>
                </c:pt>
              </c:numCache>
            </c:numRef>
          </c:cat>
          <c:val>
            <c:numRef>
              <c:f>'Data 22.4'!$B$9:$E$9</c:f>
              <c:numCache>
                <c:formatCode>General</c:formatCode>
                <c:ptCount val="4"/>
                <c:pt idx="0">
                  <c:v>13.1</c:v>
                </c:pt>
                <c:pt idx="1">
                  <c:v>25.8</c:v>
                </c:pt>
                <c:pt idx="2">
                  <c:v>21.3</c:v>
                </c:pt>
                <c:pt idx="3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E2-7B4B-8A1C-5E1221B40153}"/>
            </c:ext>
          </c:extLst>
        </c:ser>
        <c:ser>
          <c:idx val="1"/>
          <c:order val="1"/>
          <c:tx>
            <c:strRef>
              <c:f>'Data 22.4'!$A$10</c:f>
              <c:strCache>
                <c:ptCount val="1"/>
                <c:pt idx="0">
                  <c:v>Bihar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'Data 22.4'!$B$2:$E$2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2014</c:v>
                </c:pt>
                <c:pt idx="2">
                  <c:v>2016</c:v>
                </c:pt>
                <c:pt idx="3">
                  <c:v>2018</c:v>
                </c:pt>
              </c:numCache>
            </c:numRef>
          </c:cat>
          <c:val>
            <c:numRef>
              <c:f>'Data 22.4'!$B$10:$E$10</c:f>
              <c:numCache>
                <c:formatCode>General</c:formatCode>
                <c:ptCount val="4"/>
                <c:pt idx="0">
                  <c:v>31.3</c:v>
                </c:pt>
                <c:pt idx="1">
                  <c:v>34.9</c:v>
                </c:pt>
                <c:pt idx="2">
                  <c:v>32.6</c:v>
                </c:pt>
                <c:pt idx="3">
                  <c:v>29.9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E2-7B4B-8A1C-5E1221B40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6195264"/>
        <c:axId val="2145587456"/>
      </c:lineChart>
      <c:catAx>
        <c:axId val="2146195264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5587456"/>
        <c:crosses val="autoZero"/>
        <c:auto val="1"/>
        <c:lblAlgn val="ctr"/>
        <c:lblOffset val="100"/>
        <c:noMultiLvlLbl val="0"/>
      </c:catAx>
      <c:valAx>
        <c:axId val="2145587456"/>
        <c:scaling>
          <c:orientation val="minMax"/>
          <c:max val="35"/>
          <c:min val="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619526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98154971271889E-2"/>
          <c:y val="0.14806844336765596"/>
          <c:w val="0.90286351706036749"/>
          <c:h val="0.679855542095699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22.5'!$B$1</c:f>
              <c:strCache>
                <c:ptCount val="1"/>
                <c:pt idx="0">
                  <c:v>Bihar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'Data 22.5'!$A$2:$A$12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3">
                  <c:v>2010</c:v>
                </c:pt>
                <c:pt idx="4">
                  <c:v>2011</c:v>
                </c:pt>
                <c:pt idx="6">
                  <c:v>2015</c:v>
                </c:pt>
                <c:pt idx="7">
                  <c:v>2016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'Data 22.5'!$B$2:$B$12</c:f>
              <c:numCache>
                <c:formatCode>General</c:formatCode>
                <c:ptCount val="11"/>
                <c:pt idx="0">
                  <c:v>29</c:v>
                </c:pt>
                <c:pt idx="3">
                  <c:v>35</c:v>
                </c:pt>
                <c:pt idx="6">
                  <c:v>40</c:v>
                </c:pt>
                <c:pt idx="9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0-704E-8E8A-BE168BA35F6E}"/>
            </c:ext>
          </c:extLst>
        </c:ser>
        <c:ser>
          <c:idx val="1"/>
          <c:order val="1"/>
          <c:tx>
            <c:strRef>
              <c:f>'Data 22.5'!$C$1</c:f>
              <c:strCache>
                <c:ptCount val="1"/>
                <c:pt idx="0">
                  <c:v>Tamil Nadu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'Data 22.5'!$A$2:$A$12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3">
                  <c:v>2010</c:v>
                </c:pt>
                <c:pt idx="4">
                  <c:v>2011</c:v>
                </c:pt>
                <c:pt idx="6">
                  <c:v>2015</c:v>
                </c:pt>
                <c:pt idx="7">
                  <c:v>2016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'Data 22.5'!$C$2:$C$12</c:f>
              <c:numCache>
                <c:formatCode>General</c:formatCode>
                <c:ptCount val="11"/>
                <c:pt idx="1">
                  <c:v>11</c:v>
                </c:pt>
                <c:pt idx="4">
                  <c:v>16</c:v>
                </c:pt>
                <c:pt idx="7">
                  <c:v>19</c:v>
                </c:pt>
                <c:pt idx="1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0-704E-8E8A-BE168BA35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"/>
        <c:overlap val="100"/>
        <c:axId val="209400640"/>
        <c:axId val="1951273759"/>
      </c:barChart>
      <c:catAx>
        <c:axId val="20940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85000"/>
                <a:lumOff val="1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951273759"/>
        <c:crosses val="autoZero"/>
        <c:auto val="1"/>
        <c:lblAlgn val="ctr"/>
        <c:lblOffset val="100"/>
        <c:noMultiLvlLbl val="0"/>
      </c:catAx>
      <c:valAx>
        <c:axId val="1951273759"/>
        <c:scaling>
          <c:orientation val="minMax"/>
          <c:max val="6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85000"/>
                <a:lumOff val="1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20940064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4394884041134205"/>
          <c:y val="0.89130810261620519"/>
          <c:w val="0.2934776902887139"/>
          <c:h val="0.105903324584426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" pitchFamily="2" charset="0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98154971271889E-2"/>
          <c:y val="0.14806844336765596"/>
          <c:w val="0.90286351706036749"/>
          <c:h val="0.679855542095699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22.5'!$B$1</c:f>
              <c:strCache>
                <c:ptCount val="1"/>
                <c:pt idx="0">
                  <c:v>Bihar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'Data 22.5'!$A$2:$A$12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3">
                  <c:v>2010</c:v>
                </c:pt>
                <c:pt idx="4">
                  <c:v>2011</c:v>
                </c:pt>
                <c:pt idx="6">
                  <c:v>2015</c:v>
                </c:pt>
                <c:pt idx="7">
                  <c:v>2016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'Data 22.5'!$B$2:$B$12</c:f>
              <c:numCache>
                <c:formatCode>General</c:formatCode>
                <c:ptCount val="11"/>
                <c:pt idx="0">
                  <c:v>29</c:v>
                </c:pt>
                <c:pt idx="3">
                  <c:v>35</c:v>
                </c:pt>
                <c:pt idx="6">
                  <c:v>40</c:v>
                </c:pt>
                <c:pt idx="9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ED-1447-9857-68171B0D1C2F}"/>
            </c:ext>
          </c:extLst>
        </c:ser>
        <c:ser>
          <c:idx val="1"/>
          <c:order val="1"/>
          <c:tx>
            <c:strRef>
              <c:f>'Data 22.5'!$C$1</c:f>
              <c:strCache>
                <c:ptCount val="1"/>
                <c:pt idx="0">
                  <c:v>Tamil Nadu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'Data 22.5'!$A$2:$A$12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3">
                  <c:v>2010</c:v>
                </c:pt>
                <c:pt idx="4">
                  <c:v>2011</c:v>
                </c:pt>
                <c:pt idx="6">
                  <c:v>2015</c:v>
                </c:pt>
                <c:pt idx="7">
                  <c:v>2016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'Data 22.5'!$C$2:$C$12</c:f>
              <c:numCache>
                <c:formatCode>General</c:formatCode>
                <c:ptCount val="11"/>
                <c:pt idx="1">
                  <c:v>11</c:v>
                </c:pt>
                <c:pt idx="4">
                  <c:v>16</c:v>
                </c:pt>
                <c:pt idx="7">
                  <c:v>19</c:v>
                </c:pt>
                <c:pt idx="1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ED-1447-9857-68171B0D1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"/>
        <c:overlap val="100"/>
        <c:axId val="209400640"/>
        <c:axId val="1951273759"/>
      </c:barChart>
      <c:catAx>
        <c:axId val="20940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85000"/>
                <a:lumOff val="1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951273759"/>
        <c:crosses val="autoZero"/>
        <c:auto val="1"/>
        <c:lblAlgn val="ctr"/>
        <c:lblOffset val="100"/>
        <c:noMultiLvlLbl val="0"/>
      </c:catAx>
      <c:valAx>
        <c:axId val="1951273759"/>
        <c:scaling>
          <c:orientation val="minMax"/>
          <c:max val="6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85000"/>
                <a:lumOff val="1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20940064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4394884041134205"/>
          <c:y val="0.89130810261620519"/>
          <c:w val="0.2934776902887139"/>
          <c:h val="0.105903324584426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" pitchFamily="2" charset="0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09705275390205E-2"/>
          <c:y val="5.2738336713995901E-2"/>
          <c:w val="0.89731141431748496"/>
          <c:h val="0.674261711200907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22.6'!$A$2</c:f>
              <c:strCache>
                <c:ptCount val="1"/>
                <c:pt idx="0">
                  <c:v>Members of Parliament with criminal cases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'Data 22.6'!$B$1:$E$1</c:f>
              <c:numCache>
                <c:formatCode>General</c:formatCode>
                <c:ptCount val="4"/>
                <c:pt idx="0">
                  <c:v>2004</c:v>
                </c:pt>
                <c:pt idx="1">
                  <c:v>2009</c:v>
                </c:pt>
                <c:pt idx="2">
                  <c:v>2014</c:v>
                </c:pt>
                <c:pt idx="3">
                  <c:v>2019</c:v>
                </c:pt>
              </c:numCache>
            </c:numRef>
          </c:cat>
          <c:val>
            <c:numRef>
              <c:f>'Data 22.6'!$B$2:$E$2</c:f>
              <c:numCache>
                <c:formatCode>General</c:formatCode>
                <c:ptCount val="4"/>
                <c:pt idx="0">
                  <c:v>24</c:v>
                </c:pt>
                <c:pt idx="1">
                  <c:v>30</c:v>
                </c:pt>
                <c:pt idx="2">
                  <c:v>34</c:v>
                </c:pt>
                <c:pt idx="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4-A84A-8D27-EC76D89B6F49}"/>
            </c:ext>
          </c:extLst>
        </c:ser>
        <c:ser>
          <c:idx val="1"/>
          <c:order val="1"/>
          <c:tx>
            <c:strRef>
              <c:f>'Data 22.6'!$A$3</c:f>
              <c:strCache>
                <c:ptCount val="1"/>
                <c:pt idx="0">
                  <c:v>Members of Parliament with serious criminal cases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'Data 22.6'!$B$1:$E$1</c:f>
              <c:numCache>
                <c:formatCode>General</c:formatCode>
                <c:ptCount val="4"/>
                <c:pt idx="0">
                  <c:v>2004</c:v>
                </c:pt>
                <c:pt idx="1">
                  <c:v>2009</c:v>
                </c:pt>
                <c:pt idx="2">
                  <c:v>2014</c:v>
                </c:pt>
                <c:pt idx="3">
                  <c:v>2019</c:v>
                </c:pt>
              </c:numCache>
            </c:numRef>
          </c:cat>
          <c:val>
            <c:numRef>
              <c:f>'Data 22.6'!$B$3:$E$3</c:f>
              <c:numCache>
                <c:formatCode>General</c:formatCode>
                <c:ptCount val="4"/>
                <c:pt idx="0">
                  <c:v>12</c:v>
                </c:pt>
                <c:pt idx="1">
                  <c:v>15</c:v>
                </c:pt>
                <c:pt idx="2">
                  <c:v>21</c:v>
                </c:pt>
                <c:pt idx="3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34-A84A-8D27-EC76D89B6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9"/>
        <c:axId val="-2145286560"/>
        <c:axId val="-2144640448"/>
      </c:barChart>
      <c:catAx>
        <c:axId val="-214528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44640448"/>
        <c:crosses val="autoZero"/>
        <c:auto val="1"/>
        <c:lblAlgn val="ctr"/>
        <c:lblOffset val="100"/>
        <c:noMultiLvlLbl val="0"/>
      </c:catAx>
      <c:valAx>
        <c:axId val="-2144640448"/>
        <c:scaling>
          <c:orientation val="minMax"/>
          <c:max val="4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45286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185576955888145E-2"/>
          <c:y val="0.83725671207934704"/>
          <c:w val="0.89440337406394688"/>
          <c:h val="0.14202054701759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B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09705275390205E-2"/>
          <c:y val="5.2738336713995901E-2"/>
          <c:w val="0.89731141431748496"/>
          <c:h val="0.707247135953499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22.6'!$A$7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'Data 22.6'!$B$6:$D$6</c:f>
              <c:numCache>
                <c:formatCode>General</c:formatCode>
                <c:ptCount val="3"/>
                <c:pt idx="0">
                  <c:v>2009</c:v>
                </c:pt>
                <c:pt idx="1">
                  <c:v>2014</c:v>
                </c:pt>
                <c:pt idx="2">
                  <c:v>2019</c:v>
                </c:pt>
              </c:numCache>
            </c:numRef>
          </c:cat>
          <c:val>
            <c:numRef>
              <c:f>'Data 22.6'!$B$7:$D$7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4-3D42-8494-FB019523DD2A}"/>
            </c:ext>
          </c:extLst>
        </c:ser>
        <c:ser>
          <c:idx val="1"/>
          <c:order val="1"/>
          <c:tx>
            <c:strRef>
              <c:f>'Data 22.6'!$A$8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'Data 22.6'!$B$6:$D$6</c:f>
              <c:numCache>
                <c:formatCode>General</c:formatCode>
                <c:ptCount val="3"/>
                <c:pt idx="0">
                  <c:v>2009</c:v>
                </c:pt>
                <c:pt idx="1">
                  <c:v>2014</c:v>
                </c:pt>
                <c:pt idx="2">
                  <c:v>2019</c:v>
                </c:pt>
              </c:numCache>
            </c:numRef>
          </c:cat>
          <c:val>
            <c:numRef>
              <c:f>'Data 22.6'!$B$8:$D$8</c:f>
              <c:numCache>
                <c:formatCode>General</c:formatCode>
                <c:ptCount val="3"/>
                <c:pt idx="0">
                  <c:v>5.2850000000000001</c:v>
                </c:pt>
                <c:pt idx="1">
                  <c:v>6.2850000000000001</c:v>
                </c:pt>
                <c:pt idx="2">
                  <c:v>6.5110000000000001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64-3D42-8494-FB019523D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9"/>
        <c:axId val="-2075662848"/>
        <c:axId val="-2075846336"/>
      </c:barChart>
      <c:catAx>
        <c:axId val="-207566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75846336"/>
        <c:crosses val="autoZero"/>
        <c:auto val="1"/>
        <c:lblAlgn val="ctr"/>
        <c:lblOffset val="100"/>
        <c:noMultiLvlLbl val="0"/>
      </c:catAx>
      <c:valAx>
        <c:axId val="-2075846336"/>
        <c:scaling>
          <c:orientation val="minMax"/>
          <c:max val="9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75662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156845844765064"/>
          <c:y val="0.87976614511168938"/>
          <c:w val="0.60145539059525899"/>
          <c:h val="8.1607385283736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B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09705275390205E-2"/>
          <c:y val="7.1599081498721781E-2"/>
          <c:w val="0.89731141431748496"/>
          <c:h val="0.65540103641778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22.6'!$A$2</c:f>
              <c:strCache>
                <c:ptCount val="1"/>
                <c:pt idx="0">
                  <c:v>Members of Parliament with criminal cases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'Data 22.6'!$B$1:$E$1</c:f>
              <c:numCache>
                <c:formatCode>General</c:formatCode>
                <c:ptCount val="4"/>
                <c:pt idx="0">
                  <c:v>2004</c:v>
                </c:pt>
                <c:pt idx="1">
                  <c:v>2009</c:v>
                </c:pt>
                <c:pt idx="2">
                  <c:v>2014</c:v>
                </c:pt>
                <c:pt idx="3">
                  <c:v>2019</c:v>
                </c:pt>
              </c:numCache>
            </c:numRef>
          </c:cat>
          <c:val>
            <c:numRef>
              <c:f>'Data 22.6'!$B$2:$E$2</c:f>
              <c:numCache>
                <c:formatCode>General</c:formatCode>
                <c:ptCount val="4"/>
                <c:pt idx="0">
                  <c:v>24</c:v>
                </c:pt>
                <c:pt idx="1">
                  <c:v>30</c:v>
                </c:pt>
                <c:pt idx="2">
                  <c:v>34</c:v>
                </c:pt>
                <c:pt idx="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4-3140-A539-2141B811F390}"/>
            </c:ext>
          </c:extLst>
        </c:ser>
        <c:ser>
          <c:idx val="1"/>
          <c:order val="1"/>
          <c:tx>
            <c:strRef>
              <c:f>'Data 22.6'!$A$3</c:f>
              <c:strCache>
                <c:ptCount val="1"/>
                <c:pt idx="0">
                  <c:v>Members of Parliament with serious criminal cases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'Data 22.6'!$B$1:$E$1</c:f>
              <c:numCache>
                <c:formatCode>General</c:formatCode>
                <c:ptCount val="4"/>
                <c:pt idx="0">
                  <c:v>2004</c:v>
                </c:pt>
                <c:pt idx="1">
                  <c:v>2009</c:v>
                </c:pt>
                <c:pt idx="2">
                  <c:v>2014</c:v>
                </c:pt>
                <c:pt idx="3">
                  <c:v>2019</c:v>
                </c:pt>
              </c:numCache>
            </c:numRef>
          </c:cat>
          <c:val>
            <c:numRef>
              <c:f>'Data 22.6'!$B$3:$E$3</c:f>
              <c:numCache>
                <c:formatCode>General</c:formatCode>
                <c:ptCount val="4"/>
                <c:pt idx="0">
                  <c:v>12</c:v>
                </c:pt>
                <c:pt idx="1">
                  <c:v>15</c:v>
                </c:pt>
                <c:pt idx="2">
                  <c:v>21</c:v>
                </c:pt>
                <c:pt idx="3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4-3140-A539-2141B811F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9"/>
        <c:axId val="-2145286560"/>
        <c:axId val="-2144640448"/>
      </c:barChart>
      <c:catAx>
        <c:axId val="-214528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44640448"/>
        <c:crosses val="autoZero"/>
        <c:auto val="1"/>
        <c:lblAlgn val="ctr"/>
        <c:lblOffset val="100"/>
        <c:noMultiLvlLbl val="0"/>
      </c:catAx>
      <c:valAx>
        <c:axId val="-2144640448"/>
        <c:scaling>
          <c:orientation val="minMax"/>
          <c:max val="4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45286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185576955888145E-2"/>
          <c:y val="0.83725671207934704"/>
          <c:w val="0.89440337406394688"/>
          <c:h val="0.14202054701759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B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09705275390205E-2"/>
          <c:y val="5.2738336713995901E-2"/>
          <c:w val="0.89731141431748496"/>
          <c:h val="0.771624794365207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22.6'!$A$7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'Data 22.6'!$B$6:$D$6</c:f>
              <c:numCache>
                <c:formatCode>General</c:formatCode>
                <c:ptCount val="3"/>
                <c:pt idx="0">
                  <c:v>2009</c:v>
                </c:pt>
                <c:pt idx="1">
                  <c:v>2014</c:v>
                </c:pt>
                <c:pt idx="2">
                  <c:v>2019</c:v>
                </c:pt>
              </c:numCache>
            </c:numRef>
          </c:cat>
          <c:val>
            <c:numRef>
              <c:f>'Data 22.6'!$B$7:$D$7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6A-DB49-A92D-29E0B1789EAB}"/>
            </c:ext>
          </c:extLst>
        </c:ser>
        <c:ser>
          <c:idx val="1"/>
          <c:order val="1"/>
          <c:tx>
            <c:strRef>
              <c:f>'Data 22.6'!$A$8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'Data 22.6'!$B$6:$D$6</c:f>
              <c:numCache>
                <c:formatCode>General</c:formatCode>
                <c:ptCount val="3"/>
                <c:pt idx="0">
                  <c:v>2009</c:v>
                </c:pt>
                <c:pt idx="1">
                  <c:v>2014</c:v>
                </c:pt>
                <c:pt idx="2">
                  <c:v>2019</c:v>
                </c:pt>
              </c:numCache>
            </c:numRef>
          </c:cat>
          <c:val>
            <c:numRef>
              <c:f>'Data 22.6'!$B$8:$D$8</c:f>
              <c:numCache>
                <c:formatCode>General</c:formatCode>
                <c:ptCount val="3"/>
                <c:pt idx="0">
                  <c:v>5.2850000000000001</c:v>
                </c:pt>
                <c:pt idx="1">
                  <c:v>6.2850000000000001</c:v>
                </c:pt>
                <c:pt idx="2">
                  <c:v>6.5110000000000001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6A-DB49-A92D-29E0B1789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9"/>
        <c:axId val="-2075662848"/>
        <c:axId val="-2075846336"/>
      </c:barChart>
      <c:catAx>
        <c:axId val="-207566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75846336"/>
        <c:crosses val="autoZero"/>
        <c:auto val="1"/>
        <c:lblAlgn val="ctr"/>
        <c:lblOffset val="100"/>
        <c:noMultiLvlLbl val="0"/>
      </c:catAx>
      <c:valAx>
        <c:axId val="-2075846336"/>
        <c:scaling>
          <c:orientation val="minMax"/>
          <c:max val="9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75662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156835269015802"/>
          <c:y val="0.91839264232287787"/>
          <c:w val="0.60145539059525899"/>
          <c:h val="8.1607385283736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B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91587516960654E-2"/>
          <c:y val="9.8517215629975952E-2"/>
          <c:w val="0.8975576662143826"/>
          <c:h val="0.75268636285955215"/>
        </c:manualLayout>
      </c:layout>
      <c:lineChart>
        <c:grouping val="standard"/>
        <c:varyColors val="0"/>
        <c:ser>
          <c:idx val="0"/>
          <c:order val="0"/>
          <c:tx>
            <c:strRef>
              <c:f>'Data 23.1'!$G$3</c:f>
              <c:strCache>
                <c:ptCount val="1"/>
                <c:pt idx="0">
                  <c:v>walking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23.1'!$F$4:$F$563</c:f>
              <c:numCache>
                <c:formatCode>m/d/yy</c:formatCode>
                <c:ptCount val="560"/>
                <c:pt idx="0">
                  <c:v>43849</c:v>
                </c:pt>
                <c:pt idx="1">
                  <c:v>43850</c:v>
                </c:pt>
                <c:pt idx="2">
                  <c:v>43851</c:v>
                </c:pt>
                <c:pt idx="3">
                  <c:v>43852</c:v>
                </c:pt>
                <c:pt idx="4">
                  <c:v>43853</c:v>
                </c:pt>
                <c:pt idx="5">
                  <c:v>43854</c:v>
                </c:pt>
                <c:pt idx="6">
                  <c:v>43855</c:v>
                </c:pt>
                <c:pt idx="7">
                  <c:v>43856</c:v>
                </c:pt>
                <c:pt idx="8">
                  <c:v>43857</c:v>
                </c:pt>
                <c:pt idx="9">
                  <c:v>43858</c:v>
                </c:pt>
                <c:pt idx="10">
                  <c:v>43859</c:v>
                </c:pt>
                <c:pt idx="11">
                  <c:v>43860</c:v>
                </c:pt>
                <c:pt idx="12">
                  <c:v>43861</c:v>
                </c:pt>
                <c:pt idx="13">
                  <c:v>43862</c:v>
                </c:pt>
                <c:pt idx="14">
                  <c:v>43863</c:v>
                </c:pt>
                <c:pt idx="15">
                  <c:v>43864</c:v>
                </c:pt>
                <c:pt idx="16">
                  <c:v>43865</c:v>
                </c:pt>
                <c:pt idx="17">
                  <c:v>43866</c:v>
                </c:pt>
                <c:pt idx="18">
                  <c:v>43867</c:v>
                </c:pt>
                <c:pt idx="19">
                  <c:v>43868</c:v>
                </c:pt>
                <c:pt idx="20">
                  <c:v>43869</c:v>
                </c:pt>
                <c:pt idx="21">
                  <c:v>43870</c:v>
                </c:pt>
                <c:pt idx="22">
                  <c:v>43871</c:v>
                </c:pt>
                <c:pt idx="23">
                  <c:v>43872</c:v>
                </c:pt>
                <c:pt idx="24">
                  <c:v>43873</c:v>
                </c:pt>
                <c:pt idx="25">
                  <c:v>43874</c:v>
                </c:pt>
                <c:pt idx="26">
                  <c:v>43875</c:v>
                </c:pt>
                <c:pt idx="27">
                  <c:v>43876</c:v>
                </c:pt>
                <c:pt idx="28">
                  <c:v>43877</c:v>
                </c:pt>
                <c:pt idx="29">
                  <c:v>43878</c:v>
                </c:pt>
                <c:pt idx="30">
                  <c:v>43879</c:v>
                </c:pt>
                <c:pt idx="31">
                  <c:v>43880</c:v>
                </c:pt>
                <c:pt idx="32">
                  <c:v>43881</c:v>
                </c:pt>
                <c:pt idx="33">
                  <c:v>43882</c:v>
                </c:pt>
                <c:pt idx="34">
                  <c:v>43883</c:v>
                </c:pt>
                <c:pt idx="35">
                  <c:v>43884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43890</c:v>
                </c:pt>
                <c:pt idx="42">
                  <c:v>43891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43897</c:v>
                </c:pt>
                <c:pt idx="49">
                  <c:v>43898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43904</c:v>
                </c:pt>
                <c:pt idx="56">
                  <c:v>43905</c:v>
                </c:pt>
                <c:pt idx="57">
                  <c:v>43906</c:v>
                </c:pt>
                <c:pt idx="58">
                  <c:v>43907</c:v>
                </c:pt>
                <c:pt idx="59">
                  <c:v>43908</c:v>
                </c:pt>
                <c:pt idx="60">
                  <c:v>43909</c:v>
                </c:pt>
                <c:pt idx="61">
                  <c:v>43910</c:v>
                </c:pt>
                <c:pt idx="62">
                  <c:v>43911</c:v>
                </c:pt>
                <c:pt idx="63">
                  <c:v>43912</c:v>
                </c:pt>
                <c:pt idx="64">
                  <c:v>43913</c:v>
                </c:pt>
                <c:pt idx="65">
                  <c:v>43914</c:v>
                </c:pt>
                <c:pt idx="66">
                  <c:v>43915</c:v>
                </c:pt>
                <c:pt idx="67">
                  <c:v>43916</c:v>
                </c:pt>
                <c:pt idx="68">
                  <c:v>43917</c:v>
                </c:pt>
                <c:pt idx="69">
                  <c:v>43918</c:v>
                </c:pt>
                <c:pt idx="70">
                  <c:v>43919</c:v>
                </c:pt>
                <c:pt idx="71">
                  <c:v>43920</c:v>
                </c:pt>
                <c:pt idx="72">
                  <c:v>43921</c:v>
                </c:pt>
                <c:pt idx="73">
                  <c:v>43922</c:v>
                </c:pt>
                <c:pt idx="74">
                  <c:v>43923</c:v>
                </c:pt>
                <c:pt idx="75">
                  <c:v>43924</c:v>
                </c:pt>
                <c:pt idx="76">
                  <c:v>43925</c:v>
                </c:pt>
                <c:pt idx="77">
                  <c:v>43926</c:v>
                </c:pt>
                <c:pt idx="78">
                  <c:v>43927</c:v>
                </c:pt>
                <c:pt idx="79">
                  <c:v>43928</c:v>
                </c:pt>
                <c:pt idx="80">
                  <c:v>43929</c:v>
                </c:pt>
                <c:pt idx="81">
                  <c:v>43930</c:v>
                </c:pt>
                <c:pt idx="82">
                  <c:v>43931</c:v>
                </c:pt>
                <c:pt idx="83">
                  <c:v>43932</c:v>
                </c:pt>
                <c:pt idx="84">
                  <c:v>43933</c:v>
                </c:pt>
                <c:pt idx="85">
                  <c:v>43934</c:v>
                </c:pt>
                <c:pt idx="86">
                  <c:v>43935</c:v>
                </c:pt>
                <c:pt idx="87">
                  <c:v>43936</c:v>
                </c:pt>
                <c:pt idx="88">
                  <c:v>43937</c:v>
                </c:pt>
                <c:pt idx="89">
                  <c:v>43938</c:v>
                </c:pt>
                <c:pt idx="90">
                  <c:v>43939</c:v>
                </c:pt>
                <c:pt idx="91">
                  <c:v>43940</c:v>
                </c:pt>
                <c:pt idx="92">
                  <c:v>43941</c:v>
                </c:pt>
                <c:pt idx="93">
                  <c:v>43942</c:v>
                </c:pt>
                <c:pt idx="94">
                  <c:v>43943</c:v>
                </c:pt>
                <c:pt idx="95">
                  <c:v>43944</c:v>
                </c:pt>
                <c:pt idx="96">
                  <c:v>43945</c:v>
                </c:pt>
                <c:pt idx="97">
                  <c:v>43946</c:v>
                </c:pt>
                <c:pt idx="98">
                  <c:v>43947</c:v>
                </c:pt>
                <c:pt idx="99">
                  <c:v>43948</c:v>
                </c:pt>
                <c:pt idx="100">
                  <c:v>43949</c:v>
                </c:pt>
                <c:pt idx="101">
                  <c:v>43950</c:v>
                </c:pt>
                <c:pt idx="102">
                  <c:v>43951</c:v>
                </c:pt>
                <c:pt idx="103">
                  <c:v>43952</c:v>
                </c:pt>
                <c:pt idx="104">
                  <c:v>43953</c:v>
                </c:pt>
                <c:pt idx="105">
                  <c:v>43954</c:v>
                </c:pt>
                <c:pt idx="106">
                  <c:v>43955</c:v>
                </c:pt>
                <c:pt idx="107">
                  <c:v>43956</c:v>
                </c:pt>
                <c:pt idx="108">
                  <c:v>43957</c:v>
                </c:pt>
                <c:pt idx="109">
                  <c:v>43958</c:v>
                </c:pt>
                <c:pt idx="110">
                  <c:v>43959</c:v>
                </c:pt>
                <c:pt idx="111">
                  <c:v>43960</c:v>
                </c:pt>
                <c:pt idx="112">
                  <c:v>43961</c:v>
                </c:pt>
                <c:pt idx="113">
                  <c:v>43962</c:v>
                </c:pt>
                <c:pt idx="114">
                  <c:v>43963</c:v>
                </c:pt>
                <c:pt idx="115">
                  <c:v>43964</c:v>
                </c:pt>
                <c:pt idx="116">
                  <c:v>43965</c:v>
                </c:pt>
                <c:pt idx="117">
                  <c:v>43966</c:v>
                </c:pt>
                <c:pt idx="118">
                  <c:v>43967</c:v>
                </c:pt>
                <c:pt idx="119">
                  <c:v>43968</c:v>
                </c:pt>
                <c:pt idx="120">
                  <c:v>43969</c:v>
                </c:pt>
                <c:pt idx="121">
                  <c:v>43970</c:v>
                </c:pt>
                <c:pt idx="122">
                  <c:v>43971</c:v>
                </c:pt>
                <c:pt idx="123">
                  <c:v>43972</c:v>
                </c:pt>
                <c:pt idx="124">
                  <c:v>43973</c:v>
                </c:pt>
                <c:pt idx="125">
                  <c:v>43974</c:v>
                </c:pt>
                <c:pt idx="126">
                  <c:v>43975</c:v>
                </c:pt>
                <c:pt idx="127">
                  <c:v>43976</c:v>
                </c:pt>
                <c:pt idx="128">
                  <c:v>43977</c:v>
                </c:pt>
                <c:pt idx="129">
                  <c:v>43978</c:v>
                </c:pt>
                <c:pt idx="130">
                  <c:v>43979</c:v>
                </c:pt>
                <c:pt idx="131">
                  <c:v>43980</c:v>
                </c:pt>
                <c:pt idx="132">
                  <c:v>43981</c:v>
                </c:pt>
                <c:pt idx="133">
                  <c:v>43982</c:v>
                </c:pt>
                <c:pt idx="134">
                  <c:v>43983</c:v>
                </c:pt>
                <c:pt idx="135">
                  <c:v>43984</c:v>
                </c:pt>
                <c:pt idx="136">
                  <c:v>43985</c:v>
                </c:pt>
                <c:pt idx="137">
                  <c:v>43986</c:v>
                </c:pt>
                <c:pt idx="138">
                  <c:v>43987</c:v>
                </c:pt>
                <c:pt idx="139">
                  <c:v>43988</c:v>
                </c:pt>
                <c:pt idx="140">
                  <c:v>43989</c:v>
                </c:pt>
                <c:pt idx="141">
                  <c:v>43990</c:v>
                </c:pt>
                <c:pt idx="142">
                  <c:v>43991</c:v>
                </c:pt>
                <c:pt idx="143">
                  <c:v>43992</c:v>
                </c:pt>
                <c:pt idx="144">
                  <c:v>43993</c:v>
                </c:pt>
                <c:pt idx="145">
                  <c:v>43994</c:v>
                </c:pt>
                <c:pt idx="146">
                  <c:v>43995</c:v>
                </c:pt>
                <c:pt idx="147">
                  <c:v>43996</c:v>
                </c:pt>
                <c:pt idx="148">
                  <c:v>43997</c:v>
                </c:pt>
                <c:pt idx="149">
                  <c:v>43998</c:v>
                </c:pt>
                <c:pt idx="150">
                  <c:v>43999</c:v>
                </c:pt>
                <c:pt idx="151">
                  <c:v>44000</c:v>
                </c:pt>
                <c:pt idx="152">
                  <c:v>44001</c:v>
                </c:pt>
                <c:pt idx="153">
                  <c:v>44002</c:v>
                </c:pt>
                <c:pt idx="154">
                  <c:v>44003</c:v>
                </c:pt>
                <c:pt idx="155">
                  <c:v>44004</c:v>
                </c:pt>
                <c:pt idx="156">
                  <c:v>44005</c:v>
                </c:pt>
                <c:pt idx="157">
                  <c:v>44006</c:v>
                </c:pt>
                <c:pt idx="158">
                  <c:v>44007</c:v>
                </c:pt>
                <c:pt idx="159">
                  <c:v>44008</c:v>
                </c:pt>
                <c:pt idx="160">
                  <c:v>44009</c:v>
                </c:pt>
                <c:pt idx="161">
                  <c:v>44010</c:v>
                </c:pt>
                <c:pt idx="162">
                  <c:v>44011</c:v>
                </c:pt>
                <c:pt idx="163">
                  <c:v>44012</c:v>
                </c:pt>
                <c:pt idx="164">
                  <c:v>44013</c:v>
                </c:pt>
                <c:pt idx="165">
                  <c:v>44014</c:v>
                </c:pt>
                <c:pt idx="166">
                  <c:v>44015</c:v>
                </c:pt>
                <c:pt idx="167">
                  <c:v>44016</c:v>
                </c:pt>
                <c:pt idx="168">
                  <c:v>44017</c:v>
                </c:pt>
                <c:pt idx="169">
                  <c:v>44018</c:v>
                </c:pt>
                <c:pt idx="170">
                  <c:v>44019</c:v>
                </c:pt>
                <c:pt idx="171">
                  <c:v>44020</c:v>
                </c:pt>
                <c:pt idx="172">
                  <c:v>44021</c:v>
                </c:pt>
                <c:pt idx="173">
                  <c:v>44022</c:v>
                </c:pt>
                <c:pt idx="174">
                  <c:v>44023</c:v>
                </c:pt>
                <c:pt idx="175">
                  <c:v>44024</c:v>
                </c:pt>
                <c:pt idx="176">
                  <c:v>44025</c:v>
                </c:pt>
                <c:pt idx="177">
                  <c:v>44026</c:v>
                </c:pt>
                <c:pt idx="178">
                  <c:v>44027</c:v>
                </c:pt>
                <c:pt idx="179">
                  <c:v>44028</c:v>
                </c:pt>
                <c:pt idx="180">
                  <c:v>44029</c:v>
                </c:pt>
                <c:pt idx="181">
                  <c:v>44030</c:v>
                </c:pt>
                <c:pt idx="182">
                  <c:v>44031</c:v>
                </c:pt>
                <c:pt idx="183">
                  <c:v>44032</c:v>
                </c:pt>
                <c:pt idx="184">
                  <c:v>44033</c:v>
                </c:pt>
                <c:pt idx="185">
                  <c:v>44034</c:v>
                </c:pt>
                <c:pt idx="186">
                  <c:v>44035</c:v>
                </c:pt>
                <c:pt idx="187">
                  <c:v>44036</c:v>
                </c:pt>
                <c:pt idx="188">
                  <c:v>44037</c:v>
                </c:pt>
                <c:pt idx="189">
                  <c:v>44038</c:v>
                </c:pt>
                <c:pt idx="190">
                  <c:v>44039</c:v>
                </c:pt>
                <c:pt idx="191">
                  <c:v>44040</c:v>
                </c:pt>
                <c:pt idx="192">
                  <c:v>44041</c:v>
                </c:pt>
                <c:pt idx="193">
                  <c:v>44042</c:v>
                </c:pt>
                <c:pt idx="194">
                  <c:v>44043</c:v>
                </c:pt>
                <c:pt idx="195">
                  <c:v>44044</c:v>
                </c:pt>
                <c:pt idx="196">
                  <c:v>44045</c:v>
                </c:pt>
                <c:pt idx="197">
                  <c:v>44046</c:v>
                </c:pt>
                <c:pt idx="198">
                  <c:v>44047</c:v>
                </c:pt>
                <c:pt idx="199">
                  <c:v>44048</c:v>
                </c:pt>
                <c:pt idx="200">
                  <c:v>44049</c:v>
                </c:pt>
                <c:pt idx="201">
                  <c:v>44050</c:v>
                </c:pt>
                <c:pt idx="202">
                  <c:v>44051</c:v>
                </c:pt>
                <c:pt idx="203">
                  <c:v>44052</c:v>
                </c:pt>
                <c:pt idx="204">
                  <c:v>44053</c:v>
                </c:pt>
                <c:pt idx="205">
                  <c:v>44054</c:v>
                </c:pt>
                <c:pt idx="206">
                  <c:v>44055</c:v>
                </c:pt>
                <c:pt idx="207">
                  <c:v>44056</c:v>
                </c:pt>
                <c:pt idx="208">
                  <c:v>44057</c:v>
                </c:pt>
                <c:pt idx="209">
                  <c:v>44058</c:v>
                </c:pt>
                <c:pt idx="210">
                  <c:v>44059</c:v>
                </c:pt>
                <c:pt idx="211">
                  <c:v>44060</c:v>
                </c:pt>
                <c:pt idx="212">
                  <c:v>44061</c:v>
                </c:pt>
                <c:pt idx="213">
                  <c:v>44062</c:v>
                </c:pt>
                <c:pt idx="214">
                  <c:v>44063</c:v>
                </c:pt>
                <c:pt idx="215">
                  <c:v>44064</c:v>
                </c:pt>
                <c:pt idx="216">
                  <c:v>44065</c:v>
                </c:pt>
                <c:pt idx="217">
                  <c:v>44066</c:v>
                </c:pt>
                <c:pt idx="218">
                  <c:v>44067</c:v>
                </c:pt>
                <c:pt idx="219">
                  <c:v>44068</c:v>
                </c:pt>
                <c:pt idx="220">
                  <c:v>44069</c:v>
                </c:pt>
                <c:pt idx="221">
                  <c:v>44070</c:v>
                </c:pt>
                <c:pt idx="222">
                  <c:v>44071</c:v>
                </c:pt>
                <c:pt idx="223">
                  <c:v>44072</c:v>
                </c:pt>
                <c:pt idx="224">
                  <c:v>44073</c:v>
                </c:pt>
                <c:pt idx="225">
                  <c:v>44074</c:v>
                </c:pt>
                <c:pt idx="226">
                  <c:v>44075</c:v>
                </c:pt>
                <c:pt idx="227">
                  <c:v>44076</c:v>
                </c:pt>
                <c:pt idx="228">
                  <c:v>44077</c:v>
                </c:pt>
                <c:pt idx="229">
                  <c:v>44078</c:v>
                </c:pt>
                <c:pt idx="230">
                  <c:v>44079</c:v>
                </c:pt>
                <c:pt idx="231">
                  <c:v>44080</c:v>
                </c:pt>
                <c:pt idx="232">
                  <c:v>44081</c:v>
                </c:pt>
                <c:pt idx="233">
                  <c:v>44082</c:v>
                </c:pt>
                <c:pt idx="234">
                  <c:v>44083</c:v>
                </c:pt>
                <c:pt idx="235">
                  <c:v>44084</c:v>
                </c:pt>
                <c:pt idx="236">
                  <c:v>44085</c:v>
                </c:pt>
                <c:pt idx="237">
                  <c:v>44086</c:v>
                </c:pt>
                <c:pt idx="238">
                  <c:v>44087</c:v>
                </c:pt>
                <c:pt idx="239">
                  <c:v>44088</c:v>
                </c:pt>
                <c:pt idx="240">
                  <c:v>44089</c:v>
                </c:pt>
                <c:pt idx="241">
                  <c:v>44090</c:v>
                </c:pt>
                <c:pt idx="242">
                  <c:v>44091</c:v>
                </c:pt>
                <c:pt idx="243">
                  <c:v>44092</c:v>
                </c:pt>
                <c:pt idx="244">
                  <c:v>44093</c:v>
                </c:pt>
                <c:pt idx="245">
                  <c:v>44094</c:v>
                </c:pt>
                <c:pt idx="246">
                  <c:v>44095</c:v>
                </c:pt>
                <c:pt idx="247">
                  <c:v>44096</c:v>
                </c:pt>
                <c:pt idx="248">
                  <c:v>44097</c:v>
                </c:pt>
                <c:pt idx="249">
                  <c:v>44098</c:v>
                </c:pt>
                <c:pt idx="250">
                  <c:v>44099</c:v>
                </c:pt>
                <c:pt idx="251">
                  <c:v>44100</c:v>
                </c:pt>
                <c:pt idx="252">
                  <c:v>44101</c:v>
                </c:pt>
                <c:pt idx="253">
                  <c:v>44102</c:v>
                </c:pt>
                <c:pt idx="254">
                  <c:v>44103</c:v>
                </c:pt>
                <c:pt idx="255">
                  <c:v>44104</c:v>
                </c:pt>
                <c:pt idx="256">
                  <c:v>44105</c:v>
                </c:pt>
                <c:pt idx="257">
                  <c:v>44106</c:v>
                </c:pt>
                <c:pt idx="258">
                  <c:v>44107</c:v>
                </c:pt>
                <c:pt idx="259">
                  <c:v>44108</c:v>
                </c:pt>
                <c:pt idx="260">
                  <c:v>44109</c:v>
                </c:pt>
                <c:pt idx="261">
                  <c:v>44110</c:v>
                </c:pt>
                <c:pt idx="262">
                  <c:v>44111</c:v>
                </c:pt>
                <c:pt idx="263">
                  <c:v>44112</c:v>
                </c:pt>
                <c:pt idx="264">
                  <c:v>44113</c:v>
                </c:pt>
                <c:pt idx="265">
                  <c:v>44114</c:v>
                </c:pt>
                <c:pt idx="266">
                  <c:v>44115</c:v>
                </c:pt>
                <c:pt idx="267">
                  <c:v>44116</c:v>
                </c:pt>
                <c:pt idx="268">
                  <c:v>44117</c:v>
                </c:pt>
                <c:pt idx="269">
                  <c:v>44118</c:v>
                </c:pt>
                <c:pt idx="270">
                  <c:v>44119</c:v>
                </c:pt>
                <c:pt idx="271">
                  <c:v>44120</c:v>
                </c:pt>
                <c:pt idx="272">
                  <c:v>44121</c:v>
                </c:pt>
                <c:pt idx="273">
                  <c:v>44122</c:v>
                </c:pt>
                <c:pt idx="274">
                  <c:v>44123</c:v>
                </c:pt>
                <c:pt idx="275">
                  <c:v>44124</c:v>
                </c:pt>
                <c:pt idx="276">
                  <c:v>44125</c:v>
                </c:pt>
                <c:pt idx="277">
                  <c:v>44126</c:v>
                </c:pt>
                <c:pt idx="278">
                  <c:v>44127</c:v>
                </c:pt>
                <c:pt idx="279">
                  <c:v>44128</c:v>
                </c:pt>
                <c:pt idx="280">
                  <c:v>44129</c:v>
                </c:pt>
                <c:pt idx="281">
                  <c:v>44130</c:v>
                </c:pt>
                <c:pt idx="282">
                  <c:v>44131</c:v>
                </c:pt>
                <c:pt idx="283">
                  <c:v>44132</c:v>
                </c:pt>
                <c:pt idx="284">
                  <c:v>44133</c:v>
                </c:pt>
                <c:pt idx="285">
                  <c:v>44134</c:v>
                </c:pt>
                <c:pt idx="286">
                  <c:v>44135</c:v>
                </c:pt>
                <c:pt idx="287">
                  <c:v>44136</c:v>
                </c:pt>
                <c:pt idx="288">
                  <c:v>44137</c:v>
                </c:pt>
                <c:pt idx="289">
                  <c:v>44138</c:v>
                </c:pt>
                <c:pt idx="290">
                  <c:v>44139</c:v>
                </c:pt>
                <c:pt idx="291">
                  <c:v>44140</c:v>
                </c:pt>
                <c:pt idx="292">
                  <c:v>44141</c:v>
                </c:pt>
                <c:pt idx="293">
                  <c:v>44142</c:v>
                </c:pt>
                <c:pt idx="294">
                  <c:v>44143</c:v>
                </c:pt>
                <c:pt idx="295">
                  <c:v>44144</c:v>
                </c:pt>
                <c:pt idx="296">
                  <c:v>44145</c:v>
                </c:pt>
                <c:pt idx="297">
                  <c:v>44146</c:v>
                </c:pt>
                <c:pt idx="298">
                  <c:v>44147</c:v>
                </c:pt>
                <c:pt idx="299">
                  <c:v>44148</c:v>
                </c:pt>
                <c:pt idx="300">
                  <c:v>44149</c:v>
                </c:pt>
                <c:pt idx="301">
                  <c:v>44150</c:v>
                </c:pt>
                <c:pt idx="302">
                  <c:v>44151</c:v>
                </c:pt>
                <c:pt idx="303">
                  <c:v>44152</c:v>
                </c:pt>
                <c:pt idx="304">
                  <c:v>44153</c:v>
                </c:pt>
                <c:pt idx="305">
                  <c:v>44154</c:v>
                </c:pt>
                <c:pt idx="306">
                  <c:v>44155</c:v>
                </c:pt>
                <c:pt idx="307">
                  <c:v>44156</c:v>
                </c:pt>
                <c:pt idx="308">
                  <c:v>44157</c:v>
                </c:pt>
                <c:pt idx="309">
                  <c:v>44158</c:v>
                </c:pt>
                <c:pt idx="310">
                  <c:v>44159</c:v>
                </c:pt>
                <c:pt idx="311">
                  <c:v>44160</c:v>
                </c:pt>
                <c:pt idx="312">
                  <c:v>44161</c:v>
                </c:pt>
                <c:pt idx="313">
                  <c:v>44162</c:v>
                </c:pt>
                <c:pt idx="314">
                  <c:v>44163</c:v>
                </c:pt>
                <c:pt idx="315">
                  <c:v>44164</c:v>
                </c:pt>
                <c:pt idx="316">
                  <c:v>44165</c:v>
                </c:pt>
                <c:pt idx="317">
                  <c:v>44166</c:v>
                </c:pt>
                <c:pt idx="318">
                  <c:v>44167</c:v>
                </c:pt>
                <c:pt idx="319">
                  <c:v>44168</c:v>
                </c:pt>
                <c:pt idx="320">
                  <c:v>44169</c:v>
                </c:pt>
                <c:pt idx="321">
                  <c:v>44170</c:v>
                </c:pt>
                <c:pt idx="322">
                  <c:v>44171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44177</c:v>
                </c:pt>
                <c:pt idx="329">
                  <c:v>44178</c:v>
                </c:pt>
                <c:pt idx="330">
                  <c:v>44179</c:v>
                </c:pt>
                <c:pt idx="331">
                  <c:v>44180</c:v>
                </c:pt>
                <c:pt idx="332">
                  <c:v>44181</c:v>
                </c:pt>
                <c:pt idx="333">
                  <c:v>44182</c:v>
                </c:pt>
                <c:pt idx="334">
                  <c:v>44183</c:v>
                </c:pt>
                <c:pt idx="335">
                  <c:v>44184</c:v>
                </c:pt>
                <c:pt idx="336">
                  <c:v>44185</c:v>
                </c:pt>
                <c:pt idx="337">
                  <c:v>44186</c:v>
                </c:pt>
                <c:pt idx="338">
                  <c:v>44187</c:v>
                </c:pt>
                <c:pt idx="339">
                  <c:v>44188</c:v>
                </c:pt>
                <c:pt idx="340">
                  <c:v>44189</c:v>
                </c:pt>
                <c:pt idx="341">
                  <c:v>44190</c:v>
                </c:pt>
                <c:pt idx="342">
                  <c:v>44191</c:v>
                </c:pt>
                <c:pt idx="343">
                  <c:v>44192</c:v>
                </c:pt>
                <c:pt idx="344">
                  <c:v>44193</c:v>
                </c:pt>
                <c:pt idx="345">
                  <c:v>44194</c:v>
                </c:pt>
                <c:pt idx="346">
                  <c:v>44195</c:v>
                </c:pt>
                <c:pt idx="347">
                  <c:v>44196</c:v>
                </c:pt>
                <c:pt idx="348">
                  <c:v>44197</c:v>
                </c:pt>
                <c:pt idx="349">
                  <c:v>44198</c:v>
                </c:pt>
                <c:pt idx="350">
                  <c:v>44199</c:v>
                </c:pt>
                <c:pt idx="351">
                  <c:v>44200</c:v>
                </c:pt>
                <c:pt idx="352">
                  <c:v>44201</c:v>
                </c:pt>
                <c:pt idx="353">
                  <c:v>44202</c:v>
                </c:pt>
                <c:pt idx="354">
                  <c:v>44203</c:v>
                </c:pt>
                <c:pt idx="355">
                  <c:v>44204</c:v>
                </c:pt>
                <c:pt idx="356">
                  <c:v>44205</c:v>
                </c:pt>
                <c:pt idx="357">
                  <c:v>44206</c:v>
                </c:pt>
                <c:pt idx="358">
                  <c:v>44207</c:v>
                </c:pt>
                <c:pt idx="359">
                  <c:v>44208</c:v>
                </c:pt>
                <c:pt idx="360">
                  <c:v>44209</c:v>
                </c:pt>
                <c:pt idx="361">
                  <c:v>44210</c:v>
                </c:pt>
                <c:pt idx="362">
                  <c:v>44211</c:v>
                </c:pt>
                <c:pt idx="363">
                  <c:v>44212</c:v>
                </c:pt>
                <c:pt idx="364">
                  <c:v>44213</c:v>
                </c:pt>
                <c:pt idx="365">
                  <c:v>44214</c:v>
                </c:pt>
                <c:pt idx="366">
                  <c:v>44215</c:v>
                </c:pt>
                <c:pt idx="367">
                  <c:v>44216</c:v>
                </c:pt>
                <c:pt idx="368">
                  <c:v>44217</c:v>
                </c:pt>
                <c:pt idx="369">
                  <c:v>44218</c:v>
                </c:pt>
                <c:pt idx="370">
                  <c:v>44219</c:v>
                </c:pt>
                <c:pt idx="371">
                  <c:v>44220</c:v>
                </c:pt>
                <c:pt idx="372">
                  <c:v>44221</c:v>
                </c:pt>
                <c:pt idx="373">
                  <c:v>44222</c:v>
                </c:pt>
                <c:pt idx="374">
                  <c:v>44223</c:v>
                </c:pt>
                <c:pt idx="375">
                  <c:v>44224</c:v>
                </c:pt>
                <c:pt idx="376">
                  <c:v>44225</c:v>
                </c:pt>
                <c:pt idx="377">
                  <c:v>44226</c:v>
                </c:pt>
                <c:pt idx="378">
                  <c:v>44227</c:v>
                </c:pt>
                <c:pt idx="379">
                  <c:v>44228</c:v>
                </c:pt>
                <c:pt idx="380">
                  <c:v>44229</c:v>
                </c:pt>
                <c:pt idx="381">
                  <c:v>44230</c:v>
                </c:pt>
                <c:pt idx="382">
                  <c:v>44231</c:v>
                </c:pt>
                <c:pt idx="383">
                  <c:v>44232</c:v>
                </c:pt>
                <c:pt idx="384">
                  <c:v>44233</c:v>
                </c:pt>
                <c:pt idx="385">
                  <c:v>44234</c:v>
                </c:pt>
                <c:pt idx="386">
                  <c:v>44235</c:v>
                </c:pt>
                <c:pt idx="387">
                  <c:v>44236</c:v>
                </c:pt>
                <c:pt idx="388">
                  <c:v>44237</c:v>
                </c:pt>
                <c:pt idx="389">
                  <c:v>44238</c:v>
                </c:pt>
                <c:pt idx="390">
                  <c:v>44239</c:v>
                </c:pt>
                <c:pt idx="391">
                  <c:v>44240</c:v>
                </c:pt>
                <c:pt idx="392">
                  <c:v>44241</c:v>
                </c:pt>
                <c:pt idx="393">
                  <c:v>44242</c:v>
                </c:pt>
                <c:pt idx="394">
                  <c:v>44243</c:v>
                </c:pt>
                <c:pt idx="395">
                  <c:v>44244</c:v>
                </c:pt>
                <c:pt idx="396">
                  <c:v>44245</c:v>
                </c:pt>
                <c:pt idx="397">
                  <c:v>44246</c:v>
                </c:pt>
                <c:pt idx="398">
                  <c:v>44247</c:v>
                </c:pt>
                <c:pt idx="399">
                  <c:v>44248</c:v>
                </c:pt>
                <c:pt idx="400">
                  <c:v>44249</c:v>
                </c:pt>
                <c:pt idx="401">
                  <c:v>44250</c:v>
                </c:pt>
                <c:pt idx="402">
                  <c:v>44251</c:v>
                </c:pt>
                <c:pt idx="403">
                  <c:v>44252</c:v>
                </c:pt>
                <c:pt idx="404">
                  <c:v>44253</c:v>
                </c:pt>
                <c:pt idx="405">
                  <c:v>44254</c:v>
                </c:pt>
                <c:pt idx="406">
                  <c:v>44255</c:v>
                </c:pt>
                <c:pt idx="407">
                  <c:v>44256</c:v>
                </c:pt>
                <c:pt idx="408">
                  <c:v>44257</c:v>
                </c:pt>
                <c:pt idx="409">
                  <c:v>44258</c:v>
                </c:pt>
                <c:pt idx="410">
                  <c:v>44259</c:v>
                </c:pt>
                <c:pt idx="411">
                  <c:v>44260</c:v>
                </c:pt>
                <c:pt idx="412">
                  <c:v>44261</c:v>
                </c:pt>
                <c:pt idx="413">
                  <c:v>44262</c:v>
                </c:pt>
                <c:pt idx="414">
                  <c:v>44263</c:v>
                </c:pt>
                <c:pt idx="415">
                  <c:v>44264</c:v>
                </c:pt>
                <c:pt idx="416">
                  <c:v>44265</c:v>
                </c:pt>
                <c:pt idx="417">
                  <c:v>44266</c:v>
                </c:pt>
                <c:pt idx="418">
                  <c:v>44267</c:v>
                </c:pt>
                <c:pt idx="419">
                  <c:v>44268</c:v>
                </c:pt>
                <c:pt idx="420">
                  <c:v>44269</c:v>
                </c:pt>
                <c:pt idx="421">
                  <c:v>44270</c:v>
                </c:pt>
                <c:pt idx="422">
                  <c:v>44271</c:v>
                </c:pt>
                <c:pt idx="423">
                  <c:v>44272</c:v>
                </c:pt>
                <c:pt idx="424">
                  <c:v>44273</c:v>
                </c:pt>
                <c:pt idx="425">
                  <c:v>44274</c:v>
                </c:pt>
                <c:pt idx="426">
                  <c:v>44275</c:v>
                </c:pt>
                <c:pt idx="427">
                  <c:v>44276</c:v>
                </c:pt>
                <c:pt idx="428">
                  <c:v>44277</c:v>
                </c:pt>
                <c:pt idx="429">
                  <c:v>44278</c:v>
                </c:pt>
                <c:pt idx="430">
                  <c:v>44279</c:v>
                </c:pt>
                <c:pt idx="431">
                  <c:v>44280</c:v>
                </c:pt>
                <c:pt idx="432">
                  <c:v>44281</c:v>
                </c:pt>
                <c:pt idx="433">
                  <c:v>44282</c:v>
                </c:pt>
                <c:pt idx="434">
                  <c:v>44283</c:v>
                </c:pt>
                <c:pt idx="435">
                  <c:v>44284</c:v>
                </c:pt>
                <c:pt idx="436">
                  <c:v>44285</c:v>
                </c:pt>
                <c:pt idx="437">
                  <c:v>44286</c:v>
                </c:pt>
                <c:pt idx="438">
                  <c:v>44287</c:v>
                </c:pt>
                <c:pt idx="439">
                  <c:v>44288</c:v>
                </c:pt>
                <c:pt idx="440">
                  <c:v>44289</c:v>
                </c:pt>
                <c:pt idx="441">
                  <c:v>44290</c:v>
                </c:pt>
                <c:pt idx="442">
                  <c:v>44291</c:v>
                </c:pt>
                <c:pt idx="443">
                  <c:v>44292</c:v>
                </c:pt>
                <c:pt idx="444">
                  <c:v>44293</c:v>
                </c:pt>
                <c:pt idx="445">
                  <c:v>44294</c:v>
                </c:pt>
                <c:pt idx="446">
                  <c:v>44295</c:v>
                </c:pt>
                <c:pt idx="447">
                  <c:v>44296</c:v>
                </c:pt>
                <c:pt idx="448">
                  <c:v>44297</c:v>
                </c:pt>
                <c:pt idx="449">
                  <c:v>44298</c:v>
                </c:pt>
                <c:pt idx="450">
                  <c:v>44299</c:v>
                </c:pt>
                <c:pt idx="451">
                  <c:v>44300</c:v>
                </c:pt>
                <c:pt idx="452">
                  <c:v>44301</c:v>
                </c:pt>
                <c:pt idx="453">
                  <c:v>44302</c:v>
                </c:pt>
                <c:pt idx="454">
                  <c:v>44303</c:v>
                </c:pt>
                <c:pt idx="455">
                  <c:v>44304</c:v>
                </c:pt>
                <c:pt idx="456">
                  <c:v>44305</c:v>
                </c:pt>
                <c:pt idx="457">
                  <c:v>44306</c:v>
                </c:pt>
                <c:pt idx="458">
                  <c:v>44307</c:v>
                </c:pt>
                <c:pt idx="459">
                  <c:v>44308</c:v>
                </c:pt>
                <c:pt idx="460">
                  <c:v>44309</c:v>
                </c:pt>
                <c:pt idx="461">
                  <c:v>44310</c:v>
                </c:pt>
                <c:pt idx="462">
                  <c:v>44311</c:v>
                </c:pt>
                <c:pt idx="463">
                  <c:v>44312</c:v>
                </c:pt>
                <c:pt idx="464">
                  <c:v>44313</c:v>
                </c:pt>
                <c:pt idx="465">
                  <c:v>44314</c:v>
                </c:pt>
                <c:pt idx="466">
                  <c:v>44315</c:v>
                </c:pt>
                <c:pt idx="467">
                  <c:v>44316</c:v>
                </c:pt>
                <c:pt idx="468">
                  <c:v>44317</c:v>
                </c:pt>
                <c:pt idx="469">
                  <c:v>44318</c:v>
                </c:pt>
                <c:pt idx="470">
                  <c:v>44319</c:v>
                </c:pt>
                <c:pt idx="471">
                  <c:v>44320</c:v>
                </c:pt>
                <c:pt idx="472">
                  <c:v>44321</c:v>
                </c:pt>
                <c:pt idx="473">
                  <c:v>44322</c:v>
                </c:pt>
                <c:pt idx="474">
                  <c:v>44323</c:v>
                </c:pt>
                <c:pt idx="475">
                  <c:v>44324</c:v>
                </c:pt>
                <c:pt idx="476">
                  <c:v>44325</c:v>
                </c:pt>
                <c:pt idx="477">
                  <c:v>44326</c:v>
                </c:pt>
                <c:pt idx="478">
                  <c:v>44327</c:v>
                </c:pt>
                <c:pt idx="479">
                  <c:v>44328</c:v>
                </c:pt>
                <c:pt idx="480">
                  <c:v>44329</c:v>
                </c:pt>
                <c:pt idx="481">
                  <c:v>44330</c:v>
                </c:pt>
                <c:pt idx="482">
                  <c:v>44331</c:v>
                </c:pt>
                <c:pt idx="483">
                  <c:v>44332</c:v>
                </c:pt>
                <c:pt idx="484">
                  <c:v>44333</c:v>
                </c:pt>
                <c:pt idx="485">
                  <c:v>44334</c:v>
                </c:pt>
                <c:pt idx="486">
                  <c:v>44335</c:v>
                </c:pt>
                <c:pt idx="487">
                  <c:v>44336</c:v>
                </c:pt>
                <c:pt idx="488">
                  <c:v>44337</c:v>
                </c:pt>
                <c:pt idx="489">
                  <c:v>44338</c:v>
                </c:pt>
                <c:pt idx="490">
                  <c:v>44339</c:v>
                </c:pt>
                <c:pt idx="491">
                  <c:v>44340</c:v>
                </c:pt>
                <c:pt idx="492">
                  <c:v>44341</c:v>
                </c:pt>
                <c:pt idx="493">
                  <c:v>44342</c:v>
                </c:pt>
                <c:pt idx="494">
                  <c:v>44343</c:v>
                </c:pt>
                <c:pt idx="495">
                  <c:v>44344</c:v>
                </c:pt>
                <c:pt idx="496">
                  <c:v>44345</c:v>
                </c:pt>
                <c:pt idx="497">
                  <c:v>44346</c:v>
                </c:pt>
                <c:pt idx="498">
                  <c:v>44347</c:v>
                </c:pt>
                <c:pt idx="499">
                  <c:v>44348</c:v>
                </c:pt>
                <c:pt idx="500">
                  <c:v>44349</c:v>
                </c:pt>
                <c:pt idx="501">
                  <c:v>44350</c:v>
                </c:pt>
                <c:pt idx="502">
                  <c:v>44351</c:v>
                </c:pt>
                <c:pt idx="503">
                  <c:v>44352</c:v>
                </c:pt>
                <c:pt idx="504">
                  <c:v>44353</c:v>
                </c:pt>
                <c:pt idx="505">
                  <c:v>44354</c:v>
                </c:pt>
                <c:pt idx="506">
                  <c:v>44355</c:v>
                </c:pt>
                <c:pt idx="507">
                  <c:v>44356</c:v>
                </c:pt>
                <c:pt idx="508">
                  <c:v>44357</c:v>
                </c:pt>
                <c:pt idx="509">
                  <c:v>44358</c:v>
                </c:pt>
                <c:pt idx="510">
                  <c:v>44359</c:v>
                </c:pt>
                <c:pt idx="511">
                  <c:v>44360</c:v>
                </c:pt>
                <c:pt idx="512">
                  <c:v>44361</c:v>
                </c:pt>
                <c:pt idx="513">
                  <c:v>44362</c:v>
                </c:pt>
                <c:pt idx="514">
                  <c:v>44363</c:v>
                </c:pt>
                <c:pt idx="515">
                  <c:v>44364</c:v>
                </c:pt>
                <c:pt idx="516">
                  <c:v>44365</c:v>
                </c:pt>
                <c:pt idx="517">
                  <c:v>44366</c:v>
                </c:pt>
                <c:pt idx="518">
                  <c:v>44367</c:v>
                </c:pt>
                <c:pt idx="519">
                  <c:v>44368</c:v>
                </c:pt>
                <c:pt idx="520">
                  <c:v>44369</c:v>
                </c:pt>
                <c:pt idx="521">
                  <c:v>44370</c:v>
                </c:pt>
                <c:pt idx="522">
                  <c:v>44371</c:v>
                </c:pt>
                <c:pt idx="523">
                  <c:v>44372</c:v>
                </c:pt>
                <c:pt idx="524">
                  <c:v>44373</c:v>
                </c:pt>
                <c:pt idx="525">
                  <c:v>44374</c:v>
                </c:pt>
                <c:pt idx="526">
                  <c:v>44375</c:v>
                </c:pt>
                <c:pt idx="527">
                  <c:v>44376</c:v>
                </c:pt>
                <c:pt idx="528">
                  <c:v>44377</c:v>
                </c:pt>
                <c:pt idx="529">
                  <c:v>44378</c:v>
                </c:pt>
                <c:pt idx="530">
                  <c:v>44379</c:v>
                </c:pt>
                <c:pt idx="531">
                  <c:v>44380</c:v>
                </c:pt>
                <c:pt idx="532">
                  <c:v>44381</c:v>
                </c:pt>
                <c:pt idx="533">
                  <c:v>44382</c:v>
                </c:pt>
                <c:pt idx="534">
                  <c:v>44383</c:v>
                </c:pt>
                <c:pt idx="535">
                  <c:v>44384</c:v>
                </c:pt>
                <c:pt idx="536">
                  <c:v>44385</c:v>
                </c:pt>
                <c:pt idx="537">
                  <c:v>44386</c:v>
                </c:pt>
                <c:pt idx="538">
                  <c:v>44387</c:v>
                </c:pt>
                <c:pt idx="539">
                  <c:v>44388</c:v>
                </c:pt>
                <c:pt idx="540">
                  <c:v>44389</c:v>
                </c:pt>
                <c:pt idx="541">
                  <c:v>44390</c:v>
                </c:pt>
                <c:pt idx="542">
                  <c:v>44391</c:v>
                </c:pt>
                <c:pt idx="543">
                  <c:v>44392</c:v>
                </c:pt>
                <c:pt idx="544">
                  <c:v>44393</c:v>
                </c:pt>
                <c:pt idx="545">
                  <c:v>44394</c:v>
                </c:pt>
                <c:pt idx="546">
                  <c:v>44395</c:v>
                </c:pt>
                <c:pt idx="547">
                  <c:v>44396</c:v>
                </c:pt>
                <c:pt idx="548">
                  <c:v>44397</c:v>
                </c:pt>
                <c:pt idx="549">
                  <c:v>44398</c:v>
                </c:pt>
                <c:pt idx="550">
                  <c:v>44399</c:v>
                </c:pt>
                <c:pt idx="551">
                  <c:v>44400</c:v>
                </c:pt>
                <c:pt idx="552">
                  <c:v>44401</c:v>
                </c:pt>
                <c:pt idx="553">
                  <c:v>44402</c:v>
                </c:pt>
                <c:pt idx="554">
                  <c:v>44403</c:v>
                </c:pt>
                <c:pt idx="555">
                  <c:v>44404</c:v>
                </c:pt>
                <c:pt idx="556">
                  <c:v>44405</c:v>
                </c:pt>
                <c:pt idx="557">
                  <c:v>44406</c:v>
                </c:pt>
                <c:pt idx="558">
                  <c:v>44407</c:v>
                </c:pt>
                <c:pt idx="559">
                  <c:v>44408</c:v>
                </c:pt>
              </c:numCache>
            </c:numRef>
          </c:cat>
          <c:val>
            <c:numRef>
              <c:f>'Data 23.1'!$G$4:$G$563</c:f>
              <c:numCache>
                <c:formatCode>General</c:formatCode>
                <c:ptCount val="560"/>
                <c:pt idx="0">
                  <c:v>109.42714285714284</c:v>
                </c:pt>
                <c:pt idx="1">
                  <c:v>110.55714285714284</c:v>
                </c:pt>
                <c:pt idx="2">
                  <c:v>111.32428571428569</c:v>
                </c:pt>
                <c:pt idx="3">
                  <c:v>111.57428571428571</c:v>
                </c:pt>
                <c:pt idx="4">
                  <c:v>111.00142857142858</c:v>
                </c:pt>
                <c:pt idx="5">
                  <c:v>110.42999999999999</c:v>
                </c:pt>
                <c:pt idx="6">
                  <c:v>109.45</c:v>
                </c:pt>
                <c:pt idx="7">
                  <c:v>109.10857142857141</c:v>
                </c:pt>
                <c:pt idx="8">
                  <c:v>109.50142857142855</c:v>
                </c:pt>
                <c:pt idx="9">
                  <c:v>109.84857142857142</c:v>
                </c:pt>
                <c:pt idx="10">
                  <c:v>110.63714285714286</c:v>
                </c:pt>
                <c:pt idx="11">
                  <c:v>111.63857142857144</c:v>
                </c:pt>
                <c:pt idx="12">
                  <c:v>112.66285714285713</c:v>
                </c:pt>
                <c:pt idx="13">
                  <c:v>113.34857142857143</c:v>
                </c:pt>
                <c:pt idx="14">
                  <c:v>113.74285714285715</c:v>
                </c:pt>
                <c:pt idx="15">
                  <c:v>113.72999999999999</c:v>
                </c:pt>
                <c:pt idx="16">
                  <c:v>114.62285714285713</c:v>
                </c:pt>
                <c:pt idx="17">
                  <c:v>114.59</c:v>
                </c:pt>
                <c:pt idx="18">
                  <c:v>114.92571428571429</c:v>
                </c:pt>
                <c:pt idx="19">
                  <c:v>115.58714285714287</c:v>
                </c:pt>
                <c:pt idx="20">
                  <c:v>116.38142857142859</c:v>
                </c:pt>
                <c:pt idx="21">
                  <c:v>117.85</c:v>
                </c:pt>
                <c:pt idx="22">
                  <c:v>117.93714285714285</c:v>
                </c:pt>
                <c:pt idx="23">
                  <c:v>117.52857142857142</c:v>
                </c:pt>
                <c:pt idx="24">
                  <c:v>117.96000000000001</c:v>
                </c:pt>
                <c:pt idx="25">
                  <c:v>118.05714285714286</c:v>
                </c:pt>
                <c:pt idx="26">
                  <c:v>118.78714285714285</c:v>
                </c:pt>
                <c:pt idx="27">
                  <c:v>118.40857142857143</c:v>
                </c:pt>
                <c:pt idx="28">
                  <c:v>118.38571428571429</c:v>
                </c:pt>
                <c:pt idx="29">
                  <c:v>118.56857142857143</c:v>
                </c:pt>
                <c:pt idx="30">
                  <c:v>118.78571428571429</c:v>
                </c:pt>
                <c:pt idx="31">
                  <c:v>118.35142857142857</c:v>
                </c:pt>
                <c:pt idx="32">
                  <c:v>117.98714285714286</c:v>
                </c:pt>
                <c:pt idx="33">
                  <c:v>116.76571428571427</c:v>
                </c:pt>
                <c:pt idx="34">
                  <c:v>116.10999999999999</c:v>
                </c:pt>
                <c:pt idx="35">
                  <c:v>114.96285714285715</c:v>
                </c:pt>
                <c:pt idx="36">
                  <c:v>114.16714285714285</c:v>
                </c:pt>
                <c:pt idx="37">
                  <c:v>114.10714285714286</c:v>
                </c:pt>
                <c:pt idx="38">
                  <c:v>114.12571428571428</c:v>
                </c:pt>
                <c:pt idx="39">
                  <c:v>113.92857142857143</c:v>
                </c:pt>
                <c:pt idx="40">
                  <c:v>113.6657142857143</c:v>
                </c:pt>
                <c:pt idx="41">
                  <c:v>113.19285714285716</c:v>
                </c:pt>
                <c:pt idx="42">
                  <c:v>112.80428571428571</c:v>
                </c:pt>
                <c:pt idx="43">
                  <c:v>113.00428571428571</c:v>
                </c:pt>
                <c:pt idx="44">
                  <c:v>112.45857142857142</c:v>
                </c:pt>
                <c:pt idx="45">
                  <c:v>111.66142857142856</c:v>
                </c:pt>
                <c:pt idx="46">
                  <c:v>110.74714285714286</c:v>
                </c:pt>
                <c:pt idx="47">
                  <c:v>109.80428571428571</c:v>
                </c:pt>
                <c:pt idx="48">
                  <c:v>109.35000000000001</c:v>
                </c:pt>
                <c:pt idx="49">
                  <c:v>108.39142857142858</c:v>
                </c:pt>
                <c:pt idx="50">
                  <c:v>105.7842857142857</c:v>
                </c:pt>
                <c:pt idx="51">
                  <c:v>103.16857142857143</c:v>
                </c:pt>
                <c:pt idx="52">
                  <c:v>102.42142857142858</c:v>
                </c:pt>
                <c:pt idx="53">
                  <c:v>101.61142857142856</c:v>
                </c:pt>
                <c:pt idx="54">
                  <c:v>99.907142857142858</c:v>
                </c:pt>
                <c:pt idx="55">
                  <c:v>97.235714285714295</c:v>
                </c:pt>
                <c:pt idx="56">
                  <c:v>95.190000000000012</c:v>
                </c:pt>
                <c:pt idx="57">
                  <c:v>94.637142857142862</c:v>
                </c:pt>
                <c:pt idx="58">
                  <c:v>93.539999999999992</c:v>
                </c:pt>
                <c:pt idx="59">
                  <c:v>90.385714285714286</c:v>
                </c:pt>
                <c:pt idx="60">
                  <c:v>86.120000000000019</c:v>
                </c:pt>
                <c:pt idx="61">
                  <c:v>80.41</c:v>
                </c:pt>
                <c:pt idx="62">
                  <c:v>72.127142857142857</c:v>
                </c:pt>
                <c:pt idx="63">
                  <c:v>63.667142857142856</c:v>
                </c:pt>
                <c:pt idx="64">
                  <c:v>56.49</c:v>
                </c:pt>
                <c:pt idx="65">
                  <c:v>49.01285714285715</c:v>
                </c:pt>
                <c:pt idx="66">
                  <c:v>42.154285714285713</c:v>
                </c:pt>
                <c:pt idx="67">
                  <c:v>37.075714285714284</c:v>
                </c:pt>
                <c:pt idx="68">
                  <c:v>33.714285714285715</c:v>
                </c:pt>
                <c:pt idx="69">
                  <c:v>32.534285714285708</c:v>
                </c:pt>
                <c:pt idx="70">
                  <c:v>32.112857142857145</c:v>
                </c:pt>
                <c:pt idx="71">
                  <c:v>30.862857142857145</c:v>
                </c:pt>
                <c:pt idx="72">
                  <c:v>30.31</c:v>
                </c:pt>
                <c:pt idx="73">
                  <c:v>29.53857142857143</c:v>
                </c:pt>
                <c:pt idx="74">
                  <c:v>28.452857142857145</c:v>
                </c:pt>
                <c:pt idx="75">
                  <c:v>27.084285714285716</c:v>
                </c:pt>
                <c:pt idx="76">
                  <c:v>25.651428571428571</c:v>
                </c:pt>
                <c:pt idx="77">
                  <c:v>24.908571428571427</c:v>
                </c:pt>
                <c:pt idx="78">
                  <c:v>24.328571428571426</c:v>
                </c:pt>
                <c:pt idx="79">
                  <c:v>23.998571428571431</c:v>
                </c:pt>
                <c:pt idx="80">
                  <c:v>24.064285714285713</c:v>
                </c:pt>
                <c:pt idx="81">
                  <c:v>24.118571428571432</c:v>
                </c:pt>
                <c:pt idx="82">
                  <c:v>24.084285714285709</c:v>
                </c:pt>
                <c:pt idx="83">
                  <c:v>24.405714285714286</c:v>
                </c:pt>
                <c:pt idx="84">
                  <c:v>24.555714285714288</c:v>
                </c:pt>
                <c:pt idx="85">
                  <c:v>24.861428571428572</c:v>
                </c:pt>
                <c:pt idx="86">
                  <c:v>25.434285714285714</c:v>
                </c:pt>
                <c:pt idx="87">
                  <c:v>25.598571428571429</c:v>
                </c:pt>
                <c:pt idx="88">
                  <c:v>25.784285714285716</c:v>
                </c:pt>
                <c:pt idx="89">
                  <c:v>25.868571428571425</c:v>
                </c:pt>
                <c:pt idx="90">
                  <c:v>25.84</c:v>
                </c:pt>
                <c:pt idx="91">
                  <c:v>25.862857142857141</c:v>
                </c:pt>
                <c:pt idx="92">
                  <c:v>25.96142857142857</c:v>
                </c:pt>
                <c:pt idx="93">
                  <c:v>25.697142857142858</c:v>
                </c:pt>
                <c:pt idx="94">
                  <c:v>25.555714285714288</c:v>
                </c:pt>
                <c:pt idx="95">
                  <c:v>25.365714285714287</c:v>
                </c:pt>
                <c:pt idx="96">
                  <c:v>25.294285714285714</c:v>
                </c:pt>
                <c:pt idx="97">
                  <c:v>25.271428571428572</c:v>
                </c:pt>
                <c:pt idx="98">
                  <c:v>25.182857142857141</c:v>
                </c:pt>
                <c:pt idx="99">
                  <c:v>25.284285714285712</c:v>
                </c:pt>
                <c:pt idx="100">
                  <c:v>25.40285714285714</c:v>
                </c:pt>
                <c:pt idx="101">
                  <c:v>25.472857142857141</c:v>
                </c:pt>
                <c:pt idx="102">
                  <c:v>25.677142857142858</c:v>
                </c:pt>
                <c:pt idx="103">
                  <c:v>26.132857142857144</c:v>
                </c:pt>
                <c:pt idx="104">
                  <c:v>26.374285714285719</c:v>
                </c:pt>
                <c:pt idx="105">
                  <c:v>26.98142857142857</c:v>
                </c:pt>
                <c:pt idx="106">
                  <c:v>27.73142857142857</c:v>
                </c:pt>
                <c:pt idx="107">
                  <c:v>28.532857142857143</c:v>
                </c:pt>
                <c:pt idx="108">
                  <c:v>29.517142857142858</c:v>
                </c:pt>
                <c:pt idx="109">
                  <c:v>30.509999999999998</c:v>
                </c:pt>
                <c:pt idx="110">
                  <c:v>31.421428571428571</c:v>
                </c:pt>
                <c:pt idx="111">
                  <c:v>32.302857142857142</c:v>
                </c:pt>
                <c:pt idx="112">
                  <c:v>32.688571428571429</c:v>
                </c:pt>
                <c:pt idx="113">
                  <c:v>32.818333333333335</c:v>
                </c:pt>
                <c:pt idx="114">
                  <c:v>33.034000000000006</c:v>
                </c:pt>
                <c:pt idx="115">
                  <c:v>33.548000000000002</c:v>
                </c:pt>
                <c:pt idx="116">
                  <c:v>34.020000000000003</c:v>
                </c:pt>
                <c:pt idx="117">
                  <c:v>34.344000000000008</c:v>
                </c:pt>
                <c:pt idx="118">
                  <c:v>34.900000000000006</c:v>
                </c:pt>
                <c:pt idx="119">
                  <c:v>35.828000000000003</c:v>
                </c:pt>
                <c:pt idx="120">
                  <c:v>36.265000000000008</c:v>
                </c:pt>
                <c:pt idx="121">
                  <c:v>36.567142857142862</c:v>
                </c:pt>
                <c:pt idx="122">
                  <c:v>37.19</c:v>
                </c:pt>
                <c:pt idx="123">
                  <c:v>37.949999999999996</c:v>
                </c:pt>
                <c:pt idx="124">
                  <c:v>38.541428571428568</c:v>
                </c:pt>
                <c:pt idx="125">
                  <c:v>39.120000000000005</c:v>
                </c:pt>
                <c:pt idx="126">
                  <c:v>39.494285714285716</c:v>
                </c:pt>
                <c:pt idx="127">
                  <c:v>39.82714285714286</c:v>
                </c:pt>
                <c:pt idx="128">
                  <c:v>40.842857142857142</c:v>
                </c:pt>
                <c:pt idx="129">
                  <c:v>41.271428571428579</c:v>
                </c:pt>
                <c:pt idx="130">
                  <c:v>41.392857142857146</c:v>
                </c:pt>
                <c:pt idx="131">
                  <c:v>42.120000000000005</c:v>
                </c:pt>
                <c:pt idx="132">
                  <c:v>42.411428571428573</c:v>
                </c:pt>
                <c:pt idx="133">
                  <c:v>43.134285714285724</c:v>
                </c:pt>
                <c:pt idx="134">
                  <c:v>44.161428571428573</c:v>
                </c:pt>
                <c:pt idx="135">
                  <c:v>44.571428571428569</c:v>
                </c:pt>
                <c:pt idx="136">
                  <c:v>45.238571428571426</c:v>
                </c:pt>
                <c:pt idx="137">
                  <c:v>46.145714285714291</c:v>
                </c:pt>
                <c:pt idx="138">
                  <c:v>46.781428571428577</c:v>
                </c:pt>
                <c:pt idx="139">
                  <c:v>47.83428571428572</c:v>
                </c:pt>
                <c:pt idx="140">
                  <c:v>48.49</c:v>
                </c:pt>
                <c:pt idx="141">
                  <c:v>49.124285714285712</c:v>
                </c:pt>
                <c:pt idx="142">
                  <c:v>49.961428571428577</c:v>
                </c:pt>
                <c:pt idx="143">
                  <c:v>50.615714285714283</c:v>
                </c:pt>
                <c:pt idx="144">
                  <c:v>51.372857142857143</c:v>
                </c:pt>
                <c:pt idx="145">
                  <c:v>51.98142857142858</c:v>
                </c:pt>
                <c:pt idx="146">
                  <c:v>52.251428571428569</c:v>
                </c:pt>
                <c:pt idx="147">
                  <c:v>52.537142857142854</c:v>
                </c:pt>
                <c:pt idx="148">
                  <c:v>52.82714285714286</c:v>
                </c:pt>
                <c:pt idx="149">
                  <c:v>52.614285714285714</c:v>
                </c:pt>
                <c:pt idx="150">
                  <c:v>52.924285714285716</c:v>
                </c:pt>
                <c:pt idx="151">
                  <c:v>53.14</c:v>
                </c:pt>
                <c:pt idx="152">
                  <c:v>53.124285714285712</c:v>
                </c:pt>
                <c:pt idx="153">
                  <c:v>52.612857142857145</c:v>
                </c:pt>
                <c:pt idx="154">
                  <c:v>52.548571428571435</c:v>
                </c:pt>
                <c:pt idx="155">
                  <c:v>53.288571428571423</c:v>
                </c:pt>
                <c:pt idx="156">
                  <c:v>54.227142857142859</c:v>
                </c:pt>
                <c:pt idx="157">
                  <c:v>54.802857142857142</c:v>
                </c:pt>
                <c:pt idx="158">
                  <c:v>55.269999999999996</c:v>
                </c:pt>
                <c:pt idx="159">
                  <c:v>56.07</c:v>
                </c:pt>
                <c:pt idx="160">
                  <c:v>57.571428571428569</c:v>
                </c:pt>
                <c:pt idx="161">
                  <c:v>58.771428571428565</c:v>
                </c:pt>
                <c:pt idx="162">
                  <c:v>59.041428571428568</c:v>
                </c:pt>
                <c:pt idx="163">
                  <c:v>59.024285714285718</c:v>
                </c:pt>
                <c:pt idx="164">
                  <c:v>59.541428571428575</c:v>
                </c:pt>
                <c:pt idx="165">
                  <c:v>59.64</c:v>
                </c:pt>
                <c:pt idx="166">
                  <c:v>59.730000000000004</c:v>
                </c:pt>
                <c:pt idx="167">
                  <c:v>59.332857142857151</c:v>
                </c:pt>
                <c:pt idx="168">
                  <c:v>59.387142857142862</c:v>
                </c:pt>
                <c:pt idx="169">
                  <c:v>59.342857142857149</c:v>
                </c:pt>
                <c:pt idx="170">
                  <c:v>59.72571428571429</c:v>
                </c:pt>
                <c:pt idx="171">
                  <c:v>59.692857142857143</c:v>
                </c:pt>
                <c:pt idx="172">
                  <c:v>60.08</c:v>
                </c:pt>
                <c:pt idx="173">
                  <c:v>60.092857142857142</c:v>
                </c:pt>
                <c:pt idx="174">
                  <c:v>60.271428571428565</c:v>
                </c:pt>
                <c:pt idx="175">
                  <c:v>59.848571428571439</c:v>
                </c:pt>
                <c:pt idx="176">
                  <c:v>59.788571428571423</c:v>
                </c:pt>
                <c:pt idx="177">
                  <c:v>59.334285714285713</c:v>
                </c:pt>
                <c:pt idx="178">
                  <c:v>58.792857142857152</c:v>
                </c:pt>
                <c:pt idx="179">
                  <c:v>58.278571428571425</c:v>
                </c:pt>
                <c:pt idx="180">
                  <c:v>57.871428571428574</c:v>
                </c:pt>
                <c:pt idx="181">
                  <c:v>57.407142857142858</c:v>
                </c:pt>
                <c:pt idx="182">
                  <c:v>57.362857142857152</c:v>
                </c:pt>
                <c:pt idx="183">
                  <c:v>57.268571428571427</c:v>
                </c:pt>
                <c:pt idx="184">
                  <c:v>57.279999999999994</c:v>
                </c:pt>
                <c:pt idx="185">
                  <c:v>57.658571428571427</c:v>
                </c:pt>
                <c:pt idx="186">
                  <c:v>57.949999999999996</c:v>
                </c:pt>
                <c:pt idx="187">
                  <c:v>58.52428571428571</c:v>
                </c:pt>
                <c:pt idx="188">
                  <c:v>59.251428571428569</c:v>
                </c:pt>
                <c:pt idx="189">
                  <c:v>59.668571428571418</c:v>
                </c:pt>
                <c:pt idx="190">
                  <c:v>60.297142857142845</c:v>
                </c:pt>
                <c:pt idx="191">
                  <c:v>60.89</c:v>
                </c:pt>
                <c:pt idx="192">
                  <c:v>61.298571428571428</c:v>
                </c:pt>
                <c:pt idx="193">
                  <c:v>61.597142857142863</c:v>
                </c:pt>
                <c:pt idx="194">
                  <c:v>61.965714285714284</c:v>
                </c:pt>
                <c:pt idx="195">
                  <c:v>62.275714285714287</c:v>
                </c:pt>
                <c:pt idx="196">
                  <c:v>62.31428571428571</c:v>
                </c:pt>
                <c:pt idx="197">
                  <c:v>62.098571428571425</c:v>
                </c:pt>
                <c:pt idx="198">
                  <c:v>62.519999999999996</c:v>
                </c:pt>
                <c:pt idx="199">
                  <c:v>63.002857142857145</c:v>
                </c:pt>
                <c:pt idx="200">
                  <c:v>63.64</c:v>
                </c:pt>
                <c:pt idx="201">
                  <c:v>64.427142857142854</c:v>
                </c:pt>
                <c:pt idx="202">
                  <c:v>65.405714285714282</c:v>
                </c:pt>
                <c:pt idx="203">
                  <c:v>66.5</c:v>
                </c:pt>
                <c:pt idx="204">
                  <c:v>67.760000000000005</c:v>
                </c:pt>
                <c:pt idx="205">
                  <c:v>68.064285714285717</c:v>
                </c:pt>
                <c:pt idx="206">
                  <c:v>68.152857142857144</c:v>
                </c:pt>
                <c:pt idx="207">
                  <c:v>68.664285714285711</c:v>
                </c:pt>
                <c:pt idx="208">
                  <c:v>68.287142857142854</c:v>
                </c:pt>
                <c:pt idx="209">
                  <c:v>67.91857142857144</c:v>
                </c:pt>
                <c:pt idx="210">
                  <c:v>68.771428571428572</c:v>
                </c:pt>
                <c:pt idx="211">
                  <c:v>69.042857142857144</c:v>
                </c:pt>
                <c:pt idx="212">
                  <c:v>69.794285714285721</c:v>
                </c:pt>
                <c:pt idx="213">
                  <c:v>70.237142857142857</c:v>
                </c:pt>
                <c:pt idx="214">
                  <c:v>70.34</c:v>
                </c:pt>
                <c:pt idx="215">
                  <c:v>70.532857142857139</c:v>
                </c:pt>
                <c:pt idx="216">
                  <c:v>70.76428571428572</c:v>
                </c:pt>
                <c:pt idx="217">
                  <c:v>71.195714285714288</c:v>
                </c:pt>
                <c:pt idx="218">
                  <c:v>71.635714285714286</c:v>
                </c:pt>
                <c:pt idx="219">
                  <c:v>72.311428571428578</c:v>
                </c:pt>
                <c:pt idx="220">
                  <c:v>73.23571428571428</c:v>
                </c:pt>
                <c:pt idx="221">
                  <c:v>73.885714285714286</c:v>
                </c:pt>
                <c:pt idx="222">
                  <c:v>75.024285714285725</c:v>
                </c:pt>
                <c:pt idx="223">
                  <c:v>76.155714285714296</c:v>
                </c:pt>
                <c:pt idx="224">
                  <c:v>76.214285714285708</c:v>
                </c:pt>
                <c:pt idx="225">
                  <c:v>76.48</c:v>
                </c:pt>
                <c:pt idx="226">
                  <c:v>76.444285714285712</c:v>
                </c:pt>
                <c:pt idx="227">
                  <c:v>76.460000000000008</c:v>
                </c:pt>
                <c:pt idx="228">
                  <c:v>76.974285714285728</c:v>
                </c:pt>
                <c:pt idx="229">
                  <c:v>77.627142857142857</c:v>
                </c:pt>
                <c:pt idx="230">
                  <c:v>78.968571428571423</c:v>
                </c:pt>
                <c:pt idx="231">
                  <c:v>79.567142857142855</c:v>
                </c:pt>
                <c:pt idx="232">
                  <c:v>80.075714285714284</c:v>
                </c:pt>
                <c:pt idx="233">
                  <c:v>80.678571428571431</c:v>
                </c:pt>
                <c:pt idx="234">
                  <c:v>81.185714285714297</c:v>
                </c:pt>
                <c:pt idx="235">
                  <c:v>81.231428571428566</c:v>
                </c:pt>
                <c:pt idx="236">
                  <c:v>81.512857142857143</c:v>
                </c:pt>
                <c:pt idx="237">
                  <c:v>82.61</c:v>
                </c:pt>
                <c:pt idx="238">
                  <c:v>82.981428571428566</c:v>
                </c:pt>
                <c:pt idx="239">
                  <c:v>83.135714285714286</c:v>
                </c:pt>
                <c:pt idx="240">
                  <c:v>83.490000000000009</c:v>
                </c:pt>
                <c:pt idx="241">
                  <c:v>85.101428571428571</c:v>
                </c:pt>
                <c:pt idx="242">
                  <c:v>90.067142857142855</c:v>
                </c:pt>
                <c:pt idx="243">
                  <c:v>94.054285714285712</c:v>
                </c:pt>
                <c:pt idx="244">
                  <c:v>95.997142857142876</c:v>
                </c:pt>
                <c:pt idx="245">
                  <c:v>98.401428571428582</c:v>
                </c:pt>
                <c:pt idx="246">
                  <c:v>100.63000000000001</c:v>
                </c:pt>
                <c:pt idx="247">
                  <c:v>102.31571428571429</c:v>
                </c:pt>
                <c:pt idx="248">
                  <c:v>102.52</c:v>
                </c:pt>
                <c:pt idx="249">
                  <c:v>99.564285714285717</c:v>
                </c:pt>
                <c:pt idx="250">
                  <c:v>97.314285714285717</c:v>
                </c:pt>
                <c:pt idx="251">
                  <c:v>96.854285714285723</c:v>
                </c:pt>
                <c:pt idx="252">
                  <c:v>96.335714285714289</c:v>
                </c:pt>
                <c:pt idx="253">
                  <c:v>95.845714285714294</c:v>
                </c:pt>
                <c:pt idx="254">
                  <c:v>95.672857142857154</c:v>
                </c:pt>
                <c:pt idx="255">
                  <c:v>95.972857142857151</c:v>
                </c:pt>
                <c:pt idx="256">
                  <c:v>96.350000000000009</c:v>
                </c:pt>
                <c:pt idx="257">
                  <c:v>97.611428571428561</c:v>
                </c:pt>
                <c:pt idx="258">
                  <c:v>98.504285714285714</c:v>
                </c:pt>
                <c:pt idx="259">
                  <c:v>98.927142857142854</c:v>
                </c:pt>
                <c:pt idx="260">
                  <c:v>99.138571428571439</c:v>
                </c:pt>
                <c:pt idx="261">
                  <c:v>99.507142857142867</c:v>
                </c:pt>
                <c:pt idx="262">
                  <c:v>99.554285714285712</c:v>
                </c:pt>
                <c:pt idx="263">
                  <c:v>99.689999999999984</c:v>
                </c:pt>
                <c:pt idx="264">
                  <c:v>99.23571428571428</c:v>
                </c:pt>
                <c:pt idx="265">
                  <c:v>99.232857142857142</c:v>
                </c:pt>
                <c:pt idx="266">
                  <c:v>99.564285714285717</c:v>
                </c:pt>
                <c:pt idx="267">
                  <c:v>100.05428571428571</c:v>
                </c:pt>
                <c:pt idx="268">
                  <c:v>100.13285714285713</c:v>
                </c:pt>
                <c:pt idx="269">
                  <c:v>100.68428571428571</c:v>
                </c:pt>
                <c:pt idx="270">
                  <c:v>100.49285714285713</c:v>
                </c:pt>
                <c:pt idx="271">
                  <c:v>99.891428571428577</c:v>
                </c:pt>
                <c:pt idx="272">
                  <c:v>99.410000000000011</c:v>
                </c:pt>
                <c:pt idx="273">
                  <c:v>100.14714285714287</c:v>
                </c:pt>
                <c:pt idx="274">
                  <c:v>100.66571428571429</c:v>
                </c:pt>
                <c:pt idx="275">
                  <c:v>101.33857142857144</c:v>
                </c:pt>
                <c:pt idx="276">
                  <c:v>101.68714285714286</c:v>
                </c:pt>
                <c:pt idx="277">
                  <c:v>102.85285714285715</c:v>
                </c:pt>
                <c:pt idx="278">
                  <c:v>103.87428571428572</c:v>
                </c:pt>
                <c:pt idx="279">
                  <c:v>103.87857142857142</c:v>
                </c:pt>
                <c:pt idx="280">
                  <c:v>103.74000000000001</c:v>
                </c:pt>
                <c:pt idx="281">
                  <c:v>104.4657142857143</c:v>
                </c:pt>
                <c:pt idx="282">
                  <c:v>105.36285714285715</c:v>
                </c:pt>
                <c:pt idx="283">
                  <c:v>106.72</c:v>
                </c:pt>
                <c:pt idx="284">
                  <c:v>107.27428571428571</c:v>
                </c:pt>
                <c:pt idx="285">
                  <c:v>108.80714285714285</c:v>
                </c:pt>
                <c:pt idx="286">
                  <c:v>111.33428571428571</c:v>
                </c:pt>
                <c:pt idx="287">
                  <c:v>113.22714285714288</c:v>
                </c:pt>
                <c:pt idx="288">
                  <c:v>113.92857142857144</c:v>
                </c:pt>
                <c:pt idx="289">
                  <c:v>114.32428571428571</c:v>
                </c:pt>
                <c:pt idx="290">
                  <c:v>113.83714285714284</c:v>
                </c:pt>
                <c:pt idx="291">
                  <c:v>114.96857142857142</c:v>
                </c:pt>
                <c:pt idx="292">
                  <c:v>116.08571428571427</c:v>
                </c:pt>
                <c:pt idx="293">
                  <c:v>117.28857142857143</c:v>
                </c:pt>
                <c:pt idx="294">
                  <c:v>117.54714285714286</c:v>
                </c:pt>
                <c:pt idx="295">
                  <c:v>117.84714285714286</c:v>
                </c:pt>
                <c:pt idx="296">
                  <c:v>117.54285714285716</c:v>
                </c:pt>
                <c:pt idx="297">
                  <c:v>118.58</c:v>
                </c:pt>
                <c:pt idx="298">
                  <c:v>117.70428571428572</c:v>
                </c:pt>
                <c:pt idx="299">
                  <c:v>115.00857142857144</c:v>
                </c:pt>
                <c:pt idx="300">
                  <c:v>108.43285714285715</c:v>
                </c:pt>
                <c:pt idx="301">
                  <c:v>107.08142857142856</c:v>
                </c:pt>
                <c:pt idx="302">
                  <c:v>108.10285714285713</c:v>
                </c:pt>
                <c:pt idx="303">
                  <c:v>110.85857142857142</c:v>
                </c:pt>
                <c:pt idx="304">
                  <c:v>112.84285714285717</c:v>
                </c:pt>
                <c:pt idx="305">
                  <c:v>115.54142857142857</c:v>
                </c:pt>
                <c:pt idx="306">
                  <c:v>119.39285714285712</c:v>
                </c:pt>
                <c:pt idx="307">
                  <c:v>126.96000000000001</c:v>
                </c:pt>
                <c:pt idx="308">
                  <c:v>129.8885714285714</c:v>
                </c:pt>
                <c:pt idx="309">
                  <c:v>130.06428571428569</c:v>
                </c:pt>
                <c:pt idx="310">
                  <c:v>129.62142857142857</c:v>
                </c:pt>
                <c:pt idx="311">
                  <c:v>129.67571428571429</c:v>
                </c:pt>
                <c:pt idx="312">
                  <c:v>129.10285714285715</c:v>
                </c:pt>
                <c:pt idx="313">
                  <c:v>128.6657142857143</c:v>
                </c:pt>
                <c:pt idx="314">
                  <c:v>128.47571428571428</c:v>
                </c:pt>
                <c:pt idx="315">
                  <c:v>128.54428571428571</c:v>
                </c:pt>
                <c:pt idx="316">
                  <c:v>129.82142857142858</c:v>
                </c:pt>
                <c:pt idx="317">
                  <c:v>130.11857142857141</c:v>
                </c:pt>
                <c:pt idx="318">
                  <c:v>130.1685714285714</c:v>
                </c:pt>
                <c:pt idx="319">
                  <c:v>130.39714285714282</c:v>
                </c:pt>
                <c:pt idx="320">
                  <c:v>130.74857142857141</c:v>
                </c:pt>
                <c:pt idx="321">
                  <c:v>131.60285714285715</c:v>
                </c:pt>
                <c:pt idx="322">
                  <c:v>133.13285714285715</c:v>
                </c:pt>
                <c:pt idx="323">
                  <c:v>132.29428571428571</c:v>
                </c:pt>
                <c:pt idx="324">
                  <c:v>131.92142857142858</c:v>
                </c:pt>
                <c:pt idx="325">
                  <c:v>133.86285714285717</c:v>
                </c:pt>
                <c:pt idx="326">
                  <c:v>135.88</c:v>
                </c:pt>
                <c:pt idx="327">
                  <c:v>138.38714285714286</c:v>
                </c:pt>
                <c:pt idx="328">
                  <c:v>139.13</c:v>
                </c:pt>
                <c:pt idx="329">
                  <c:v>138.93571428571428</c:v>
                </c:pt>
                <c:pt idx="330">
                  <c:v>140.38142857142859</c:v>
                </c:pt>
                <c:pt idx="331">
                  <c:v>141.10999999999999</c:v>
                </c:pt>
                <c:pt idx="332">
                  <c:v>139.17714285714285</c:v>
                </c:pt>
                <c:pt idx="333">
                  <c:v>137.88142857142856</c:v>
                </c:pt>
                <c:pt idx="334">
                  <c:v>136.93857142857144</c:v>
                </c:pt>
                <c:pt idx="335">
                  <c:v>137.40428571428572</c:v>
                </c:pt>
                <c:pt idx="336">
                  <c:v>137.48142857142858</c:v>
                </c:pt>
                <c:pt idx="337">
                  <c:v>137.01285714285714</c:v>
                </c:pt>
                <c:pt idx="338">
                  <c:v>137.95142857142858</c:v>
                </c:pt>
                <c:pt idx="339">
                  <c:v>139.66428571428571</c:v>
                </c:pt>
                <c:pt idx="340">
                  <c:v>141.91428571428571</c:v>
                </c:pt>
                <c:pt idx="341">
                  <c:v>144.79714285714286</c:v>
                </c:pt>
                <c:pt idx="342">
                  <c:v>145.59857142857143</c:v>
                </c:pt>
                <c:pt idx="343">
                  <c:v>147.09285714285716</c:v>
                </c:pt>
                <c:pt idx="344">
                  <c:v>148.23000000000002</c:v>
                </c:pt>
                <c:pt idx="345">
                  <c:v>149.00428571428571</c:v>
                </c:pt>
                <c:pt idx="346">
                  <c:v>149.47</c:v>
                </c:pt>
                <c:pt idx="347">
                  <c:v>150.42571428571429</c:v>
                </c:pt>
                <c:pt idx="348">
                  <c:v>149.32999999999998</c:v>
                </c:pt>
                <c:pt idx="349">
                  <c:v>149.4842857142857</c:v>
                </c:pt>
                <c:pt idx="350">
                  <c:v>149.54999999999998</c:v>
                </c:pt>
                <c:pt idx="351">
                  <c:v>150.24857142857144</c:v>
                </c:pt>
                <c:pt idx="352">
                  <c:v>150.20428571428573</c:v>
                </c:pt>
                <c:pt idx="353">
                  <c:v>149.86285714285714</c:v>
                </c:pt>
                <c:pt idx="354">
                  <c:v>148.18142857142857</c:v>
                </c:pt>
                <c:pt idx="355">
                  <c:v>148.13428571428571</c:v>
                </c:pt>
                <c:pt idx="356">
                  <c:v>149.07999999999998</c:v>
                </c:pt>
                <c:pt idx="357">
                  <c:v>149.33571428571426</c:v>
                </c:pt>
                <c:pt idx="358">
                  <c:v>148.66857142857143</c:v>
                </c:pt>
                <c:pt idx="359">
                  <c:v>147.74285714285716</c:v>
                </c:pt>
                <c:pt idx="360">
                  <c:v>145.81285714285715</c:v>
                </c:pt>
                <c:pt idx="361">
                  <c:v>144.35428571428571</c:v>
                </c:pt>
                <c:pt idx="362">
                  <c:v>143.73714285714286</c:v>
                </c:pt>
                <c:pt idx="363">
                  <c:v>143.34</c:v>
                </c:pt>
                <c:pt idx="364">
                  <c:v>143.67857142857142</c:v>
                </c:pt>
                <c:pt idx="365">
                  <c:v>144.41428571428574</c:v>
                </c:pt>
                <c:pt idx="366">
                  <c:v>145.84285714285716</c:v>
                </c:pt>
                <c:pt idx="367">
                  <c:v>148.47142857142859</c:v>
                </c:pt>
                <c:pt idx="368">
                  <c:v>150.43714285714285</c:v>
                </c:pt>
                <c:pt idx="369">
                  <c:v>151.53428571428572</c:v>
                </c:pt>
                <c:pt idx="370">
                  <c:v>153.72285714285712</c:v>
                </c:pt>
                <c:pt idx="371">
                  <c:v>155.74428571428572</c:v>
                </c:pt>
                <c:pt idx="372">
                  <c:v>156.62285714285716</c:v>
                </c:pt>
                <c:pt idx="373">
                  <c:v>156.96857142857144</c:v>
                </c:pt>
                <c:pt idx="374">
                  <c:v>157.01428571428571</c:v>
                </c:pt>
                <c:pt idx="375">
                  <c:v>156.84285714285716</c:v>
                </c:pt>
                <c:pt idx="376">
                  <c:v>156.33000000000001</c:v>
                </c:pt>
                <c:pt idx="377">
                  <c:v>155.99285714285716</c:v>
                </c:pt>
                <c:pt idx="378">
                  <c:v>155.01428571428571</c:v>
                </c:pt>
                <c:pt idx="379">
                  <c:v>154.65</c:v>
                </c:pt>
                <c:pt idx="380">
                  <c:v>154.96714285714285</c:v>
                </c:pt>
                <c:pt idx="381">
                  <c:v>155.29857142857142</c:v>
                </c:pt>
                <c:pt idx="382">
                  <c:v>156.04</c:v>
                </c:pt>
                <c:pt idx="383">
                  <c:v>157.58142857142857</c:v>
                </c:pt>
                <c:pt idx="384">
                  <c:v>157.86142857142858</c:v>
                </c:pt>
                <c:pt idx="385">
                  <c:v>158.80571428571429</c:v>
                </c:pt>
                <c:pt idx="386">
                  <c:v>159.40714285714284</c:v>
                </c:pt>
                <c:pt idx="387">
                  <c:v>159.82</c:v>
                </c:pt>
                <c:pt idx="388">
                  <c:v>160.04142857142855</c:v>
                </c:pt>
                <c:pt idx="389">
                  <c:v>160.7428571428571</c:v>
                </c:pt>
                <c:pt idx="390">
                  <c:v>161.72999999999999</c:v>
                </c:pt>
                <c:pt idx="391">
                  <c:v>163.76714285714283</c:v>
                </c:pt>
                <c:pt idx="392">
                  <c:v>166.1</c:v>
                </c:pt>
                <c:pt idx="393">
                  <c:v>167.75</c:v>
                </c:pt>
                <c:pt idx="394">
                  <c:v>169.84285714285716</c:v>
                </c:pt>
                <c:pt idx="395">
                  <c:v>170.31285714285715</c:v>
                </c:pt>
                <c:pt idx="396">
                  <c:v>170.13285714285712</c:v>
                </c:pt>
                <c:pt idx="397">
                  <c:v>169.65142857142857</c:v>
                </c:pt>
                <c:pt idx="398">
                  <c:v>168.29857142857145</c:v>
                </c:pt>
                <c:pt idx="399">
                  <c:v>165.84142857142859</c:v>
                </c:pt>
                <c:pt idx="400">
                  <c:v>163.7885714285714</c:v>
                </c:pt>
                <c:pt idx="401">
                  <c:v>161.56285714285713</c:v>
                </c:pt>
                <c:pt idx="402">
                  <c:v>161.34</c:v>
                </c:pt>
                <c:pt idx="403">
                  <c:v>160.96</c:v>
                </c:pt>
                <c:pt idx="404">
                  <c:v>160.25857142857143</c:v>
                </c:pt>
                <c:pt idx="405">
                  <c:v>160.09714285714287</c:v>
                </c:pt>
                <c:pt idx="406">
                  <c:v>159.53285714285715</c:v>
                </c:pt>
                <c:pt idx="407">
                  <c:v>158.92571428571429</c:v>
                </c:pt>
                <c:pt idx="408">
                  <c:v>158.59</c:v>
                </c:pt>
                <c:pt idx="409">
                  <c:v>158.12428571428572</c:v>
                </c:pt>
                <c:pt idx="410">
                  <c:v>158.05571428571429</c:v>
                </c:pt>
                <c:pt idx="411">
                  <c:v>157.88857142857142</c:v>
                </c:pt>
                <c:pt idx="412">
                  <c:v>157.35142857142858</c:v>
                </c:pt>
                <c:pt idx="413">
                  <c:v>157.55571428571429</c:v>
                </c:pt>
                <c:pt idx="414">
                  <c:v>158.40428571428569</c:v>
                </c:pt>
                <c:pt idx="415">
                  <c:v>158.70000000000002</c:v>
                </c:pt>
                <c:pt idx="416">
                  <c:v>158.42571428571429</c:v>
                </c:pt>
                <c:pt idx="417">
                  <c:v>157.84285714285716</c:v>
                </c:pt>
                <c:pt idx="418">
                  <c:v>157.41166666666666</c:v>
                </c:pt>
                <c:pt idx="419">
                  <c:v>156.63500000000002</c:v>
                </c:pt>
                <c:pt idx="420">
                  <c:v>155.81666666666669</c:v>
                </c:pt>
                <c:pt idx="421">
                  <c:v>155.285</c:v>
                </c:pt>
                <c:pt idx="422">
                  <c:v>153.78666666666666</c:v>
                </c:pt>
                <c:pt idx="423">
                  <c:v>152.78166666666669</c:v>
                </c:pt>
                <c:pt idx="424">
                  <c:v>152.27833333333334</c:v>
                </c:pt>
                <c:pt idx="425">
                  <c:v>152.26857142857145</c:v>
                </c:pt>
                <c:pt idx="426">
                  <c:v>151.44714285714286</c:v>
                </c:pt>
                <c:pt idx="427">
                  <c:v>149.89571428571429</c:v>
                </c:pt>
                <c:pt idx="428">
                  <c:v>148.80000000000001</c:v>
                </c:pt>
                <c:pt idx="429">
                  <c:v>148.33285714285714</c:v>
                </c:pt>
                <c:pt idx="430">
                  <c:v>148.34142857142857</c:v>
                </c:pt>
                <c:pt idx="431">
                  <c:v>147.41285714285715</c:v>
                </c:pt>
                <c:pt idx="432">
                  <c:v>145.82428571428574</c:v>
                </c:pt>
                <c:pt idx="433">
                  <c:v>143.37571428571431</c:v>
                </c:pt>
                <c:pt idx="434">
                  <c:v>137.9614285714286</c:v>
                </c:pt>
                <c:pt idx="435">
                  <c:v>134.15714285714287</c:v>
                </c:pt>
                <c:pt idx="436">
                  <c:v>133.28857142857143</c:v>
                </c:pt>
                <c:pt idx="437">
                  <c:v>132.07428571428571</c:v>
                </c:pt>
                <c:pt idx="438">
                  <c:v>132.29428571428571</c:v>
                </c:pt>
                <c:pt idx="439">
                  <c:v>132.94</c:v>
                </c:pt>
                <c:pt idx="440">
                  <c:v>133.28142857142856</c:v>
                </c:pt>
                <c:pt idx="441">
                  <c:v>137.16428571428571</c:v>
                </c:pt>
                <c:pt idx="442">
                  <c:v>139.44999999999999</c:v>
                </c:pt>
                <c:pt idx="443">
                  <c:v>138.27000000000001</c:v>
                </c:pt>
                <c:pt idx="444">
                  <c:v>137.09</c:v>
                </c:pt>
                <c:pt idx="445">
                  <c:v>135.53714285714287</c:v>
                </c:pt>
                <c:pt idx="446">
                  <c:v>132.84857142857143</c:v>
                </c:pt>
                <c:pt idx="447">
                  <c:v>129.01999999999998</c:v>
                </c:pt>
                <c:pt idx="448">
                  <c:v>126.33</c:v>
                </c:pt>
                <c:pt idx="449">
                  <c:v>123.95285714285716</c:v>
                </c:pt>
                <c:pt idx="450">
                  <c:v>121.59857142857143</c:v>
                </c:pt>
                <c:pt idx="451">
                  <c:v>119.06142857142858</c:v>
                </c:pt>
                <c:pt idx="452">
                  <c:v>115.76142857142858</c:v>
                </c:pt>
                <c:pt idx="453">
                  <c:v>112.09142857142857</c:v>
                </c:pt>
                <c:pt idx="454">
                  <c:v>108.02857142857144</c:v>
                </c:pt>
                <c:pt idx="455">
                  <c:v>103.73</c:v>
                </c:pt>
                <c:pt idx="456">
                  <c:v>100.80714285714286</c:v>
                </c:pt>
                <c:pt idx="457">
                  <c:v>97.651428571428582</c:v>
                </c:pt>
                <c:pt idx="458">
                  <c:v>94.584285714285713</c:v>
                </c:pt>
                <c:pt idx="459">
                  <c:v>91.935714285714283</c:v>
                </c:pt>
                <c:pt idx="460">
                  <c:v>88.934285714285721</c:v>
                </c:pt>
                <c:pt idx="461">
                  <c:v>85.427142857142854</c:v>
                </c:pt>
                <c:pt idx="462">
                  <c:v>82.781428571428577</c:v>
                </c:pt>
                <c:pt idx="463">
                  <c:v>81.188571428571422</c:v>
                </c:pt>
                <c:pt idx="464">
                  <c:v>80.327142857142846</c:v>
                </c:pt>
                <c:pt idx="465">
                  <c:v>78.857142857142861</c:v>
                </c:pt>
                <c:pt idx="466">
                  <c:v>77.454285714285717</c:v>
                </c:pt>
                <c:pt idx="467">
                  <c:v>76.282857142857139</c:v>
                </c:pt>
                <c:pt idx="468">
                  <c:v>74.794285714285721</c:v>
                </c:pt>
                <c:pt idx="469">
                  <c:v>73.518571428571434</c:v>
                </c:pt>
                <c:pt idx="470">
                  <c:v>71.805714285714274</c:v>
                </c:pt>
                <c:pt idx="471">
                  <c:v>69.995714285714286</c:v>
                </c:pt>
                <c:pt idx="472">
                  <c:v>68.857142857142861</c:v>
                </c:pt>
                <c:pt idx="473">
                  <c:v>67.92</c:v>
                </c:pt>
                <c:pt idx="474">
                  <c:v>67.287142857142854</c:v>
                </c:pt>
                <c:pt idx="475">
                  <c:v>67.967142857142861</c:v>
                </c:pt>
                <c:pt idx="476">
                  <c:v>68.324285714285708</c:v>
                </c:pt>
                <c:pt idx="477">
                  <c:v>67.568571428571417</c:v>
                </c:pt>
                <c:pt idx="478">
                  <c:v>67.518571428571434</c:v>
                </c:pt>
                <c:pt idx="479">
                  <c:v>67.231428571428566</c:v>
                </c:pt>
                <c:pt idx="480">
                  <c:v>66.342857142857142</c:v>
                </c:pt>
                <c:pt idx="481">
                  <c:v>65.685714285714283</c:v>
                </c:pt>
                <c:pt idx="482">
                  <c:v>65.387142857142848</c:v>
                </c:pt>
                <c:pt idx="483">
                  <c:v>65.241428571428571</c:v>
                </c:pt>
                <c:pt idx="484">
                  <c:v>65.162857142857135</c:v>
                </c:pt>
                <c:pt idx="485">
                  <c:v>65.278571428571425</c:v>
                </c:pt>
                <c:pt idx="486">
                  <c:v>65.982857142857128</c:v>
                </c:pt>
                <c:pt idx="487">
                  <c:v>67.05</c:v>
                </c:pt>
                <c:pt idx="488">
                  <c:v>68.084285714285713</c:v>
                </c:pt>
                <c:pt idx="489">
                  <c:v>69.012857142857158</c:v>
                </c:pt>
                <c:pt idx="490">
                  <c:v>69.679999999999993</c:v>
                </c:pt>
                <c:pt idx="491">
                  <c:v>70.607142857142847</c:v>
                </c:pt>
                <c:pt idx="492">
                  <c:v>71.254285714285714</c:v>
                </c:pt>
                <c:pt idx="493">
                  <c:v>71.492857142857147</c:v>
                </c:pt>
                <c:pt idx="494">
                  <c:v>72.165714285714287</c:v>
                </c:pt>
                <c:pt idx="495">
                  <c:v>72.708571428571432</c:v>
                </c:pt>
                <c:pt idx="496">
                  <c:v>73.587142857142865</c:v>
                </c:pt>
                <c:pt idx="497">
                  <c:v>74.731428571428594</c:v>
                </c:pt>
                <c:pt idx="498">
                  <c:v>75.935714285714297</c:v>
                </c:pt>
                <c:pt idx="499">
                  <c:v>77.690000000000012</c:v>
                </c:pt>
                <c:pt idx="500">
                  <c:v>80.065714285714279</c:v>
                </c:pt>
                <c:pt idx="501">
                  <c:v>81.781428571428577</c:v>
                </c:pt>
                <c:pt idx="502">
                  <c:v>83.787142857142854</c:v>
                </c:pt>
                <c:pt idx="503">
                  <c:v>85.394285714285715</c:v>
                </c:pt>
                <c:pt idx="504">
                  <c:v>87.305714285714288</c:v>
                </c:pt>
                <c:pt idx="505">
                  <c:v>89.7</c:v>
                </c:pt>
                <c:pt idx="506">
                  <c:v>91.825714285714298</c:v>
                </c:pt>
                <c:pt idx="507">
                  <c:v>93.351428571428556</c:v>
                </c:pt>
                <c:pt idx="508">
                  <c:v>95.572857142857146</c:v>
                </c:pt>
                <c:pt idx="509">
                  <c:v>98.324285714285708</c:v>
                </c:pt>
                <c:pt idx="510">
                  <c:v>101.21000000000001</c:v>
                </c:pt>
                <c:pt idx="511">
                  <c:v>104.34714285714286</c:v>
                </c:pt>
                <c:pt idx="512">
                  <c:v>106.77714285714285</c:v>
                </c:pt>
                <c:pt idx="513">
                  <c:v>108.68142857142857</c:v>
                </c:pt>
                <c:pt idx="514">
                  <c:v>111.16714285714284</c:v>
                </c:pt>
                <c:pt idx="515">
                  <c:v>113.35571428571426</c:v>
                </c:pt>
                <c:pt idx="516">
                  <c:v>115.57000000000001</c:v>
                </c:pt>
                <c:pt idx="517">
                  <c:v>117.64857142857144</c:v>
                </c:pt>
                <c:pt idx="518">
                  <c:v>119.60142857142857</c:v>
                </c:pt>
                <c:pt idx="519">
                  <c:v>121.6657142857143</c:v>
                </c:pt>
                <c:pt idx="520">
                  <c:v>124.13285714285715</c:v>
                </c:pt>
                <c:pt idx="521">
                  <c:v>125.83857142857143</c:v>
                </c:pt>
                <c:pt idx="522">
                  <c:v>128.1</c:v>
                </c:pt>
                <c:pt idx="523">
                  <c:v>130.50857142857143</c:v>
                </c:pt>
                <c:pt idx="524">
                  <c:v>133.82714285714286</c:v>
                </c:pt>
                <c:pt idx="525">
                  <c:v>136.06</c:v>
                </c:pt>
                <c:pt idx="526">
                  <c:v>137.87857142857143</c:v>
                </c:pt>
                <c:pt idx="527">
                  <c:v>139.22</c:v>
                </c:pt>
                <c:pt idx="528">
                  <c:v>141.23000000000002</c:v>
                </c:pt>
                <c:pt idx="529">
                  <c:v>142.64857142857144</c:v>
                </c:pt>
                <c:pt idx="530">
                  <c:v>144.4614285714286</c:v>
                </c:pt>
                <c:pt idx="531">
                  <c:v>145.42857142857144</c:v>
                </c:pt>
                <c:pt idx="532">
                  <c:v>147.65000000000003</c:v>
                </c:pt>
                <c:pt idx="533">
                  <c:v>149.33857142857144</c:v>
                </c:pt>
                <c:pt idx="534">
                  <c:v>151.1442857142857</c:v>
                </c:pt>
                <c:pt idx="535">
                  <c:v>152.16142857142859</c:v>
                </c:pt>
                <c:pt idx="536">
                  <c:v>153.1442857142857</c:v>
                </c:pt>
                <c:pt idx="537">
                  <c:v>154.46428571428572</c:v>
                </c:pt>
                <c:pt idx="538">
                  <c:v>157.19571428571427</c:v>
                </c:pt>
                <c:pt idx="539">
                  <c:v>158.05571428571429</c:v>
                </c:pt>
                <c:pt idx="540">
                  <c:v>158.98857142857145</c:v>
                </c:pt>
                <c:pt idx="541">
                  <c:v>159.47142857142856</c:v>
                </c:pt>
                <c:pt idx="542">
                  <c:v>160.36285714285717</c:v>
                </c:pt>
                <c:pt idx="543">
                  <c:v>161.5671428571429</c:v>
                </c:pt>
                <c:pt idx="544">
                  <c:v>162.00857142857143</c:v>
                </c:pt>
                <c:pt idx="545">
                  <c:v>162.32428571428571</c:v>
                </c:pt>
                <c:pt idx="546">
                  <c:v>162.38142857142859</c:v>
                </c:pt>
                <c:pt idx="547">
                  <c:v>161.85571428571433</c:v>
                </c:pt>
                <c:pt idx="548">
                  <c:v>160.46857142857144</c:v>
                </c:pt>
                <c:pt idx="549">
                  <c:v>159.82999999999998</c:v>
                </c:pt>
                <c:pt idx="550">
                  <c:v>159.56142857142859</c:v>
                </c:pt>
                <c:pt idx="551">
                  <c:v>160.02428571428572</c:v>
                </c:pt>
                <c:pt idx="552">
                  <c:v>160.38571428571427</c:v>
                </c:pt>
                <c:pt idx="553">
                  <c:v>161.00285714285715</c:v>
                </c:pt>
                <c:pt idx="554">
                  <c:v>161.73714285714286</c:v>
                </c:pt>
                <c:pt idx="555">
                  <c:v>163.37428571428569</c:v>
                </c:pt>
                <c:pt idx="556">
                  <c:v>164.11714285714285</c:v>
                </c:pt>
                <c:pt idx="557">
                  <c:v>164.02714285714288</c:v>
                </c:pt>
                <c:pt idx="558">
                  <c:v>163.82285714285715</c:v>
                </c:pt>
                <c:pt idx="559">
                  <c:v>164.67000000000002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2F-B045-8417-29C177E16DBB}"/>
            </c:ext>
          </c:extLst>
        </c:ser>
        <c:ser>
          <c:idx val="1"/>
          <c:order val="1"/>
          <c:tx>
            <c:strRef>
              <c:f>'Data 23.1'!$H$3</c:f>
              <c:strCache>
                <c:ptCount val="1"/>
                <c:pt idx="0">
                  <c:v>New cases per million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23.1'!$F$4:$F$563</c:f>
              <c:numCache>
                <c:formatCode>m/d/yy</c:formatCode>
                <c:ptCount val="560"/>
                <c:pt idx="0">
                  <c:v>43849</c:v>
                </c:pt>
                <c:pt idx="1">
                  <c:v>43850</c:v>
                </c:pt>
                <c:pt idx="2">
                  <c:v>43851</c:v>
                </c:pt>
                <c:pt idx="3">
                  <c:v>43852</c:v>
                </c:pt>
                <c:pt idx="4">
                  <c:v>43853</c:v>
                </c:pt>
                <c:pt idx="5">
                  <c:v>43854</c:v>
                </c:pt>
                <c:pt idx="6">
                  <c:v>43855</c:v>
                </c:pt>
                <c:pt idx="7">
                  <c:v>43856</c:v>
                </c:pt>
                <c:pt idx="8">
                  <c:v>43857</c:v>
                </c:pt>
                <c:pt idx="9">
                  <c:v>43858</c:v>
                </c:pt>
                <c:pt idx="10">
                  <c:v>43859</c:v>
                </c:pt>
                <c:pt idx="11">
                  <c:v>43860</c:v>
                </c:pt>
                <c:pt idx="12">
                  <c:v>43861</c:v>
                </c:pt>
                <c:pt idx="13">
                  <c:v>43862</c:v>
                </c:pt>
                <c:pt idx="14">
                  <c:v>43863</c:v>
                </c:pt>
                <c:pt idx="15">
                  <c:v>43864</c:v>
                </c:pt>
                <c:pt idx="16">
                  <c:v>43865</c:v>
                </c:pt>
                <c:pt idx="17">
                  <c:v>43866</c:v>
                </c:pt>
                <c:pt idx="18">
                  <c:v>43867</c:v>
                </c:pt>
                <c:pt idx="19">
                  <c:v>43868</c:v>
                </c:pt>
                <c:pt idx="20">
                  <c:v>43869</c:v>
                </c:pt>
                <c:pt idx="21">
                  <c:v>43870</c:v>
                </c:pt>
                <c:pt idx="22">
                  <c:v>43871</c:v>
                </c:pt>
                <c:pt idx="23">
                  <c:v>43872</c:v>
                </c:pt>
                <c:pt idx="24">
                  <c:v>43873</c:v>
                </c:pt>
                <c:pt idx="25">
                  <c:v>43874</c:v>
                </c:pt>
                <c:pt idx="26">
                  <c:v>43875</c:v>
                </c:pt>
                <c:pt idx="27">
                  <c:v>43876</c:v>
                </c:pt>
                <c:pt idx="28">
                  <c:v>43877</c:v>
                </c:pt>
                <c:pt idx="29">
                  <c:v>43878</c:v>
                </c:pt>
                <c:pt idx="30">
                  <c:v>43879</c:v>
                </c:pt>
                <c:pt idx="31">
                  <c:v>43880</c:v>
                </c:pt>
                <c:pt idx="32">
                  <c:v>43881</c:v>
                </c:pt>
                <c:pt idx="33">
                  <c:v>43882</c:v>
                </c:pt>
                <c:pt idx="34">
                  <c:v>43883</c:v>
                </c:pt>
                <c:pt idx="35">
                  <c:v>43884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43890</c:v>
                </c:pt>
                <c:pt idx="42">
                  <c:v>43891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43897</c:v>
                </c:pt>
                <c:pt idx="49">
                  <c:v>43898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43904</c:v>
                </c:pt>
                <c:pt idx="56">
                  <c:v>43905</c:v>
                </c:pt>
                <c:pt idx="57">
                  <c:v>43906</c:v>
                </c:pt>
                <c:pt idx="58">
                  <c:v>43907</c:v>
                </c:pt>
                <c:pt idx="59">
                  <c:v>43908</c:v>
                </c:pt>
                <c:pt idx="60">
                  <c:v>43909</c:v>
                </c:pt>
                <c:pt idx="61">
                  <c:v>43910</c:v>
                </c:pt>
                <c:pt idx="62">
                  <c:v>43911</c:v>
                </c:pt>
                <c:pt idx="63">
                  <c:v>43912</c:v>
                </c:pt>
                <c:pt idx="64">
                  <c:v>43913</c:v>
                </c:pt>
                <c:pt idx="65">
                  <c:v>43914</c:v>
                </c:pt>
                <c:pt idx="66">
                  <c:v>43915</c:v>
                </c:pt>
                <c:pt idx="67">
                  <c:v>43916</c:v>
                </c:pt>
                <c:pt idx="68">
                  <c:v>43917</c:v>
                </c:pt>
                <c:pt idx="69">
                  <c:v>43918</c:v>
                </c:pt>
                <c:pt idx="70">
                  <c:v>43919</c:v>
                </c:pt>
                <c:pt idx="71">
                  <c:v>43920</c:v>
                </c:pt>
                <c:pt idx="72">
                  <c:v>43921</c:v>
                </c:pt>
                <c:pt idx="73">
                  <c:v>43922</c:v>
                </c:pt>
                <c:pt idx="74">
                  <c:v>43923</c:v>
                </c:pt>
                <c:pt idx="75">
                  <c:v>43924</c:v>
                </c:pt>
                <c:pt idx="76">
                  <c:v>43925</c:v>
                </c:pt>
                <c:pt idx="77">
                  <c:v>43926</c:v>
                </c:pt>
                <c:pt idx="78">
                  <c:v>43927</c:v>
                </c:pt>
                <c:pt idx="79">
                  <c:v>43928</c:v>
                </c:pt>
                <c:pt idx="80">
                  <c:v>43929</c:v>
                </c:pt>
                <c:pt idx="81">
                  <c:v>43930</c:v>
                </c:pt>
                <c:pt idx="82">
                  <c:v>43931</c:v>
                </c:pt>
                <c:pt idx="83">
                  <c:v>43932</c:v>
                </c:pt>
                <c:pt idx="84">
                  <c:v>43933</c:v>
                </c:pt>
                <c:pt idx="85">
                  <c:v>43934</c:v>
                </c:pt>
                <c:pt idx="86">
                  <c:v>43935</c:v>
                </c:pt>
                <c:pt idx="87">
                  <c:v>43936</c:v>
                </c:pt>
                <c:pt idx="88">
                  <c:v>43937</c:v>
                </c:pt>
                <c:pt idx="89">
                  <c:v>43938</c:v>
                </c:pt>
                <c:pt idx="90">
                  <c:v>43939</c:v>
                </c:pt>
                <c:pt idx="91">
                  <c:v>43940</c:v>
                </c:pt>
                <c:pt idx="92">
                  <c:v>43941</c:v>
                </c:pt>
                <c:pt idx="93">
                  <c:v>43942</c:v>
                </c:pt>
                <c:pt idx="94">
                  <c:v>43943</c:v>
                </c:pt>
                <c:pt idx="95">
                  <c:v>43944</c:v>
                </c:pt>
                <c:pt idx="96">
                  <c:v>43945</c:v>
                </c:pt>
                <c:pt idx="97">
                  <c:v>43946</c:v>
                </c:pt>
                <c:pt idx="98">
                  <c:v>43947</c:v>
                </c:pt>
                <c:pt idx="99">
                  <c:v>43948</c:v>
                </c:pt>
                <c:pt idx="100">
                  <c:v>43949</c:v>
                </c:pt>
                <c:pt idx="101">
                  <c:v>43950</c:v>
                </c:pt>
                <c:pt idx="102">
                  <c:v>43951</c:v>
                </c:pt>
                <c:pt idx="103">
                  <c:v>43952</c:v>
                </c:pt>
                <c:pt idx="104">
                  <c:v>43953</c:v>
                </c:pt>
                <c:pt idx="105">
                  <c:v>43954</c:v>
                </c:pt>
                <c:pt idx="106">
                  <c:v>43955</c:v>
                </c:pt>
                <c:pt idx="107">
                  <c:v>43956</c:v>
                </c:pt>
                <c:pt idx="108">
                  <c:v>43957</c:v>
                </c:pt>
                <c:pt idx="109">
                  <c:v>43958</c:v>
                </c:pt>
                <c:pt idx="110">
                  <c:v>43959</c:v>
                </c:pt>
                <c:pt idx="111">
                  <c:v>43960</c:v>
                </c:pt>
                <c:pt idx="112">
                  <c:v>43961</c:v>
                </c:pt>
                <c:pt idx="113">
                  <c:v>43962</c:v>
                </c:pt>
                <c:pt idx="114">
                  <c:v>43963</c:v>
                </c:pt>
                <c:pt idx="115">
                  <c:v>43964</c:v>
                </c:pt>
                <c:pt idx="116">
                  <c:v>43965</c:v>
                </c:pt>
                <c:pt idx="117">
                  <c:v>43966</c:v>
                </c:pt>
                <c:pt idx="118">
                  <c:v>43967</c:v>
                </c:pt>
                <c:pt idx="119">
                  <c:v>43968</c:v>
                </c:pt>
                <c:pt idx="120">
                  <c:v>43969</c:v>
                </c:pt>
                <c:pt idx="121">
                  <c:v>43970</c:v>
                </c:pt>
                <c:pt idx="122">
                  <c:v>43971</c:v>
                </c:pt>
                <c:pt idx="123">
                  <c:v>43972</c:v>
                </c:pt>
                <c:pt idx="124">
                  <c:v>43973</c:v>
                </c:pt>
                <c:pt idx="125">
                  <c:v>43974</c:v>
                </c:pt>
                <c:pt idx="126">
                  <c:v>43975</c:v>
                </c:pt>
                <c:pt idx="127">
                  <c:v>43976</c:v>
                </c:pt>
                <c:pt idx="128">
                  <c:v>43977</c:v>
                </c:pt>
                <c:pt idx="129">
                  <c:v>43978</c:v>
                </c:pt>
                <c:pt idx="130">
                  <c:v>43979</c:v>
                </c:pt>
                <c:pt idx="131">
                  <c:v>43980</c:v>
                </c:pt>
                <c:pt idx="132">
                  <c:v>43981</c:v>
                </c:pt>
                <c:pt idx="133">
                  <c:v>43982</c:v>
                </c:pt>
                <c:pt idx="134">
                  <c:v>43983</c:v>
                </c:pt>
                <c:pt idx="135">
                  <c:v>43984</c:v>
                </c:pt>
                <c:pt idx="136">
                  <c:v>43985</c:v>
                </c:pt>
                <c:pt idx="137">
                  <c:v>43986</c:v>
                </c:pt>
                <c:pt idx="138">
                  <c:v>43987</c:v>
                </c:pt>
                <c:pt idx="139">
                  <c:v>43988</c:v>
                </c:pt>
                <c:pt idx="140">
                  <c:v>43989</c:v>
                </c:pt>
                <c:pt idx="141">
                  <c:v>43990</c:v>
                </c:pt>
                <c:pt idx="142">
                  <c:v>43991</c:v>
                </c:pt>
                <c:pt idx="143">
                  <c:v>43992</c:v>
                </c:pt>
                <c:pt idx="144">
                  <c:v>43993</c:v>
                </c:pt>
                <c:pt idx="145">
                  <c:v>43994</c:v>
                </c:pt>
                <c:pt idx="146">
                  <c:v>43995</c:v>
                </c:pt>
                <c:pt idx="147">
                  <c:v>43996</c:v>
                </c:pt>
                <c:pt idx="148">
                  <c:v>43997</c:v>
                </c:pt>
                <c:pt idx="149">
                  <c:v>43998</c:v>
                </c:pt>
                <c:pt idx="150">
                  <c:v>43999</c:v>
                </c:pt>
                <c:pt idx="151">
                  <c:v>44000</c:v>
                </c:pt>
                <c:pt idx="152">
                  <c:v>44001</c:v>
                </c:pt>
                <c:pt idx="153">
                  <c:v>44002</c:v>
                </c:pt>
                <c:pt idx="154">
                  <c:v>44003</c:v>
                </c:pt>
                <c:pt idx="155">
                  <c:v>44004</c:v>
                </c:pt>
                <c:pt idx="156">
                  <c:v>44005</c:v>
                </c:pt>
                <c:pt idx="157">
                  <c:v>44006</c:v>
                </c:pt>
                <c:pt idx="158">
                  <c:v>44007</c:v>
                </c:pt>
                <c:pt idx="159">
                  <c:v>44008</c:v>
                </c:pt>
                <c:pt idx="160">
                  <c:v>44009</c:v>
                </c:pt>
                <c:pt idx="161">
                  <c:v>44010</c:v>
                </c:pt>
                <c:pt idx="162">
                  <c:v>44011</c:v>
                </c:pt>
                <c:pt idx="163">
                  <c:v>44012</c:v>
                </c:pt>
                <c:pt idx="164">
                  <c:v>44013</c:v>
                </c:pt>
                <c:pt idx="165">
                  <c:v>44014</c:v>
                </c:pt>
                <c:pt idx="166">
                  <c:v>44015</c:v>
                </c:pt>
                <c:pt idx="167">
                  <c:v>44016</c:v>
                </c:pt>
                <c:pt idx="168">
                  <c:v>44017</c:v>
                </c:pt>
                <c:pt idx="169">
                  <c:v>44018</c:v>
                </c:pt>
                <c:pt idx="170">
                  <c:v>44019</c:v>
                </c:pt>
                <c:pt idx="171">
                  <c:v>44020</c:v>
                </c:pt>
                <c:pt idx="172">
                  <c:v>44021</c:v>
                </c:pt>
                <c:pt idx="173">
                  <c:v>44022</c:v>
                </c:pt>
                <c:pt idx="174">
                  <c:v>44023</c:v>
                </c:pt>
                <c:pt idx="175">
                  <c:v>44024</c:v>
                </c:pt>
                <c:pt idx="176">
                  <c:v>44025</c:v>
                </c:pt>
                <c:pt idx="177">
                  <c:v>44026</c:v>
                </c:pt>
                <c:pt idx="178">
                  <c:v>44027</c:v>
                </c:pt>
                <c:pt idx="179">
                  <c:v>44028</c:v>
                </c:pt>
                <c:pt idx="180">
                  <c:v>44029</c:v>
                </c:pt>
                <c:pt idx="181">
                  <c:v>44030</c:v>
                </c:pt>
                <c:pt idx="182">
                  <c:v>44031</c:v>
                </c:pt>
                <c:pt idx="183">
                  <c:v>44032</c:v>
                </c:pt>
                <c:pt idx="184">
                  <c:v>44033</c:v>
                </c:pt>
                <c:pt idx="185">
                  <c:v>44034</c:v>
                </c:pt>
                <c:pt idx="186">
                  <c:v>44035</c:v>
                </c:pt>
                <c:pt idx="187">
                  <c:v>44036</c:v>
                </c:pt>
                <c:pt idx="188">
                  <c:v>44037</c:v>
                </c:pt>
                <c:pt idx="189">
                  <c:v>44038</c:v>
                </c:pt>
                <c:pt idx="190">
                  <c:v>44039</c:v>
                </c:pt>
                <c:pt idx="191">
                  <c:v>44040</c:v>
                </c:pt>
                <c:pt idx="192">
                  <c:v>44041</c:v>
                </c:pt>
                <c:pt idx="193">
                  <c:v>44042</c:v>
                </c:pt>
                <c:pt idx="194">
                  <c:v>44043</c:v>
                </c:pt>
                <c:pt idx="195">
                  <c:v>44044</c:v>
                </c:pt>
                <c:pt idx="196">
                  <c:v>44045</c:v>
                </c:pt>
                <c:pt idx="197">
                  <c:v>44046</c:v>
                </c:pt>
                <c:pt idx="198">
                  <c:v>44047</c:v>
                </c:pt>
                <c:pt idx="199">
                  <c:v>44048</c:v>
                </c:pt>
                <c:pt idx="200">
                  <c:v>44049</c:v>
                </c:pt>
                <c:pt idx="201">
                  <c:v>44050</c:v>
                </c:pt>
                <c:pt idx="202">
                  <c:v>44051</c:v>
                </c:pt>
                <c:pt idx="203">
                  <c:v>44052</c:v>
                </c:pt>
                <c:pt idx="204">
                  <c:v>44053</c:v>
                </c:pt>
                <c:pt idx="205">
                  <c:v>44054</c:v>
                </c:pt>
                <c:pt idx="206">
                  <c:v>44055</c:v>
                </c:pt>
                <c:pt idx="207">
                  <c:v>44056</c:v>
                </c:pt>
                <c:pt idx="208">
                  <c:v>44057</c:v>
                </c:pt>
                <c:pt idx="209">
                  <c:v>44058</c:v>
                </c:pt>
                <c:pt idx="210">
                  <c:v>44059</c:v>
                </c:pt>
                <c:pt idx="211">
                  <c:v>44060</c:v>
                </c:pt>
                <c:pt idx="212">
                  <c:v>44061</c:v>
                </c:pt>
                <c:pt idx="213">
                  <c:v>44062</c:v>
                </c:pt>
                <c:pt idx="214">
                  <c:v>44063</c:v>
                </c:pt>
                <c:pt idx="215">
                  <c:v>44064</c:v>
                </c:pt>
                <c:pt idx="216">
                  <c:v>44065</c:v>
                </c:pt>
                <c:pt idx="217">
                  <c:v>44066</c:v>
                </c:pt>
                <c:pt idx="218">
                  <c:v>44067</c:v>
                </c:pt>
                <c:pt idx="219">
                  <c:v>44068</c:v>
                </c:pt>
                <c:pt idx="220">
                  <c:v>44069</c:v>
                </c:pt>
                <c:pt idx="221">
                  <c:v>44070</c:v>
                </c:pt>
                <c:pt idx="222">
                  <c:v>44071</c:v>
                </c:pt>
                <c:pt idx="223">
                  <c:v>44072</c:v>
                </c:pt>
                <c:pt idx="224">
                  <c:v>44073</c:v>
                </c:pt>
                <c:pt idx="225">
                  <c:v>44074</c:v>
                </c:pt>
                <c:pt idx="226">
                  <c:v>44075</c:v>
                </c:pt>
                <c:pt idx="227">
                  <c:v>44076</c:v>
                </c:pt>
                <c:pt idx="228">
                  <c:v>44077</c:v>
                </c:pt>
                <c:pt idx="229">
                  <c:v>44078</c:v>
                </c:pt>
                <c:pt idx="230">
                  <c:v>44079</c:v>
                </c:pt>
                <c:pt idx="231">
                  <c:v>44080</c:v>
                </c:pt>
                <c:pt idx="232">
                  <c:v>44081</c:v>
                </c:pt>
                <c:pt idx="233">
                  <c:v>44082</c:v>
                </c:pt>
                <c:pt idx="234">
                  <c:v>44083</c:v>
                </c:pt>
                <c:pt idx="235">
                  <c:v>44084</c:v>
                </c:pt>
                <c:pt idx="236">
                  <c:v>44085</c:v>
                </c:pt>
                <c:pt idx="237">
                  <c:v>44086</c:v>
                </c:pt>
                <c:pt idx="238">
                  <c:v>44087</c:v>
                </c:pt>
                <c:pt idx="239">
                  <c:v>44088</c:v>
                </c:pt>
                <c:pt idx="240">
                  <c:v>44089</c:v>
                </c:pt>
                <c:pt idx="241">
                  <c:v>44090</c:v>
                </c:pt>
                <c:pt idx="242">
                  <c:v>44091</c:v>
                </c:pt>
                <c:pt idx="243">
                  <c:v>44092</c:v>
                </c:pt>
                <c:pt idx="244">
                  <c:v>44093</c:v>
                </c:pt>
                <c:pt idx="245">
                  <c:v>44094</c:v>
                </c:pt>
                <c:pt idx="246">
                  <c:v>44095</c:v>
                </c:pt>
                <c:pt idx="247">
                  <c:v>44096</c:v>
                </c:pt>
                <c:pt idx="248">
                  <c:v>44097</c:v>
                </c:pt>
                <c:pt idx="249">
                  <c:v>44098</c:v>
                </c:pt>
                <c:pt idx="250">
                  <c:v>44099</c:v>
                </c:pt>
                <c:pt idx="251">
                  <c:v>44100</c:v>
                </c:pt>
                <c:pt idx="252">
                  <c:v>44101</c:v>
                </c:pt>
                <c:pt idx="253">
                  <c:v>44102</c:v>
                </c:pt>
                <c:pt idx="254">
                  <c:v>44103</c:v>
                </c:pt>
                <c:pt idx="255">
                  <c:v>44104</c:v>
                </c:pt>
                <c:pt idx="256">
                  <c:v>44105</c:v>
                </c:pt>
                <c:pt idx="257">
                  <c:v>44106</c:v>
                </c:pt>
                <c:pt idx="258">
                  <c:v>44107</c:v>
                </c:pt>
                <c:pt idx="259">
                  <c:v>44108</c:v>
                </c:pt>
                <c:pt idx="260">
                  <c:v>44109</c:v>
                </c:pt>
                <c:pt idx="261">
                  <c:v>44110</c:v>
                </c:pt>
                <c:pt idx="262">
                  <c:v>44111</c:v>
                </c:pt>
                <c:pt idx="263">
                  <c:v>44112</c:v>
                </c:pt>
                <c:pt idx="264">
                  <c:v>44113</c:v>
                </c:pt>
                <c:pt idx="265">
                  <c:v>44114</c:v>
                </c:pt>
                <c:pt idx="266">
                  <c:v>44115</c:v>
                </c:pt>
                <c:pt idx="267">
                  <c:v>44116</c:v>
                </c:pt>
                <c:pt idx="268">
                  <c:v>44117</c:v>
                </c:pt>
                <c:pt idx="269">
                  <c:v>44118</c:v>
                </c:pt>
                <c:pt idx="270">
                  <c:v>44119</c:v>
                </c:pt>
                <c:pt idx="271">
                  <c:v>44120</c:v>
                </c:pt>
                <c:pt idx="272">
                  <c:v>44121</c:v>
                </c:pt>
                <c:pt idx="273">
                  <c:v>44122</c:v>
                </c:pt>
                <c:pt idx="274">
                  <c:v>44123</c:v>
                </c:pt>
                <c:pt idx="275">
                  <c:v>44124</c:v>
                </c:pt>
                <c:pt idx="276">
                  <c:v>44125</c:v>
                </c:pt>
                <c:pt idx="277">
                  <c:v>44126</c:v>
                </c:pt>
                <c:pt idx="278">
                  <c:v>44127</c:v>
                </c:pt>
                <c:pt idx="279">
                  <c:v>44128</c:v>
                </c:pt>
                <c:pt idx="280">
                  <c:v>44129</c:v>
                </c:pt>
                <c:pt idx="281">
                  <c:v>44130</c:v>
                </c:pt>
                <c:pt idx="282">
                  <c:v>44131</c:v>
                </c:pt>
                <c:pt idx="283">
                  <c:v>44132</c:v>
                </c:pt>
                <c:pt idx="284">
                  <c:v>44133</c:v>
                </c:pt>
                <c:pt idx="285">
                  <c:v>44134</c:v>
                </c:pt>
                <c:pt idx="286">
                  <c:v>44135</c:v>
                </c:pt>
                <c:pt idx="287">
                  <c:v>44136</c:v>
                </c:pt>
                <c:pt idx="288">
                  <c:v>44137</c:v>
                </c:pt>
                <c:pt idx="289">
                  <c:v>44138</c:v>
                </c:pt>
                <c:pt idx="290">
                  <c:v>44139</c:v>
                </c:pt>
                <c:pt idx="291">
                  <c:v>44140</c:v>
                </c:pt>
                <c:pt idx="292">
                  <c:v>44141</c:v>
                </c:pt>
                <c:pt idx="293">
                  <c:v>44142</c:v>
                </c:pt>
                <c:pt idx="294">
                  <c:v>44143</c:v>
                </c:pt>
                <c:pt idx="295">
                  <c:v>44144</c:v>
                </c:pt>
                <c:pt idx="296">
                  <c:v>44145</c:v>
                </c:pt>
                <c:pt idx="297">
                  <c:v>44146</c:v>
                </c:pt>
                <c:pt idx="298">
                  <c:v>44147</c:v>
                </c:pt>
                <c:pt idx="299">
                  <c:v>44148</c:v>
                </c:pt>
                <c:pt idx="300">
                  <c:v>44149</c:v>
                </c:pt>
                <c:pt idx="301">
                  <c:v>44150</c:v>
                </c:pt>
                <c:pt idx="302">
                  <c:v>44151</c:v>
                </c:pt>
                <c:pt idx="303">
                  <c:v>44152</c:v>
                </c:pt>
                <c:pt idx="304">
                  <c:v>44153</c:v>
                </c:pt>
                <c:pt idx="305">
                  <c:v>44154</c:v>
                </c:pt>
                <c:pt idx="306">
                  <c:v>44155</c:v>
                </c:pt>
                <c:pt idx="307">
                  <c:v>44156</c:v>
                </c:pt>
                <c:pt idx="308">
                  <c:v>44157</c:v>
                </c:pt>
                <c:pt idx="309">
                  <c:v>44158</c:v>
                </c:pt>
                <c:pt idx="310">
                  <c:v>44159</c:v>
                </c:pt>
                <c:pt idx="311">
                  <c:v>44160</c:v>
                </c:pt>
                <c:pt idx="312">
                  <c:v>44161</c:v>
                </c:pt>
                <c:pt idx="313">
                  <c:v>44162</c:v>
                </c:pt>
                <c:pt idx="314">
                  <c:v>44163</c:v>
                </c:pt>
                <c:pt idx="315">
                  <c:v>44164</c:v>
                </c:pt>
                <c:pt idx="316">
                  <c:v>44165</c:v>
                </c:pt>
                <c:pt idx="317">
                  <c:v>44166</c:v>
                </c:pt>
                <c:pt idx="318">
                  <c:v>44167</c:v>
                </c:pt>
                <c:pt idx="319">
                  <c:v>44168</c:v>
                </c:pt>
                <c:pt idx="320">
                  <c:v>44169</c:v>
                </c:pt>
                <c:pt idx="321">
                  <c:v>44170</c:v>
                </c:pt>
                <c:pt idx="322">
                  <c:v>44171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44177</c:v>
                </c:pt>
                <c:pt idx="329">
                  <c:v>44178</c:v>
                </c:pt>
                <c:pt idx="330">
                  <c:v>44179</c:v>
                </c:pt>
                <c:pt idx="331">
                  <c:v>44180</c:v>
                </c:pt>
                <c:pt idx="332">
                  <c:v>44181</c:v>
                </c:pt>
                <c:pt idx="333">
                  <c:v>44182</c:v>
                </c:pt>
                <c:pt idx="334">
                  <c:v>44183</c:v>
                </c:pt>
                <c:pt idx="335">
                  <c:v>44184</c:v>
                </c:pt>
                <c:pt idx="336">
                  <c:v>44185</c:v>
                </c:pt>
                <c:pt idx="337">
                  <c:v>44186</c:v>
                </c:pt>
                <c:pt idx="338">
                  <c:v>44187</c:v>
                </c:pt>
                <c:pt idx="339">
                  <c:v>44188</c:v>
                </c:pt>
                <c:pt idx="340">
                  <c:v>44189</c:v>
                </c:pt>
                <c:pt idx="341">
                  <c:v>44190</c:v>
                </c:pt>
                <c:pt idx="342">
                  <c:v>44191</c:v>
                </c:pt>
                <c:pt idx="343">
                  <c:v>44192</c:v>
                </c:pt>
                <c:pt idx="344">
                  <c:v>44193</c:v>
                </c:pt>
                <c:pt idx="345">
                  <c:v>44194</c:v>
                </c:pt>
                <c:pt idx="346">
                  <c:v>44195</c:v>
                </c:pt>
                <c:pt idx="347">
                  <c:v>44196</c:v>
                </c:pt>
                <c:pt idx="348">
                  <c:v>44197</c:v>
                </c:pt>
                <c:pt idx="349">
                  <c:v>44198</c:v>
                </c:pt>
                <c:pt idx="350">
                  <c:v>44199</c:v>
                </c:pt>
                <c:pt idx="351">
                  <c:v>44200</c:v>
                </c:pt>
                <c:pt idx="352">
                  <c:v>44201</c:v>
                </c:pt>
                <c:pt idx="353">
                  <c:v>44202</c:v>
                </c:pt>
                <c:pt idx="354">
                  <c:v>44203</c:v>
                </c:pt>
                <c:pt idx="355">
                  <c:v>44204</c:v>
                </c:pt>
                <c:pt idx="356">
                  <c:v>44205</c:v>
                </c:pt>
                <c:pt idx="357">
                  <c:v>44206</c:v>
                </c:pt>
                <c:pt idx="358">
                  <c:v>44207</c:v>
                </c:pt>
                <c:pt idx="359">
                  <c:v>44208</c:v>
                </c:pt>
                <c:pt idx="360">
                  <c:v>44209</c:v>
                </c:pt>
                <c:pt idx="361">
                  <c:v>44210</c:v>
                </c:pt>
                <c:pt idx="362">
                  <c:v>44211</c:v>
                </c:pt>
                <c:pt idx="363">
                  <c:v>44212</c:v>
                </c:pt>
                <c:pt idx="364">
                  <c:v>44213</c:v>
                </c:pt>
                <c:pt idx="365">
                  <c:v>44214</c:v>
                </c:pt>
                <c:pt idx="366">
                  <c:v>44215</c:v>
                </c:pt>
                <c:pt idx="367">
                  <c:v>44216</c:v>
                </c:pt>
                <c:pt idx="368">
                  <c:v>44217</c:v>
                </c:pt>
                <c:pt idx="369">
                  <c:v>44218</c:v>
                </c:pt>
                <c:pt idx="370">
                  <c:v>44219</c:v>
                </c:pt>
                <c:pt idx="371">
                  <c:v>44220</c:v>
                </c:pt>
                <c:pt idx="372">
                  <c:v>44221</c:v>
                </c:pt>
                <c:pt idx="373">
                  <c:v>44222</c:v>
                </c:pt>
                <c:pt idx="374">
                  <c:v>44223</c:v>
                </c:pt>
                <c:pt idx="375">
                  <c:v>44224</c:v>
                </c:pt>
                <c:pt idx="376">
                  <c:v>44225</c:v>
                </c:pt>
                <c:pt idx="377">
                  <c:v>44226</c:v>
                </c:pt>
                <c:pt idx="378">
                  <c:v>44227</c:v>
                </c:pt>
                <c:pt idx="379">
                  <c:v>44228</c:v>
                </c:pt>
                <c:pt idx="380">
                  <c:v>44229</c:v>
                </c:pt>
                <c:pt idx="381">
                  <c:v>44230</c:v>
                </c:pt>
                <c:pt idx="382">
                  <c:v>44231</c:v>
                </c:pt>
                <c:pt idx="383">
                  <c:v>44232</c:v>
                </c:pt>
                <c:pt idx="384">
                  <c:v>44233</c:v>
                </c:pt>
                <c:pt idx="385">
                  <c:v>44234</c:v>
                </c:pt>
                <c:pt idx="386">
                  <c:v>44235</c:v>
                </c:pt>
                <c:pt idx="387">
                  <c:v>44236</c:v>
                </c:pt>
                <c:pt idx="388">
                  <c:v>44237</c:v>
                </c:pt>
                <c:pt idx="389">
                  <c:v>44238</c:v>
                </c:pt>
                <c:pt idx="390">
                  <c:v>44239</c:v>
                </c:pt>
                <c:pt idx="391">
                  <c:v>44240</c:v>
                </c:pt>
                <c:pt idx="392">
                  <c:v>44241</c:v>
                </c:pt>
                <c:pt idx="393">
                  <c:v>44242</c:v>
                </c:pt>
                <c:pt idx="394">
                  <c:v>44243</c:v>
                </c:pt>
                <c:pt idx="395">
                  <c:v>44244</c:v>
                </c:pt>
                <c:pt idx="396">
                  <c:v>44245</c:v>
                </c:pt>
                <c:pt idx="397">
                  <c:v>44246</c:v>
                </c:pt>
                <c:pt idx="398">
                  <c:v>44247</c:v>
                </c:pt>
                <c:pt idx="399">
                  <c:v>44248</c:v>
                </c:pt>
                <c:pt idx="400">
                  <c:v>44249</c:v>
                </c:pt>
                <c:pt idx="401">
                  <c:v>44250</c:v>
                </c:pt>
                <c:pt idx="402">
                  <c:v>44251</c:v>
                </c:pt>
                <c:pt idx="403">
                  <c:v>44252</c:v>
                </c:pt>
                <c:pt idx="404">
                  <c:v>44253</c:v>
                </c:pt>
                <c:pt idx="405">
                  <c:v>44254</c:v>
                </c:pt>
                <c:pt idx="406">
                  <c:v>44255</c:v>
                </c:pt>
                <c:pt idx="407">
                  <c:v>44256</c:v>
                </c:pt>
                <c:pt idx="408">
                  <c:v>44257</c:v>
                </c:pt>
                <c:pt idx="409">
                  <c:v>44258</c:v>
                </c:pt>
                <c:pt idx="410">
                  <c:v>44259</c:v>
                </c:pt>
                <c:pt idx="411">
                  <c:v>44260</c:v>
                </c:pt>
                <c:pt idx="412">
                  <c:v>44261</c:v>
                </c:pt>
                <c:pt idx="413">
                  <c:v>44262</c:v>
                </c:pt>
                <c:pt idx="414">
                  <c:v>44263</c:v>
                </c:pt>
                <c:pt idx="415">
                  <c:v>44264</c:v>
                </c:pt>
                <c:pt idx="416">
                  <c:v>44265</c:v>
                </c:pt>
                <c:pt idx="417">
                  <c:v>44266</c:v>
                </c:pt>
                <c:pt idx="418">
                  <c:v>44267</c:v>
                </c:pt>
                <c:pt idx="419">
                  <c:v>44268</c:v>
                </c:pt>
                <c:pt idx="420">
                  <c:v>44269</c:v>
                </c:pt>
                <c:pt idx="421">
                  <c:v>44270</c:v>
                </c:pt>
                <c:pt idx="422">
                  <c:v>44271</c:v>
                </c:pt>
                <c:pt idx="423">
                  <c:v>44272</c:v>
                </c:pt>
                <c:pt idx="424">
                  <c:v>44273</c:v>
                </c:pt>
                <c:pt idx="425">
                  <c:v>44274</c:v>
                </c:pt>
                <c:pt idx="426">
                  <c:v>44275</c:v>
                </c:pt>
                <c:pt idx="427">
                  <c:v>44276</c:v>
                </c:pt>
                <c:pt idx="428">
                  <c:v>44277</c:v>
                </c:pt>
                <c:pt idx="429">
                  <c:v>44278</c:v>
                </c:pt>
                <c:pt idx="430">
                  <c:v>44279</c:v>
                </c:pt>
                <c:pt idx="431">
                  <c:v>44280</c:v>
                </c:pt>
                <c:pt idx="432">
                  <c:v>44281</c:v>
                </c:pt>
                <c:pt idx="433">
                  <c:v>44282</c:v>
                </c:pt>
                <c:pt idx="434">
                  <c:v>44283</c:v>
                </c:pt>
                <c:pt idx="435">
                  <c:v>44284</c:v>
                </c:pt>
                <c:pt idx="436">
                  <c:v>44285</c:v>
                </c:pt>
                <c:pt idx="437">
                  <c:v>44286</c:v>
                </c:pt>
                <c:pt idx="438">
                  <c:v>44287</c:v>
                </c:pt>
                <c:pt idx="439">
                  <c:v>44288</c:v>
                </c:pt>
                <c:pt idx="440">
                  <c:v>44289</c:v>
                </c:pt>
                <c:pt idx="441">
                  <c:v>44290</c:v>
                </c:pt>
                <c:pt idx="442">
                  <c:v>44291</c:v>
                </c:pt>
                <c:pt idx="443">
                  <c:v>44292</c:v>
                </c:pt>
                <c:pt idx="444">
                  <c:v>44293</c:v>
                </c:pt>
                <c:pt idx="445">
                  <c:v>44294</c:v>
                </c:pt>
                <c:pt idx="446">
                  <c:v>44295</c:v>
                </c:pt>
                <c:pt idx="447">
                  <c:v>44296</c:v>
                </c:pt>
                <c:pt idx="448">
                  <c:v>44297</c:v>
                </c:pt>
                <c:pt idx="449">
                  <c:v>44298</c:v>
                </c:pt>
                <c:pt idx="450">
                  <c:v>44299</c:v>
                </c:pt>
                <c:pt idx="451">
                  <c:v>44300</c:v>
                </c:pt>
                <c:pt idx="452">
                  <c:v>44301</c:v>
                </c:pt>
                <c:pt idx="453">
                  <c:v>44302</c:v>
                </c:pt>
                <c:pt idx="454">
                  <c:v>44303</c:v>
                </c:pt>
                <c:pt idx="455">
                  <c:v>44304</c:v>
                </c:pt>
                <c:pt idx="456">
                  <c:v>44305</c:v>
                </c:pt>
                <c:pt idx="457">
                  <c:v>44306</c:v>
                </c:pt>
                <c:pt idx="458">
                  <c:v>44307</c:v>
                </c:pt>
                <c:pt idx="459">
                  <c:v>44308</c:v>
                </c:pt>
                <c:pt idx="460">
                  <c:v>44309</c:v>
                </c:pt>
                <c:pt idx="461">
                  <c:v>44310</c:v>
                </c:pt>
                <c:pt idx="462">
                  <c:v>44311</c:v>
                </c:pt>
                <c:pt idx="463">
                  <c:v>44312</c:v>
                </c:pt>
                <c:pt idx="464">
                  <c:v>44313</c:v>
                </c:pt>
                <c:pt idx="465">
                  <c:v>44314</c:v>
                </c:pt>
                <c:pt idx="466">
                  <c:v>44315</c:v>
                </c:pt>
                <c:pt idx="467">
                  <c:v>44316</c:v>
                </c:pt>
                <c:pt idx="468">
                  <c:v>44317</c:v>
                </c:pt>
                <c:pt idx="469">
                  <c:v>44318</c:v>
                </c:pt>
                <c:pt idx="470">
                  <c:v>44319</c:v>
                </c:pt>
                <c:pt idx="471">
                  <c:v>44320</c:v>
                </c:pt>
                <c:pt idx="472">
                  <c:v>44321</c:v>
                </c:pt>
                <c:pt idx="473">
                  <c:v>44322</c:v>
                </c:pt>
                <c:pt idx="474">
                  <c:v>44323</c:v>
                </c:pt>
                <c:pt idx="475">
                  <c:v>44324</c:v>
                </c:pt>
                <c:pt idx="476">
                  <c:v>44325</c:v>
                </c:pt>
                <c:pt idx="477">
                  <c:v>44326</c:v>
                </c:pt>
                <c:pt idx="478">
                  <c:v>44327</c:v>
                </c:pt>
                <c:pt idx="479">
                  <c:v>44328</c:v>
                </c:pt>
                <c:pt idx="480">
                  <c:v>44329</c:v>
                </c:pt>
                <c:pt idx="481">
                  <c:v>44330</c:v>
                </c:pt>
                <c:pt idx="482">
                  <c:v>44331</c:v>
                </c:pt>
                <c:pt idx="483">
                  <c:v>44332</c:v>
                </c:pt>
                <c:pt idx="484">
                  <c:v>44333</c:v>
                </c:pt>
                <c:pt idx="485">
                  <c:v>44334</c:v>
                </c:pt>
                <c:pt idx="486">
                  <c:v>44335</c:v>
                </c:pt>
                <c:pt idx="487">
                  <c:v>44336</c:v>
                </c:pt>
                <c:pt idx="488">
                  <c:v>44337</c:v>
                </c:pt>
                <c:pt idx="489">
                  <c:v>44338</c:v>
                </c:pt>
                <c:pt idx="490">
                  <c:v>44339</c:v>
                </c:pt>
                <c:pt idx="491">
                  <c:v>44340</c:v>
                </c:pt>
                <c:pt idx="492">
                  <c:v>44341</c:v>
                </c:pt>
                <c:pt idx="493">
                  <c:v>44342</c:v>
                </c:pt>
                <c:pt idx="494">
                  <c:v>44343</c:v>
                </c:pt>
                <c:pt idx="495">
                  <c:v>44344</c:v>
                </c:pt>
                <c:pt idx="496">
                  <c:v>44345</c:v>
                </c:pt>
                <c:pt idx="497">
                  <c:v>44346</c:v>
                </c:pt>
                <c:pt idx="498">
                  <c:v>44347</c:v>
                </c:pt>
                <c:pt idx="499">
                  <c:v>44348</c:v>
                </c:pt>
                <c:pt idx="500">
                  <c:v>44349</c:v>
                </c:pt>
                <c:pt idx="501">
                  <c:v>44350</c:v>
                </c:pt>
                <c:pt idx="502">
                  <c:v>44351</c:v>
                </c:pt>
                <c:pt idx="503">
                  <c:v>44352</c:v>
                </c:pt>
                <c:pt idx="504">
                  <c:v>44353</c:v>
                </c:pt>
                <c:pt idx="505">
                  <c:v>44354</c:v>
                </c:pt>
                <c:pt idx="506">
                  <c:v>44355</c:v>
                </c:pt>
                <c:pt idx="507">
                  <c:v>44356</c:v>
                </c:pt>
                <c:pt idx="508">
                  <c:v>44357</c:v>
                </c:pt>
                <c:pt idx="509">
                  <c:v>44358</c:v>
                </c:pt>
                <c:pt idx="510">
                  <c:v>44359</c:v>
                </c:pt>
                <c:pt idx="511">
                  <c:v>44360</c:v>
                </c:pt>
                <c:pt idx="512">
                  <c:v>44361</c:v>
                </c:pt>
                <c:pt idx="513">
                  <c:v>44362</c:v>
                </c:pt>
                <c:pt idx="514">
                  <c:v>44363</c:v>
                </c:pt>
                <c:pt idx="515">
                  <c:v>44364</c:v>
                </c:pt>
                <c:pt idx="516">
                  <c:v>44365</c:v>
                </c:pt>
                <c:pt idx="517">
                  <c:v>44366</c:v>
                </c:pt>
                <c:pt idx="518">
                  <c:v>44367</c:v>
                </c:pt>
                <c:pt idx="519">
                  <c:v>44368</c:v>
                </c:pt>
                <c:pt idx="520">
                  <c:v>44369</c:v>
                </c:pt>
                <c:pt idx="521">
                  <c:v>44370</c:v>
                </c:pt>
                <c:pt idx="522">
                  <c:v>44371</c:v>
                </c:pt>
                <c:pt idx="523">
                  <c:v>44372</c:v>
                </c:pt>
                <c:pt idx="524">
                  <c:v>44373</c:v>
                </c:pt>
                <c:pt idx="525">
                  <c:v>44374</c:v>
                </c:pt>
                <c:pt idx="526">
                  <c:v>44375</c:v>
                </c:pt>
                <c:pt idx="527">
                  <c:v>44376</c:v>
                </c:pt>
                <c:pt idx="528">
                  <c:v>44377</c:v>
                </c:pt>
                <c:pt idx="529">
                  <c:v>44378</c:v>
                </c:pt>
                <c:pt idx="530">
                  <c:v>44379</c:v>
                </c:pt>
                <c:pt idx="531">
                  <c:v>44380</c:v>
                </c:pt>
                <c:pt idx="532">
                  <c:v>44381</c:v>
                </c:pt>
                <c:pt idx="533">
                  <c:v>44382</c:v>
                </c:pt>
                <c:pt idx="534">
                  <c:v>44383</c:v>
                </c:pt>
                <c:pt idx="535">
                  <c:v>44384</c:v>
                </c:pt>
                <c:pt idx="536">
                  <c:v>44385</c:v>
                </c:pt>
                <c:pt idx="537">
                  <c:v>44386</c:v>
                </c:pt>
                <c:pt idx="538">
                  <c:v>44387</c:v>
                </c:pt>
                <c:pt idx="539">
                  <c:v>44388</c:v>
                </c:pt>
                <c:pt idx="540">
                  <c:v>44389</c:v>
                </c:pt>
                <c:pt idx="541">
                  <c:v>44390</c:v>
                </c:pt>
                <c:pt idx="542">
                  <c:v>44391</c:v>
                </c:pt>
                <c:pt idx="543">
                  <c:v>44392</c:v>
                </c:pt>
                <c:pt idx="544">
                  <c:v>44393</c:v>
                </c:pt>
                <c:pt idx="545">
                  <c:v>44394</c:v>
                </c:pt>
                <c:pt idx="546">
                  <c:v>44395</c:v>
                </c:pt>
                <c:pt idx="547">
                  <c:v>44396</c:v>
                </c:pt>
                <c:pt idx="548">
                  <c:v>44397</c:v>
                </c:pt>
                <c:pt idx="549">
                  <c:v>44398</c:v>
                </c:pt>
                <c:pt idx="550">
                  <c:v>44399</c:v>
                </c:pt>
                <c:pt idx="551">
                  <c:v>44400</c:v>
                </c:pt>
                <c:pt idx="552">
                  <c:v>44401</c:v>
                </c:pt>
                <c:pt idx="553">
                  <c:v>44402</c:v>
                </c:pt>
                <c:pt idx="554">
                  <c:v>44403</c:v>
                </c:pt>
                <c:pt idx="555">
                  <c:v>44404</c:v>
                </c:pt>
                <c:pt idx="556">
                  <c:v>44405</c:v>
                </c:pt>
                <c:pt idx="557">
                  <c:v>44406</c:v>
                </c:pt>
                <c:pt idx="558">
                  <c:v>44407</c:v>
                </c:pt>
                <c:pt idx="559">
                  <c:v>44408</c:v>
                </c:pt>
              </c:numCache>
            </c:numRef>
          </c:cat>
          <c:val>
            <c:numRef>
              <c:f>'Data 23.1'!$H$4:$H$563</c:f>
              <c:numCache>
                <c:formatCode>General</c:formatCode>
                <c:ptCount val="560"/>
                <c:pt idx="17">
                  <c:v>4.285714285714286E-4</c:v>
                </c:pt>
                <c:pt idx="18">
                  <c:v>2.8571428571428574E-4</c:v>
                </c:pt>
                <c:pt idx="19">
                  <c:v>2.8571428571428574E-4</c:v>
                </c:pt>
                <c:pt idx="20">
                  <c:v>2.8571428571428574E-4</c:v>
                </c:pt>
                <c:pt idx="21">
                  <c:v>1.4285714285714287E-4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1.4285714285714287E-4</c:v>
                </c:pt>
                <c:pt idx="44">
                  <c:v>1.4285714285714287E-4</c:v>
                </c:pt>
                <c:pt idx="45">
                  <c:v>2.5714285714285717E-3</c:v>
                </c:pt>
                <c:pt idx="46">
                  <c:v>2.7142857142857147E-3</c:v>
                </c:pt>
                <c:pt idx="47">
                  <c:v>2.8571428571428576E-3</c:v>
                </c:pt>
                <c:pt idx="48">
                  <c:v>3.1428571428571439E-3</c:v>
                </c:pt>
                <c:pt idx="49">
                  <c:v>3.7142857142857151E-3</c:v>
                </c:pt>
                <c:pt idx="50">
                  <c:v>4.000000000000001E-3</c:v>
                </c:pt>
                <c:pt idx="51">
                  <c:v>5.2857142857142868E-3</c:v>
                </c:pt>
                <c:pt idx="52">
                  <c:v>3.428571428571428E-3</c:v>
                </c:pt>
                <c:pt idx="53">
                  <c:v>4.4285714285714284E-3</c:v>
                </c:pt>
                <c:pt idx="54">
                  <c:v>5.1428571428571435E-3</c:v>
                </c:pt>
                <c:pt idx="55">
                  <c:v>6.8571428571428577E-3</c:v>
                </c:pt>
                <c:pt idx="56">
                  <c:v>7.4285714285714285E-3</c:v>
                </c:pt>
                <c:pt idx="57">
                  <c:v>7.5714285714285701E-3</c:v>
                </c:pt>
                <c:pt idx="58">
                  <c:v>8.7142857142857143E-3</c:v>
                </c:pt>
                <c:pt idx="59">
                  <c:v>9.5714285714285727E-3</c:v>
                </c:pt>
                <c:pt idx="60">
                  <c:v>1.2285714285714287E-2</c:v>
                </c:pt>
                <c:pt idx="61">
                  <c:v>1.657142857142857E-2</c:v>
                </c:pt>
                <c:pt idx="62">
                  <c:v>2.3428571428571431E-2</c:v>
                </c:pt>
                <c:pt idx="63">
                  <c:v>2.9000000000000001E-2</c:v>
                </c:pt>
                <c:pt idx="64">
                  <c:v>3.9E-2</c:v>
                </c:pt>
                <c:pt idx="65">
                  <c:v>4.0428571428571432E-2</c:v>
                </c:pt>
                <c:pt idx="66">
                  <c:v>5.1428571428571428E-2</c:v>
                </c:pt>
                <c:pt idx="67">
                  <c:v>5.4714285714285715E-2</c:v>
                </c:pt>
                <c:pt idx="68">
                  <c:v>6.5999999999999989E-2</c:v>
                </c:pt>
                <c:pt idx="69">
                  <c:v>6.7428571428571421E-2</c:v>
                </c:pt>
                <c:pt idx="70">
                  <c:v>6.4571428571428571E-2</c:v>
                </c:pt>
                <c:pt idx="71">
                  <c:v>7.7285714285714291E-2</c:v>
                </c:pt>
                <c:pt idx="72">
                  <c:v>8.8428571428571426E-2</c:v>
                </c:pt>
                <c:pt idx="73">
                  <c:v>0.13757142857142859</c:v>
                </c:pt>
                <c:pt idx="74">
                  <c:v>0.1862857142857143</c:v>
                </c:pt>
                <c:pt idx="75">
                  <c:v>0.17228571428571429</c:v>
                </c:pt>
                <c:pt idx="76">
                  <c:v>0.21485714285714286</c:v>
                </c:pt>
                <c:pt idx="77">
                  <c:v>0.26285714285714284</c:v>
                </c:pt>
                <c:pt idx="78">
                  <c:v>0.3615714285714286</c:v>
                </c:pt>
                <c:pt idx="79">
                  <c:v>0.4012857142857143</c:v>
                </c:pt>
                <c:pt idx="80">
                  <c:v>0.40171428571428575</c:v>
                </c:pt>
                <c:pt idx="81">
                  <c:v>0.42885714285714288</c:v>
                </c:pt>
                <c:pt idx="82">
                  <c:v>0.51600000000000001</c:v>
                </c:pt>
                <c:pt idx="83">
                  <c:v>0.55014285714285716</c:v>
                </c:pt>
                <c:pt idx="84">
                  <c:v>0.57614285714285707</c:v>
                </c:pt>
                <c:pt idx="85">
                  <c:v>0.58214285714285718</c:v>
                </c:pt>
                <c:pt idx="86">
                  <c:v>0.63342857142857134</c:v>
                </c:pt>
                <c:pt idx="87">
                  <c:v>0.65700000000000003</c:v>
                </c:pt>
                <c:pt idx="88">
                  <c:v>0.6875714285714285</c:v>
                </c:pt>
                <c:pt idx="89">
                  <c:v>0.6925714285714285</c:v>
                </c:pt>
                <c:pt idx="90">
                  <c:v>0.74599999999999989</c:v>
                </c:pt>
                <c:pt idx="91">
                  <c:v>0.86228571428571421</c:v>
                </c:pt>
                <c:pt idx="92">
                  <c:v>0.82900000000000007</c:v>
                </c:pt>
                <c:pt idx="93">
                  <c:v>0.88100000000000001</c:v>
                </c:pt>
                <c:pt idx="94">
                  <c:v>0.92771428571428571</c:v>
                </c:pt>
                <c:pt idx="95">
                  <c:v>0.9891428571428571</c:v>
                </c:pt>
                <c:pt idx="96">
                  <c:v>1.0435714285714286</c:v>
                </c:pt>
                <c:pt idx="97">
                  <c:v>1.082857142857143</c:v>
                </c:pt>
                <c:pt idx="98">
                  <c:v>1.0534285714285716</c:v>
                </c:pt>
                <c:pt idx="99">
                  <c:v>1.1187142857142858</c:v>
                </c:pt>
                <c:pt idx="100">
                  <c:v>1.1527142857142858</c:v>
                </c:pt>
                <c:pt idx="101">
                  <c:v>1.1985714285714286</c:v>
                </c:pt>
                <c:pt idx="102">
                  <c:v>1.2082857142857144</c:v>
                </c:pt>
                <c:pt idx="103">
                  <c:v>1.3047142857142855</c:v>
                </c:pt>
                <c:pt idx="104">
                  <c:v>1.3754285714285714</c:v>
                </c:pt>
                <c:pt idx="105">
                  <c:v>1.4984285714285712</c:v>
                </c:pt>
                <c:pt idx="106">
                  <c:v>1.7415714285714283</c:v>
                </c:pt>
                <c:pt idx="107">
                  <c:v>1.8532857142857144</c:v>
                </c:pt>
                <c:pt idx="108">
                  <c:v>2.0428571428571431</c:v>
                </c:pt>
                <c:pt idx="109">
                  <c:v>2.2029999999999998</c:v>
                </c:pt>
                <c:pt idx="110">
                  <c:v>2.3004285714285713</c:v>
                </c:pt>
                <c:pt idx="111">
                  <c:v>2.3691428571428572</c:v>
                </c:pt>
                <c:pt idx="112">
                  <c:v>2.5277142857142856</c:v>
                </c:pt>
                <c:pt idx="113">
                  <c:v>2.4944285714285712</c:v>
                </c:pt>
                <c:pt idx="114">
                  <c:v>2.552</c:v>
                </c:pt>
                <c:pt idx="115">
                  <c:v>2.5701428571428573</c:v>
                </c:pt>
                <c:pt idx="116">
                  <c:v>2.6294285714285719</c:v>
                </c:pt>
                <c:pt idx="117">
                  <c:v>2.6748571428571428</c:v>
                </c:pt>
                <c:pt idx="118">
                  <c:v>2.8544285714285715</c:v>
                </c:pt>
                <c:pt idx="119">
                  <c:v>2.9258571428571432</c:v>
                </c:pt>
                <c:pt idx="120">
                  <c:v>3.0307142857142857</c:v>
                </c:pt>
                <c:pt idx="121">
                  <c:v>3.2995714285714288</c:v>
                </c:pt>
                <c:pt idx="122">
                  <c:v>3.4830000000000001</c:v>
                </c:pt>
                <c:pt idx="123">
                  <c:v>3.7142857142857144</c:v>
                </c:pt>
                <c:pt idx="124">
                  <c:v>3.9994285714285716</c:v>
                </c:pt>
                <c:pt idx="125">
                  <c:v>4.1802857142857146</c:v>
                </c:pt>
                <c:pt idx="126">
                  <c:v>4.3918571428571429</c:v>
                </c:pt>
                <c:pt idx="127">
                  <c:v>4.5747142857142853</c:v>
                </c:pt>
                <c:pt idx="128">
                  <c:v>4.5435714285714282</c:v>
                </c:pt>
                <c:pt idx="129">
                  <c:v>4.7220000000000004</c:v>
                </c:pt>
                <c:pt idx="130">
                  <c:v>4.835</c:v>
                </c:pt>
                <c:pt idx="131">
                  <c:v>4.9925714285714298</c:v>
                </c:pt>
                <c:pt idx="132">
                  <c:v>5.1675714285714287</c:v>
                </c:pt>
                <c:pt idx="133">
                  <c:v>5.3387142857142846</c:v>
                </c:pt>
                <c:pt idx="134">
                  <c:v>5.4768571428571429</c:v>
                </c:pt>
                <c:pt idx="135">
                  <c:v>5.782285714285714</c:v>
                </c:pt>
                <c:pt idx="136">
                  <c:v>6.0221428571428577</c:v>
                </c:pt>
                <c:pt idx="137">
                  <c:v>6.2875714285714279</c:v>
                </c:pt>
                <c:pt idx="138">
                  <c:v>6.4275714285714276</c:v>
                </c:pt>
                <c:pt idx="139">
                  <c:v>6.6431428571428564</c:v>
                </c:pt>
                <c:pt idx="140">
                  <c:v>6.8565714285714279</c:v>
                </c:pt>
                <c:pt idx="141">
                  <c:v>6.9264285714285716</c:v>
                </c:pt>
                <c:pt idx="142">
                  <c:v>7.069571428571428</c:v>
                </c:pt>
                <c:pt idx="143">
                  <c:v>7.1542857142857139</c:v>
                </c:pt>
                <c:pt idx="144">
                  <c:v>7.261000000000001</c:v>
                </c:pt>
                <c:pt idx="145">
                  <c:v>7.4647142857142859</c:v>
                </c:pt>
                <c:pt idx="146">
                  <c:v>7.6175714285714289</c:v>
                </c:pt>
                <c:pt idx="147">
                  <c:v>7.6830000000000007</c:v>
                </c:pt>
                <c:pt idx="148">
                  <c:v>7.9110000000000005</c:v>
                </c:pt>
                <c:pt idx="149">
                  <c:v>7.9885714285714284</c:v>
                </c:pt>
                <c:pt idx="150">
                  <c:v>8.2368571428571435</c:v>
                </c:pt>
                <c:pt idx="151">
                  <c:v>8.5091428571428569</c:v>
                </c:pt>
                <c:pt idx="152">
                  <c:v>8.8227142857142855</c:v>
                </c:pt>
                <c:pt idx="153">
                  <c:v>9.1788571428571419</c:v>
                </c:pt>
                <c:pt idx="154">
                  <c:v>9.5201428571428579</c:v>
                </c:pt>
                <c:pt idx="155">
                  <c:v>9.9575714285714287</c:v>
                </c:pt>
                <c:pt idx="156">
                  <c:v>10.469571428571429</c:v>
                </c:pt>
                <c:pt idx="157">
                  <c:v>10.883857142857144</c:v>
                </c:pt>
                <c:pt idx="158">
                  <c:v>11.264285714285714</c:v>
                </c:pt>
                <c:pt idx="159">
                  <c:v>11.678000000000001</c:v>
                </c:pt>
                <c:pt idx="160">
                  <c:v>12.139714285714287</c:v>
                </c:pt>
                <c:pt idx="161">
                  <c:v>12.614142857142856</c:v>
                </c:pt>
                <c:pt idx="162">
                  <c:v>12.982142857142858</c:v>
                </c:pt>
                <c:pt idx="163">
                  <c:v>13.256142857142857</c:v>
                </c:pt>
                <c:pt idx="164">
                  <c:v>13.485571428571427</c:v>
                </c:pt>
                <c:pt idx="165">
                  <c:v>13.855285714285714</c:v>
                </c:pt>
                <c:pt idx="166">
                  <c:v>14.287857142857144</c:v>
                </c:pt>
                <c:pt idx="167">
                  <c:v>14.794714285714287</c:v>
                </c:pt>
                <c:pt idx="168">
                  <c:v>15.285714285714286</c:v>
                </c:pt>
                <c:pt idx="169">
                  <c:v>15.667999999999997</c:v>
                </c:pt>
                <c:pt idx="170">
                  <c:v>16.089571428571425</c:v>
                </c:pt>
                <c:pt idx="171">
                  <c:v>16.675999999999998</c:v>
                </c:pt>
                <c:pt idx="172">
                  <c:v>17.250428571428575</c:v>
                </c:pt>
                <c:pt idx="173">
                  <c:v>17.695714285714285</c:v>
                </c:pt>
                <c:pt idx="174">
                  <c:v>18.080857142857145</c:v>
                </c:pt>
                <c:pt idx="175">
                  <c:v>18.540571428571432</c:v>
                </c:pt>
                <c:pt idx="176">
                  <c:v>19.181000000000001</c:v>
                </c:pt>
                <c:pt idx="177">
                  <c:v>19.86542857142857</c:v>
                </c:pt>
                <c:pt idx="178">
                  <c:v>20.664714285714286</c:v>
                </c:pt>
                <c:pt idx="179">
                  <c:v>21.533000000000005</c:v>
                </c:pt>
                <c:pt idx="180">
                  <c:v>22.367285714285718</c:v>
                </c:pt>
                <c:pt idx="181">
                  <c:v>23.401714285714288</c:v>
                </c:pt>
                <c:pt idx="182">
                  <c:v>24.600571428571431</c:v>
                </c:pt>
                <c:pt idx="183">
                  <c:v>25.485714285714288</c:v>
                </c:pt>
                <c:pt idx="184">
                  <c:v>26.337857142857143</c:v>
                </c:pt>
                <c:pt idx="185">
                  <c:v>27.675285714285717</c:v>
                </c:pt>
                <c:pt idx="186">
                  <c:v>29.145000000000003</c:v>
                </c:pt>
                <c:pt idx="187">
                  <c:v>30.545857142857137</c:v>
                </c:pt>
                <c:pt idx="188">
                  <c:v>31.562285714285711</c:v>
                </c:pt>
                <c:pt idx="189">
                  <c:v>32.541999999999994</c:v>
                </c:pt>
                <c:pt idx="190">
                  <c:v>33.292999999999999</c:v>
                </c:pt>
                <c:pt idx="191">
                  <c:v>34.713571428571427</c:v>
                </c:pt>
                <c:pt idx="192">
                  <c:v>35.182428571428566</c:v>
                </c:pt>
                <c:pt idx="193">
                  <c:v>35.538428571428568</c:v>
                </c:pt>
                <c:pt idx="194">
                  <c:v>36.802142857142861</c:v>
                </c:pt>
                <c:pt idx="195">
                  <c:v>37.43</c:v>
                </c:pt>
                <c:pt idx="196">
                  <c:v>37.73657142857143</c:v>
                </c:pt>
                <c:pt idx="197">
                  <c:v>38.515000000000001</c:v>
                </c:pt>
                <c:pt idx="198">
                  <c:v>38.60857142857143</c:v>
                </c:pt>
                <c:pt idx="199">
                  <c:v>39.222571428571428</c:v>
                </c:pt>
                <c:pt idx="200">
                  <c:v>40.222714285714282</c:v>
                </c:pt>
                <c:pt idx="201">
                  <c:v>40.252999999999993</c:v>
                </c:pt>
                <c:pt idx="202">
                  <c:v>41.243857142857145</c:v>
                </c:pt>
                <c:pt idx="203">
                  <c:v>42.175999999999995</c:v>
                </c:pt>
                <c:pt idx="204">
                  <c:v>42.335142857142856</c:v>
                </c:pt>
                <c:pt idx="205">
                  <c:v>43.201857142857136</c:v>
                </c:pt>
                <c:pt idx="206">
                  <c:v>44.300571428571416</c:v>
                </c:pt>
                <c:pt idx="207">
                  <c:v>44.50714285714286</c:v>
                </c:pt>
                <c:pt idx="208">
                  <c:v>44.834714285714291</c:v>
                </c:pt>
                <c:pt idx="209">
                  <c:v>44.796857142857142</c:v>
                </c:pt>
                <c:pt idx="210">
                  <c:v>44.350571428571421</c:v>
                </c:pt>
                <c:pt idx="211">
                  <c:v>44.495714285714278</c:v>
                </c:pt>
                <c:pt idx="212">
                  <c:v>44.865714285714283</c:v>
                </c:pt>
                <c:pt idx="213">
                  <c:v>45.139714285714284</c:v>
                </c:pt>
                <c:pt idx="214">
                  <c:v>45.585428571428572</c:v>
                </c:pt>
                <c:pt idx="215">
                  <c:v>46.112857142857152</c:v>
                </c:pt>
                <c:pt idx="216">
                  <c:v>46.646857142857144</c:v>
                </c:pt>
                <c:pt idx="217">
                  <c:v>47.025857142857141</c:v>
                </c:pt>
                <c:pt idx="218">
                  <c:v>47.636714285714284</c:v>
                </c:pt>
                <c:pt idx="219">
                  <c:v>46.883428571428567</c:v>
                </c:pt>
                <c:pt idx="220">
                  <c:v>48.52542857142857</c:v>
                </c:pt>
                <c:pt idx="221">
                  <c:v>49.383142857142857</c:v>
                </c:pt>
                <c:pt idx="222">
                  <c:v>50.059285714285707</c:v>
                </c:pt>
                <c:pt idx="223">
                  <c:v>51.03557142857143</c:v>
                </c:pt>
                <c:pt idx="224">
                  <c:v>52.789142857142856</c:v>
                </c:pt>
                <c:pt idx="225">
                  <c:v>53.70628571428572</c:v>
                </c:pt>
                <c:pt idx="226">
                  <c:v>55.872857142857143</c:v>
                </c:pt>
                <c:pt idx="227">
                  <c:v>55.687857142857133</c:v>
                </c:pt>
                <c:pt idx="228">
                  <c:v>56.310714285714276</c:v>
                </c:pt>
                <c:pt idx="229">
                  <c:v>57.331857142857139</c:v>
                </c:pt>
                <c:pt idx="230">
                  <c:v>58.548857142857138</c:v>
                </c:pt>
                <c:pt idx="231">
                  <c:v>59.80885714285715</c:v>
                </c:pt>
                <c:pt idx="232">
                  <c:v>60.412428571428578</c:v>
                </c:pt>
                <c:pt idx="233">
                  <c:v>61.576000000000008</c:v>
                </c:pt>
                <c:pt idx="234">
                  <c:v>62.791142857142859</c:v>
                </c:pt>
                <c:pt idx="235">
                  <c:v>64.145428571428582</c:v>
                </c:pt>
                <c:pt idx="236">
                  <c:v>65.287428571428578</c:v>
                </c:pt>
                <c:pt idx="237">
                  <c:v>65.670857142857145</c:v>
                </c:pt>
                <c:pt idx="238">
                  <c:v>65.801000000000002</c:v>
                </c:pt>
                <c:pt idx="239">
                  <c:v>66.621285714285719</c:v>
                </c:pt>
                <c:pt idx="240">
                  <c:v>66.664000000000001</c:v>
                </c:pt>
                <c:pt idx="241">
                  <c:v>66.8852857142857</c:v>
                </c:pt>
                <c:pt idx="242">
                  <c:v>66.872285714285709</c:v>
                </c:pt>
                <c:pt idx="243">
                  <c:v>66.438285714285712</c:v>
                </c:pt>
                <c:pt idx="244">
                  <c:v>66.257142857142853</c:v>
                </c:pt>
                <c:pt idx="245">
                  <c:v>65.733285714285714</c:v>
                </c:pt>
                <c:pt idx="246">
                  <c:v>64.838571428571427</c:v>
                </c:pt>
                <c:pt idx="247">
                  <c:v>64.143857142857144</c:v>
                </c:pt>
                <c:pt idx="248">
                  <c:v>62.976571428571432</c:v>
                </c:pt>
                <c:pt idx="249">
                  <c:v>61.913142857142866</c:v>
                </c:pt>
                <c:pt idx="250">
                  <c:v>61.095428571428577</c:v>
                </c:pt>
                <c:pt idx="251">
                  <c:v>60.68485714285714</c:v>
                </c:pt>
                <c:pt idx="252">
                  <c:v>60.193571428571431</c:v>
                </c:pt>
                <c:pt idx="253">
                  <c:v>59.732857142857142</c:v>
                </c:pt>
                <c:pt idx="254">
                  <c:v>59.438142857142857</c:v>
                </c:pt>
                <c:pt idx="255">
                  <c:v>59.470142857142854</c:v>
                </c:pt>
                <c:pt idx="256">
                  <c:v>59.001857142857141</c:v>
                </c:pt>
                <c:pt idx="257">
                  <c:v>58.398428571428568</c:v>
                </c:pt>
                <c:pt idx="258">
                  <c:v>57.089142857142853</c:v>
                </c:pt>
                <c:pt idx="259">
                  <c:v>56.296857142857142</c:v>
                </c:pt>
                <c:pt idx="260">
                  <c:v>55.341142857142856</c:v>
                </c:pt>
                <c:pt idx="261">
                  <c:v>54.477571428571423</c:v>
                </c:pt>
                <c:pt idx="262">
                  <c:v>53.627000000000002</c:v>
                </c:pt>
                <c:pt idx="263">
                  <c:v>52.500428571428571</c:v>
                </c:pt>
                <c:pt idx="264">
                  <c:v>51.864428571428562</c:v>
                </c:pt>
                <c:pt idx="265">
                  <c:v>51.716142857142856</c:v>
                </c:pt>
                <c:pt idx="266">
                  <c:v>50.925714285714285</c:v>
                </c:pt>
                <c:pt idx="267">
                  <c:v>50.318285714285715</c:v>
                </c:pt>
                <c:pt idx="268">
                  <c:v>49.442714285714295</c:v>
                </c:pt>
                <c:pt idx="269">
                  <c:v>48.333857142857141</c:v>
                </c:pt>
                <c:pt idx="270">
                  <c:v>47.603428571428573</c:v>
                </c:pt>
                <c:pt idx="271">
                  <c:v>46.469428571428573</c:v>
                </c:pt>
                <c:pt idx="272">
                  <c:v>45.186714285714288</c:v>
                </c:pt>
                <c:pt idx="273">
                  <c:v>44.058</c:v>
                </c:pt>
                <c:pt idx="274">
                  <c:v>43.181285714285707</c:v>
                </c:pt>
                <c:pt idx="275">
                  <c:v>42.210857142857144</c:v>
                </c:pt>
                <c:pt idx="276">
                  <c:v>40.993999999999993</c:v>
                </c:pt>
                <c:pt idx="277">
                  <c:v>40.070857142857143</c:v>
                </c:pt>
                <c:pt idx="278">
                  <c:v>39.164428571428573</c:v>
                </c:pt>
                <c:pt idx="279">
                  <c:v>37.96057142857142</c:v>
                </c:pt>
                <c:pt idx="280">
                  <c:v>36.876428571428569</c:v>
                </c:pt>
                <c:pt idx="281">
                  <c:v>35.818285714285715</c:v>
                </c:pt>
                <c:pt idx="282">
                  <c:v>34.777571428571427</c:v>
                </c:pt>
                <c:pt idx="283">
                  <c:v>34.166714285714285</c:v>
                </c:pt>
                <c:pt idx="284">
                  <c:v>33.58042857142857</c:v>
                </c:pt>
                <c:pt idx="285">
                  <c:v>33.057285714285719</c:v>
                </c:pt>
                <c:pt idx="286">
                  <c:v>32.732714285714287</c:v>
                </c:pt>
                <c:pt idx="287">
                  <c:v>32.741285714285716</c:v>
                </c:pt>
                <c:pt idx="288">
                  <c:v>32.93</c:v>
                </c:pt>
                <c:pt idx="289">
                  <c:v>33.172000000000004</c:v>
                </c:pt>
                <c:pt idx="290">
                  <c:v>33.205714285714286</c:v>
                </c:pt>
                <c:pt idx="291">
                  <c:v>33.102142857142852</c:v>
                </c:pt>
                <c:pt idx="292">
                  <c:v>33.316285714285712</c:v>
                </c:pt>
                <c:pt idx="293">
                  <c:v>33.184142857142852</c:v>
                </c:pt>
                <c:pt idx="294">
                  <c:v>33.253</c:v>
                </c:pt>
                <c:pt idx="295">
                  <c:v>33.228714285714283</c:v>
                </c:pt>
                <c:pt idx="296">
                  <c:v>33.026571428571437</c:v>
                </c:pt>
                <c:pt idx="297">
                  <c:v>32.790285714285709</c:v>
                </c:pt>
                <c:pt idx="298">
                  <c:v>32.507428571428569</c:v>
                </c:pt>
                <c:pt idx="299">
                  <c:v>31.925857142857144</c:v>
                </c:pt>
                <c:pt idx="300">
                  <c:v>31.456857142857142</c:v>
                </c:pt>
                <c:pt idx="301">
                  <c:v>29.882571428571431</c:v>
                </c:pt>
                <c:pt idx="302">
                  <c:v>28.969000000000001</c:v>
                </c:pt>
                <c:pt idx="303">
                  <c:v>28.388285714285711</c:v>
                </c:pt>
                <c:pt idx="304">
                  <c:v>28.149428571428569</c:v>
                </c:pt>
                <c:pt idx="305">
                  <c:v>28.252285714285712</c:v>
                </c:pt>
                <c:pt idx="306">
                  <c:v>28.410999999999998</c:v>
                </c:pt>
                <c:pt idx="307">
                  <c:v>28.832285714285714</c:v>
                </c:pt>
                <c:pt idx="308">
                  <c:v>30.217571428571429</c:v>
                </c:pt>
                <c:pt idx="309">
                  <c:v>31.120999999999999</c:v>
                </c:pt>
                <c:pt idx="310">
                  <c:v>31.71142857142857</c:v>
                </c:pt>
                <c:pt idx="311">
                  <c:v>31.6</c:v>
                </c:pt>
                <c:pt idx="312">
                  <c:v>31.312857142857144</c:v>
                </c:pt>
                <c:pt idx="313">
                  <c:v>30.809428571428572</c:v>
                </c:pt>
                <c:pt idx="314">
                  <c:v>30.461000000000002</c:v>
                </c:pt>
                <c:pt idx="315">
                  <c:v>29.918857142857142</c:v>
                </c:pt>
                <c:pt idx="316">
                  <c:v>29.215857142857143</c:v>
                </c:pt>
                <c:pt idx="317">
                  <c:v>28.419</c:v>
                </c:pt>
                <c:pt idx="318">
                  <c:v>27.502714285714291</c:v>
                </c:pt>
                <c:pt idx="319">
                  <c:v>26.837714285714291</c:v>
                </c:pt>
                <c:pt idx="320">
                  <c:v>26.359000000000005</c:v>
                </c:pt>
                <c:pt idx="321">
                  <c:v>25.764428571428567</c:v>
                </c:pt>
                <c:pt idx="322">
                  <c:v>25.17071428571429</c:v>
                </c:pt>
                <c:pt idx="323">
                  <c:v>24.704142857142863</c:v>
                </c:pt>
                <c:pt idx="324">
                  <c:v>24.24042857142857</c:v>
                </c:pt>
                <c:pt idx="325">
                  <c:v>23.82714285714286</c:v>
                </c:pt>
                <c:pt idx="326">
                  <c:v>23.086714285714283</c:v>
                </c:pt>
                <c:pt idx="327">
                  <c:v>22.407857142857143</c:v>
                </c:pt>
                <c:pt idx="328">
                  <c:v>21.817571428571426</c:v>
                </c:pt>
                <c:pt idx="329">
                  <c:v>21.211714285714283</c:v>
                </c:pt>
                <c:pt idx="330">
                  <c:v>20.750142857142858</c:v>
                </c:pt>
                <c:pt idx="331">
                  <c:v>20.165857142857138</c:v>
                </c:pt>
                <c:pt idx="332">
                  <c:v>19.395857142857142</c:v>
                </c:pt>
                <c:pt idx="333">
                  <c:v>18.731142857142853</c:v>
                </c:pt>
                <c:pt idx="334">
                  <c:v>18.231000000000002</c:v>
                </c:pt>
                <c:pt idx="335">
                  <c:v>17.858857142857143</c:v>
                </c:pt>
                <c:pt idx="336">
                  <c:v>17.578571428571429</c:v>
                </c:pt>
                <c:pt idx="337">
                  <c:v>17.321428571428573</c:v>
                </c:pt>
                <c:pt idx="338">
                  <c:v>17.072142857142858</c:v>
                </c:pt>
                <c:pt idx="339">
                  <c:v>17.144142857142857</c:v>
                </c:pt>
                <c:pt idx="340">
                  <c:v>17.162285714285716</c:v>
                </c:pt>
                <c:pt idx="341">
                  <c:v>16.867142857142859</c:v>
                </c:pt>
                <c:pt idx="342">
                  <c:v>16.058</c:v>
                </c:pt>
                <c:pt idx="343">
                  <c:v>15.61542857142857</c:v>
                </c:pt>
                <c:pt idx="344">
                  <c:v>15.295142857142858</c:v>
                </c:pt>
                <c:pt idx="345">
                  <c:v>14.946428571428569</c:v>
                </c:pt>
                <c:pt idx="346">
                  <c:v>14.650142857142857</c:v>
                </c:pt>
                <c:pt idx="347">
                  <c:v>14.339285714285714</c:v>
                </c:pt>
                <c:pt idx="348">
                  <c:v>14.011714285714286</c:v>
                </c:pt>
                <c:pt idx="349">
                  <c:v>13.954857142857145</c:v>
                </c:pt>
                <c:pt idx="350">
                  <c:v>13.594285714285714</c:v>
                </c:pt>
                <c:pt idx="351">
                  <c:v>13.588428571428569</c:v>
                </c:pt>
                <c:pt idx="352">
                  <c:v>13.336142857142857</c:v>
                </c:pt>
                <c:pt idx="353">
                  <c:v>13.184857142857142</c:v>
                </c:pt>
                <c:pt idx="354">
                  <c:v>12.99057142857143</c:v>
                </c:pt>
                <c:pt idx="355">
                  <c:v>11.034571428571429</c:v>
                </c:pt>
                <c:pt idx="356">
                  <c:v>12.950714285714286</c:v>
                </c:pt>
                <c:pt idx="357">
                  <c:v>12.931000000000001</c:v>
                </c:pt>
                <c:pt idx="358">
                  <c:v>12.542285714285715</c:v>
                </c:pt>
                <c:pt idx="359">
                  <c:v>12.325000000000001</c:v>
                </c:pt>
                <c:pt idx="360">
                  <c:v>11.976428571428572</c:v>
                </c:pt>
                <c:pt idx="361">
                  <c:v>11.715000000000002</c:v>
                </c:pt>
                <c:pt idx="362">
                  <c:v>13.269000000000002</c:v>
                </c:pt>
                <c:pt idx="363">
                  <c:v>11.041857142857143</c:v>
                </c:pt>
                <c:pt idx="364">
                  <c:v>10.783142857142858</c:v>
                </c:pt>
                <c:pt idx="365">
                  <c:v>10.523428571428571</c:v>
                </c:pt>
                <c:pt idx="366">
                  <c:v>10.302714285714286</c:v>
                </c:pt>
                <c:pt idx="367">
                  <c:v>10.128142857142858</c:v>
                </c:pt>
                <c:pt idx="368">
                  <c:v>10.020999999999999</c:v>
                </c:pt>
                <c:pt idx="369">
                  <c:v>9.9285714285714288</c:v>
                </c:pt>
                <c:pt idx="370">
                  <c:v>9.8984285714285711</c:v>
                </c:pt>
                <c:pt idx="371">
                  <c:v>9.8384285714285706</c:v>
                </c:pt>
                <c:pt idx="372">
                  <c:v>9.741142857142858</c:v>
                </c:pt>
                <c:pt idx="373">
                  <c:v>9.6255714285714298</c:v>
                </c:pt>
                <c:pt idx="374">
                  <c:v>9.2587142857142872</c:v>
                </c:pt>
                <c:pt idx="375">
                  <c:v>9.7007142857142856</c:v>
                </c:pt>
                <c:pt idx="376">
                  <c:v>9.5802857142857132</c:v>
                </c:pt>
                <c:pt idx="377">
                  <c:v>9.3951428571428561</c:v>
                </c:pt>
                <c:pt idx="378">
                  <c:v>9.2139999999999986</c:v>
                </c:pt>
                <c:pt idx="379">
                  <c:v>9.1661428571428569</c:v>
                </c:pt>
                <c:pt idx="380">
                  <c:v>8.9970000000000017</c:v>
                </c:pt>
                <c:pt idx="381">
                  <c:v>9.1234285714285726</c:v>
                </c:pt>
                <c:pt idx="382">
                  <c:v>8.4624285714285712</c:v>
                </c:pt>
                <c:pt idx="383">
                  <c:v>8.3221428571428575</c:v>
                </c:pt>
                <c:pt idx="384">
                  <c:v>8.2211428571428566</c:v>
                </c:pt>
                <c:pt idx="385">
                  <c:v>8.2617142857142856</c:v>
                </c:pt>
                <c:pt idx="386">
                  <c:v>8.3104285714285702</c:v>
                </c:pt>
                <c:pt idx="387">
                  <c:v>8.3132857142857137</c:v>
                </c:pt>
                <c:pt idx="388">
                  <c:v>8.3157142857142858</c:v>
                </c:pt>
                <c:pt idx="389">
                  <c:v>7.9979999999999993</c:v>
                </c:pt>
                <c:pt idx="390">
                  <c:v>8.0421428571428581</c:v>
                </c:pt>
                <c:pt idx="391">
                  <c:v>8.0559999999999992</c:v>
                </c:pt>
                <c:pt idx="392">
                  <c:v>8.0372857142857139</c:v>
                </c:pt>
                <c:pt idx="393">
                  <c:v>8.0384285714285717</c:v>
                </c:pt>
                <c:pt idx="394">
                  <c:v>8.0941428571428577</c:v>
                </c:pt>
                <c:pt idx="395">
                  <c:v>8.0898571428571433</c:v>
                </c:pt>
                <c:pt idx="396">
                  <c:v>8.4879999999999995</c:v>
                </c:pt>
                <c:pt idx="397">
                  <c:v>8.6775714285714276</c:v>
                </c:pt>
                <c:pt idx="398">
                  <c:v>8.889857142857144</c:v>
                </c:pt>
                <c:pt idx="399">
                  <c:v>9.1512857142857165</c:v>
                </c:pt>
                <c:pt idx="400">
                  <c:v>9.3012857142857133</c:v>
                </c:pt>
                <c:pt idx="401">
                  <c:v>9.519857142857143</c:v>
                </c:pt>
                <c:pt idx="402">
                  <c:v>9.9152857142857158</c:v>
                </c:pt>
                <c:pt idx="403">
                  <c:v>10.262285714285714</c:v>
                </c:pt>
                <c:pt idx="404">
                  <c:v>10.518142857142857</c:v>
                </c:pt>
                <c:pt idx="405">
                  <c:v>10.773142857142858</c:v>
                </c:pt>
                <c:pt idx="406">
                  <c:v>10.907571428571428</c:v>
                </c:pt>
                <c:pt idx="407">
                  <c:v>11.082000000000003</c:v>
                </c:pt>
                <c:pt idx="408">
                  <c:v>11.209857142857143</c:v>
                </c:pt>
                <c:pt idx="409">
                  <c:v>11.278428571428574</c:v>
                </c:pt>
                <c:pt idx="410">
                  <c:v>11.305142857142858</c:v>
                </c:pt>
                <c:pt idx="411">
                  <c:v>11.489285714285714</c:v>
                </c:pt>
                <c:pt idx="412">
                  <c:v>11.694571428571431</c:v>
                </c:pt>
                <c:pt idx="413">
                  <c:v>12.011285714285716</c:v>
                </c:pt>
                <c:pt idx="414">
                  <c:v>12.329285714285716</c:v>
                </c:pt>
                <c:pt idx="415">
                  <c:v>12.629857142857144</c:v>
                </c:pt>
                <c:pt idx="416">
                  <c:v>13.188428571428572</c:v>
                </c:pt>
                <c:pt idx="417">
                  <c:v>13.849428571428572</c:v>
                </c:pt>
                <c:pt idx="418">
                  <c:v>14.525857142857143</c:v>
                </c:pt>
                <c:pt idx="419">
                  <c:v>15.199</c:v>
                </c:pt>
                <c:pt idx="420">
                  <c:v>15.987571428571426</c:v>
                </c:pt>
                <c:pt idx="421">
                  <c:v>16.920999999999999</c:v>
                </c:pt>
                <c:pt idx="422">
                  <c:v>18.046999999999997</c:v>
                </c:pt>
                <c:pt idx="423">
                  <c:v>19.381428571428568</c:v>
                </c:pt>
                <c:pt idx="424">
                  <c:v>21.067</c:v>
                </c:pt>
                <c:pt idx="425">
                  <c:v>22.714714285714283</c:v>
                </c:pt>
                <c:pt idx="426">
                  <c:v>24.614142857142856</c:v>
                </c:pt>
                <c:pt idx="427">
                  <c:v>26.732285714285712</c:v>
                </c:pt>
                <c:pt idx="428">
                  <c:v>28.395571428571426</c:v>
                </c:pt>
                <c:pt idx="429">
                  <c:v>30.277714285714289</c:v>
                </c:pt>
                <c:pt idx="430">
                  <c:v>32.082714285714289</c:v>
                </c:pt>
                <c:pt idx="431">
                  <c:v>34.070857142857143</c:v>
                </c:pt>
                <c:pt idx="432">
                  <c:v>36.255000000000003</c:v>
                </c:pt>
                <c:pt idx="433">
                  <c:v>38.189428571428572</c:v>
                </c:pt>
                <c:pt idx="434">
                  <c:v>40.34957142857143</c:v>
                </c:pt>
                <c:pt idx="435">
                  <c:v>41.938285714285712</c:v>
                </c:pt>
                <c:pt idx="436">
                  <c:v>42.575857142857153</c:v>
                </c:pt>
                <c:pt idx="437">
                  <c:v>44.508857142857146</c:v>
                </c:pt>
                <c:pt idx="438">
                  <c:v>46.800000000000004</c:v>
                </c:pt>
                <c:pt idx="439">
                  <c:v>49.555</c:v>
                </c:pt>
                <c:pt idx="440">
                  <c:v>52.685428571428574</c:v>
                </c:pt>
                <c:pt idx="441">
                  <c:v>56.328857142857146</c:v>
                </c:pt>
                <c:pt idx="442">
                  <c:v>60.508857142857146</c:v>
                </c:pt>
                <c:pt idx="443">
                  <c:v>66.891571428571424</c:v>
                </c:pt>
                <c:pt idx="444">
                  <c:v>72.474857142857147</c:v>
                </c:pt>
                <c:pt idx="445">
                  <c:v>77.65257142857142</c:v>
                </c:pt>
                <c:pt idx="446">
                  <c:v>83.42</c:v>
                </c:pt>
                <c:pt idx="447">
                  <c:v>89.533571428571435</c:v>
                </c:pt>
                <c:pt idx="448">
                  <c:v>96.233857142857133</c:v>
                </c:pt>
                <c:pt idx="449">
                  <c:v>102.87257142857143</c:v>
                </c:pt>
                <c:pt idx="450">
                  <c:v>109.90928571428572</c:v>
                </c:pt>
                <c:pt idx="451">
                  <c:v>117.49085714285715</c:v>
                </c:pt>
                <c:pt idx="452">
                  <c:v>126.24485714285713</c:v>
                </c:pt>
                <c:pt idx="453">
                  <c:v>135.40100000000001</c:v>
                </c:pt>
                <c:pt idx="454">
                  <c:v>146.52628571428571</c:v>
                </c:pt>
                <c:pt idx="455">
                  <c:v>157.27999999999997</c:v>
                </c:pt>
                <c:pt idx="456">
                  <c:v>167.26899999999998</c:v>
                </c:pt>
                <c:pt idx="457">
                  <c:v>178.62714285714284</c:v>
                </c:pt>
                <c:pt idx="458">
                  <c:v>190.30514285714284</c:v>
                </c:pt>
                <c:pt idx="459">
                  <c:v>202.15357142857141</c:v>
                </c:pt>
                <c:pt idx="460">
                  <c:v>213.64585714285712</c:v>
                </c:pt>
                <c:pt idx="461">
                  <c:v>222.69842857142856</c:v>
                </c:pt>
                <c:pt idx="462">
                  <c:v>230.81714285714287</c:v>
                </c:pt>
                <c:pt idx="463">
                  <c:v>237.36385714285714</c:v>
                </c:pt>
                <c:pt idx="464">
                  <c:v>244.10671428571428</c:v>
                </c:pt>
                <c:pt idx="465">
                  <c:v>250.73628571428571</c:v>
                </c:pt>
                <c:pt idx="466">
                  <c:v>256.23500000000001</c:v>
                </c:pt>
                <c:pt idx="467">
                  <c:v>261.89499999999998</c:v>
                </c:pt>
                <c:pt idx="468">
                  <c:v>266.28271428571429</c:v>
                </c:pt>
                <c:pt idx="469">
                  <c:v>267.82771428571425</c:v>
                </c:pt>
                <c:pt idx="470">
                  <c:v>271.34357142857141</c:v>
                </c:pt>
                <c:pt idx="471">
                  <c:v>273.51914285714287</c:v>
                </c:pt>
                <c:pt idx="472">
                  <c:v>276.91500000000002</c:v>
                </c:pt>
                <c:pt idx="473">
                  <c:v>279.74799999999999</c:v>
                </c:pt>
                <c:pt idx="474">
                  <c:v>279.65414285714286</c:v>
                </c:pt>
                <c:pt idx="475">
                  <c:v>280.77328571428569</c:v>
                </c:pt>
                <c:pt idx="476">
                  <c:v>280.61271428571428</c:v>
                </c:pt>
                <c:pt idx="477">
                  <c:v>277.80628571428571</c:v>
                </c:pt>
                <c:pt idx="478">
                  <c:v>274.34857142857146</c:v>
                </c:pt>
                <c:pt idx="479">
                  <c:v>269.25271428571426</c:v>
                </c:pt>
                <c:pt idx="480">
                  <c:v>261.96899999999999</c:v>
                </c:pt>
                <c:pt idx="481">
                  <c:v>254.28185714285715</c:v>
                </c:pt>
                <c:pt idx="482">
                  <c:v>244.82571428571427</c:v>
                </c:pt>
                <c:pt idx="483">
                  <c:v>236.10014285714286</c:v>
                </c:pt>
                <c:pt idx="484">
                  <c:v>229.29157142857142</c:v>
                </c:pt>
                <c:pt idx="485">
                  <c:v>220.9782857142857</c:v>
                </c:pt>
                <c:pt idx="486">
                  <c:v>212.09799999999998</c:v>
                </c:pt>
                <c:pt idx="487">
                  <c:v>203.52785714285713</c:v>
                </c:pt>
                <c:pt idx="488">
                  <c:v>196.47428571428571</c:v>
                </c:pt>
                <c:pt idx="489">
                  <c:v>189.26399999999998</c:v>
                </c:pt>
                <c:pt idx="490">
                  <c:v>183.20785714285714</c:v>
                </c:pt>
                <c:pt idx="491">
                  <c:v>176.328</c:v>
                </c:pt>
                <c:pt idx="492">
                  <c:v>170.33928571428572</c:v>
                </c:pt>
                <c:pt idx="493">
                  <c:v>163.69457142857144</c:v>
                </c:pt>
                <c:pt idx="494">
                  <c:v>156.19114285714286</c:v>
                </c:pt>
                <c:pt idx="495">
                  <c:v>147.62957142857141</c:v>
                </c:pt>
                <c:pt idx="496">
                  <c:v>139.91057142857142</c:v>
                </c:pt>
                <c:pt idx="497">
                  <c:v>132.77685714285712</c:v>
                </c:pt>
                <c:pt idx="498">
                  <c:v>125.71114285714286</c:v>
                </c:pt>
                <c:pt idx="499">
                  <c:v>117.9057142857143</c:v>
                </c:pt>
                <c:pt idx="500">
                  <c:v>109.9967142857143</c:v>
                </c:pt>
                <c:pt idx="501">
                  <c:v>104.46042857142857</c:v>
                </c:pt>
                <c:pt idx="502">
                  <c:v>98.999857142857152</c:v>
                </c:pt>
                <c:pt idx="503">
                  <c:v>93.761714285714291</c:v>
                </c:pt>
                <c:pt idx="504">
                  <c:v>88.420428571428573</c:v>
                </c:pt>
                <c:pt idx="505">
                  <c:v>84.215857142857132</c:v>
                </c:pt>
                <c:pt idx="506">
                  <c:v>80.095285714285723</c:v>
                </c:pt>
                <c:pt idx="507">
                  <c:v>75.923428571428573</c:v>
                </c:pt>
                <c:pt idx="508">
                  <c:v>71.814999999999984</c:v>
                </c:pt>
                <c:pt idx="509">
                  <c:v>68.103999999999999</c:v>
                </c:pt>
                <c:pt idx="510">
                  <c:v>64.656571428571425</c:v>
                </c:pt>
                <c:pt idx="511">
                  <c:v>61.558857142857143</c:v>
                </c:pt>
                <c:pt idx="512">
                  <c:v>58.890428571428572</c:v>
                </c:pt>
                <c:pt idx="513">
                  <c:v>55.776571428571437</c:v>
                </c:pt>
                <c:pt idx="514">
                  <c:v>53.084857142857153</c:v>
                </c:pt>
                <c:pt idx="515">
                  <c:v>50.028571428571418</c:v>
                </c:pt>
                <c:pt idx="516">
                  <c:v>47.611142857142859</c:v>
                </c:pt>
                <c:pt idx="517">
                  <c:v>45.293285714285716</c:v>
                </c:pt>
                <c:pt idx="518">
                  <c:v>43.553142857142859</c:v>
                </c:pt>
                <c:pt idx="519">
                  <c:v>41.725000000000001</c:v>
                </c:pt>
                <c:pt idx="520">
                  <c:v>40.558714285714288</c:v>
                </c:pt>
                <c:pt idx="521">
                  <c:v>39.211571428571425</c:v>
                </c:pt>
                <c:pt idx="522">
                  <c:v>38.103000000000002</c:v>
                </c:pt>
                <c:pt idx="523">
                  <c:v>36.867142857142859</c:v>
                </c:pt>
                <c:pt idx="524">
                  <c:v>36.027857142857144</c:v>
                </c:pt>
                <c:pt idx="525">
                  <c:v>35.279428571428575</c:v>
                </c:pt>
                <c:pt idx="526">
                  <c:v>34.759285714285717</c:v>
                </c:pt>
                <c:pt idx="527">
                  <c:v>34.25714285714286</c:v>
                </c:pt>
                <c:pt idx="528">
                  <c:v>33.71557142857143</c:v>
                </c:pt>
                <c:pt idx="529">
                  <c:v>33.197714285714291</c:v>
                </c:pt>
                <c:pt idx="530">
                  <c:v>32.727428571428575</c:v>
                </c:pt>
                <c:pt idx="531">
                  <c:v>32.012999999999998</c:v>
                </c:pt>
                <c:pt idx="532">
                  <c:v>31.361714285714289</c:v>
                </c:pt>
                <c:pt idx="533">
                  <c:v>31.068142857142856</c:v>
                </c:pt>
                <c:pt idx="534">
                  <c:v>30.840857142857143</c:v>
                </c:pt>
                <c:pt idx="535">
                  <c:v>30.544142857142855</c:v>
                </c:pt>
                <c:pt idx="536">
                  <c:v>30.213714285714286</c:v>
                </c:pt>
                <c:pt idx="537">
                  <c:v>30.075857142857142</c:v>
                </c:pt>
                <c:pt idx="538">
                  <c:v>29.915285714285716</c:v>
                </c:pt>
                <c:pt idx="539">
                  <c:v>29.644428571428573</c:v>
                </c:pt>
                <c:pt idx="540">
                  <c:v>29.460142857142859</c:v>
                </c:pt>
                <c:pt idx="541">
                  <c:v>28.961000000000006</c:v>
                </c:pt>
                <c:pt idx="542">
                  <c:v>28.534571428571429</c:v>
                </c:pt>
                <c:pt idx="543">
                  <c:v>28.078857142857142</c:v>
                </c:pt>
                <c:pt idx="544">
                  <c:v>27.598285714285712</c:v>
                </c:pt>
                <c:pt idx="545">
                  <c:v>27.562571428571431</c:v>
                </c:pt>
                <c:pt idx="546">
                  <c:v>27.666142857142859</c:v>
                </c:pt>
                <c:pt idx="547">
                  <c:v>27.377857142857145</c:v>
                </c:pt>
                <c:pt idx="548">
                  <c:v>27.700857142857142</c:v>
                </c:pt>
                <c:pt idx="549">
                  <c:v>27.664999999999999</c:v>
                </c:pt>
                <c:pt idx="550">
                  <c:v>27.295285714285715</c:v>
                </c:pt>
                <c:pt idx="551">
                  <c:v>27.399714285714285</c:v>
                </c:pt>
                <c:pt idx="552">
                  <c:v>27.254571428571428</c:v>
                </c:pt>
                <c:pt idx="553">
                  <c:v>27.377285714285716</c:v>
                </c:pt>
                <c:pt idx="554">
                  <c:v>27.33585714285714</c:v>
                </c:pt>
                <c:pt idx="555">
                  <c:v>27.503857142857139</c:v>
                </c:pt>
                <c:pt idx="556">
                  <c:v>27.721857142857143</c:v>
                </c:pt>
                <c:pt idx="557">
                  <c:v>28.632999999999999</c:v>
                </c:pt>
                <c:pt idx="558">
                  <c:v>28.894571428571428</c:v>
                </c:pt>
                <c:pt idx="559">
                  <c:v>29.108857142857143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2F-B045-8417-29C177E16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6535199"/>
        <c:axId val="1719625343"/>
      </c:lineChart>
      <c:dateAx>
        <c:axId val="1796535199"/>
        <c:scaling>
          <c:orientation val="minMax"/>
        </c:scaling>
        <c:delete val="0"/>
        <c:axPos val="b"/>
        <c:numFmt formatCode="dd\ 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719625343"/>
        <c:crosses val="autoZero"/>
        <c:auto val="1"/>
        <c:lblOffset val="100"/>
        <c:baseTimeUnit val="days"/>
        <c:majorUnit val="3"/>
        <c:majorTimeUnit val="months"/>
      </c:dateAx>
      <c:valAx>
        <c:axId val="171962534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796535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984153296627396E-2"/>
          <c:y val="0.14342097862767153"/>
          <c:w val="0.79424533986823098"/>
          <c:h val="0.78205415112584598"/>
        </c:manualLayout>
      </c:layout>
      <c:scatterChart>
        <c:scatterStyle val="lineMarker"/>
        <c:varyColors val="0"/>
        <c:ser>
          <c:idx val="0"/>
          <c:order val="0"/>
          <c:spPr>
            <a:ln w="317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Canada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1C1-5B4F-A036-03732CAB442D}"/>
                </c:ext>
              </c:extLst>
            </c:dLbl>
            <c:dLbl>
              <c:idx val="1"/>
              <c:layout>
                <c:manualLayout>
                  <c:x val="-0.14258865668107285"/>
                  <c:y val="2.24000281214848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United States (South)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959183673469399"/>
                      <c:h val="0.13397540983606601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71C1-5B4F-A036-03732CAB442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England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1C1-5B4F-A036-03732CAB442D}"/>
                </c:ext>
              </c:extLst>
            </c:dLbl>
            <c:dLbl>
              <c:idx val="3"/>
              <c:layout>
                <c:manualLayout>
                  <c:x val="3.6299015254672024E-2"/>
                  <c:y val="-3.478824521934758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Germany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1C1-5B4F-A036-03732CAB442D}"/>
                </c:ext>
              </c:extLst>
            </c:dLbl>
            <c:dLbl>
              <c:idx val="4"/>
              <c:layout>
                <c:manualLayout>
                  <c:x val="-8.3334002892495596E-3"/>
                  <c:y val="-6.578947368421049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France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1C1-5B4F-A036-03732CAB442D}"/>
                </c:ext>
              </c:extLst>
            </c:dLbl>
            <c:dLbl>
              <c:idx val="5"/>
              <c:layout>
                <c:manualLayout>
                  <c:x val="-2.0139719377183299E-2"/>
                  <c:y val="-4.37550618672665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Switzerland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1C1-5B4F-A036-03732CAB442D}"/>
                </c:ext>
              </c:extLst>
            </c:dLbl>
            <c:dLbl>
              <c:idx val="6"/>
              <c:layout>
                <c:manualLayout>
                  <c:x val="-8.6047796656997747E-3"/>
                  <c:y val="4.03439257592802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Austro-Hungary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1C1-5B4F-A036-03732CAB442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Spain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71C1-5B4F-A036-03732CAB442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Mexico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71C1-5B4F-A036-03732CAB442D}"/>
                </c:ext>
              </c:extLst>
            </c:dLbl>
            <c:dLbl>
              <c:idx val="9"/>
              <c:layout>
                <c:manualLayout>
                  <c:x val="-6.9444444444444406E-2"/>
                  <c:y val="-8.33333333333333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Russia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71C1-5B4F-A036-03732CAB442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Italy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71C1-5B4F-A036-03732CAB442D}"/>
                </c:ext>
              </c:extLst>
            </c:dLbl>
            <c:dLbl>
              <c:idx val="11"/>
              <c:layout>
                <c:manualLayout>
                  <c:x val="0"/>
                  <c:y val="3.2142857142857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Portugal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71C1-5B4F-A036-03732CAB442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Egypt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71C1-5B4F-A036-03732CAB442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Greece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71C1-5B4F-A036-03732CAB442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Japan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71C1-5B4F-A036-03732CAB442D}"/>
                </c:ext>
              </c:extLst>
            </c:dLbl>
            <c:dLbl>
              <c:idx val="15"/>
              <c:layout>
                <c:manualLayout>
                  <c:x val="-7.6530612244898096E-3"/>
                  <c:y val="-1.31578947368420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India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71C1-5B4F-A036-03732CAB442D}"/>
                </c:ext>
              </c:extLst>
            </c:dLbl>
            <c:dLbl>
              <c:idx val="16"/>
              <c:layout>
                <c:manualLayout>
                  <c:x val="-8.3333333333333402E-3"/>
                  <c:y val="3.24074074074073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China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71C1-5B4F-A036-03732CAB4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" pitchFamily="2" charset="0"/>
                    <a:ea typeface="Times New Roman" charset="0"/>
                    <a:cs typeface="Times New Roman" charset="0"/>
                  </a:defRPr>
                </a:pPr>
                <a:endParaRPr lang="en-B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5875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632219387755102"/>
                  <c:y val="9.1067510003872473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Times" pitchFamily="2" charset="0"/>
                      <a:ea typeface="Times New Roman" charset="0"/>
                      <a:cs typeface="Times New Roman" charset="0"/>
                    </a:defRPr>
                  </a:pPr>
                  <a:endParaRPr lang="en-BE"/>
                </a:p>
              </c:txPr>
            </c:trendlineLbl>
          </c:trendline>
          <c:xVal>
            <c:numRef>
              <c:f>'Data 3.1'!$B$2:$B$19</c:f>
              <c:numCache>
                <c:formatCode>0.00</c:formatCode>
                <c:ptCount val="18"/>
                <c:pt idx="0">
                  <c:v>62.3</c:v>
                </c:pt>
                <c:pt idx="1">
                  <c:v>100</c:v>
                </c:pt>
                <c:pt idx="2">
                  <c:v>73.86</c:v>
                </c:pt>
                <c:pt idx="3">
                  <c:v>59.12</c:v>
                </c:pt>
                <c:pt idx="4">
                  <c:v>100</c:v>
                </c:pt>
                <c:pt idx="5">
                  <c:v>100</c:v>
                </c:pt>
                <c:pt idx="6">
                  <c:v>59.98</c:v>
                </c:pt>
                <c:pt idx="7">
                  <c:v>43.61</c:v>
                </c:pt>
                <c:pt idx="8">
                  <c:v>17.149999999999999</c:v>
                </c:pt>
                <c:pt idx="9">
                  <c:v>11.2</c:v>
                </c:pt>
                <c:pt idx="10">
                  <c:v>61.44</c:v>
                </c:pt>
                <c:pt idx="11">
                  <c:v>20.78</c:v>
                </c:pt>
                <c:pt idx="12">
                  <c:v>0.9</c:v>
                </c:pt>
                <c:pt idx="13">
                  <c:v>9.57</c:v>
                </c:pt>
                <c:pt idx="14">
                  <c:v>51.83</c:v>
                </c:pt>
                <c:pt idx="15">
                  <c:v>1</c:v>
                </c:pt>
                <c:pt idx="16">
                  <c:v>0.19</c:v>
                </c:pt>
                <c:pt idx="17">
                  <c:v>100</c:v>
                </c:pt>
              </c:numCache>
            </c:numRef>
          </c:xVal>
          <c:yVal>
            <c:numRef>
              <c:f>'Data 3.1'!$C$2:$C$19</c:f>
              <c:numCache>
                <c:formatCode>_-* #,##0.00_-;\-* #,##0.00_-;_-* "-"??_-;_-@_-</c:formatCode>
                <c:ptCount val="18"/>
                <c:pt idx="0">
                  <c:v>2.5299999999999998</c:v>
                </c:pt>
                <c:pt idx="1">
                  <c:v>2.65</c:v>
                </c:pt>
                <c:pt idx="2">
                  <c:v>2.04</c:v>
                </c:pt>
                <c:pt idx="3">
                  <c:v>1.28</c:v>
                </c:pt>
                <c:pt idx="4">
                  <c:v>1.1100000000000001</c:v>
                </c:pt>
                <c:pt idx="5">
                  <c:v>1.4</c:v>
                </c:pt>
                <c:pt idx="6">
                  <c:v>1.24</c:v>
                </c:pt>
                <c:pt idx="7">
                  <c:v>0.91</c:v>
                </c:pt>
                <c:pt idx="8">
                  <c:v>1.1499999999999999</c:v>
                </c:pt>
                <c:pt idx="9">
                  <c:v>1.1000000000000001</c:v>
                </c:pt>
                <c:pt idx="10">
                  <c:v>0.88</c:v>
                </c:pt>
                <c:pt idx="11">
                  <c:v>0.88</c:v>
                </c:pt>
                <c:pt idx="12">
                  <c:v>0.81</c:v>
                </c:pt>
                <c:pt idx="13">
                  <c:v>0.46</c:v>
                </c:pt>
                <c:pt idx="14">
                  <c:v>0.53</c:v>
                </c:pt>
                <c:pt idx="15">
                  <c:v>0.5</c:v>
                </c:pt>
                <c:pt idx="16">
                  <c:v>0.48</c:v>
                </c:pt>
                <c:pt idx="17">
                  <c:v>2.97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71C1-5B4F-A036-03732CAB4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362576"/>
        <c:axId val="-2131483920"/>
      </c:scatterChart>
      <c:valAx>
        <c:axId val="-2131362576"/>
        <c:scaling>
          <c:orientation val="minMax"/>
          <c:max val="100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31483920"/>
        <c:crosses val="autoZero"/>
        <c:crossBetween val="midCat"/>
      </c:valAx>
      <c:valAx>
        <c:axId val="-2131483920"/>
        <c:scaling>
          <c:orientation val="minMax"/>
          <c:max val="3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31362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91587516960654E-2"/>
          <c:y val="9.8517215629975952E-2"/>
          <c:w val="0.8975576662143826"/>
          <c:h val="0.75268636285955215"/>
        </c:manualLayout>
      </c:layout>
      <c:lineChart>
        <c:grouping val="standard"/>
        <c:varyColors val="0"/>
        <c:ser>
          <c:idx val="0"/>
          <c:order val="0"/>
          <c:tx>
            <c:strRef>
              <c:f>'Data 23.1'!$G$3</c:f>
              <c:strCache>
                <c:ptCount val="1"/>
                <c:pt idx="0">
                  <c:v>walking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23.1'!$F$4:$F$563</c:f>
              <c:numCache>
                <c:formatCode>m/d/yy</c:formatCode>
                <c:ptCount val="560"/>
                <c:pt idx="0">
                  <c:v>43849</c:v>
                </c:pt>
                <c:pt idx="1">
                  <c:v>43850</c:v>
                </c:pt>
                <c:pt idx="2">
                  <c:v>43851</c:v>
                </c:pt>
                <c:pt idx="3">
                  <c:v>43852</c:v>
                </c:pt>
                <c:pt idx="4">
                  <c:v>43853</c:v>
                </c:pt>
                <c:pt idx="5">
                  <c:v>43854</c:v>
                </c:pt>
                <c:pt idx="6">
                  <c:v>43855</c:v>
                </c:pt>
                <c:pt idx="7">
                  <c:v>43856</c:v>
                </c:pt>
                <c:pt idx="8">
                  <c:v>43857</c:v>
                </c:pt>
                <c:pt idx="9">
                  <c:v>43858</c:v>
                </c:pt>
                <c:pt idx="10">
                  <c:v>43859</c:v>
                </c:pt>
                <c:pt idx="11">
                  <c:v>43860</c:v>
                </c:pt>
                <c:pt idx="12">
                  <c:v>43861</c:v>
                </c:pt>
                <c:pt idx="13">
                  <c:v>43862</c:v>
                </c:pt>
                <c:pt idx="14">
                  <c:v>43863</c:v>
                </c:pt>
                <c:pt idx="15">
                  <c:v>43864</c:v>
                </c:pt>
                <c:pt idx="16">
                  <c:v>43865</c:v>
                </c:pt>
                <c:pt idx="17">
                  <c:v>43866</c:v>
                </c:pt>
                <c:pt idx="18">
                  <c:v>43867</c:v>
                </c:pt>
                <c:pt idx="19">
                  <c:v>43868</c:v>
                </c:pt>
                <c:pt idx="20">
                  <c:v>43869</c:v>
                </c:pt>
                <c:pt idx="21">
                  <c:v>43870</c:v>
                </c:pt>
                <c:pt idx="22">
                  <c:v>43871</c:v>
                </c:pt>
                <c:pt idx="23">
                  <c:v>43872</c:v>
                </c:pt>
                <c:pt idx="24">
                  <c:v>43873</c:v>
                </c:pt>
                <c:pt idx="25">
                  <c:v>43874</c:v>
                </c:pt>
                <c:pt idx="26">
                  <c:v>43875</c:v>
                </c:pt>
                <c:pt idx="27">
                  <c:v>43876</c:v>
                </c:pt>
                <c:pt idx="28">
                  <c:v>43877</c:v>
                </c:pt>
                <c:pt idx="29">
                  <c:v>43878</c:v>
                </c:pt>
                <c:pt idx="30">
                  <c:v>43879</c:v>
                </c:pt>
                <c:pt idx="31">
                  <c:v>43880</c:v>
                </c:pt>
                <c:pt idx="32">
                  <c:v>43881</c:v>
                </c:pt>
                <c:pt idx="33">
                  <c:v>43882</c:v>
                </c:pt>
                <c:pt idx="34">
                  <c:v>43883</c:v>
                </c:pt>
                <c:pt idx="35">
                  <c:v>43884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43890</c:v>
                </c:pt>
                <c:pt idx="42">
                  <c:v>43891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43897</c:v>
                </c:pt>
                <c:pt idx="49">
                  <c:v>43898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43904</c:v>
                </c:pt>
                <c:pt idx="56">
                  <c:v>43905</c:v>
                </c:pt>
                <c:pt idx="57">
                  <c:v>43906</c:v>
                </c:pt>
                <c:pt idx="58">
                  <c:v>43907</c:v>
                </c:pt>
                <c:pt idx="59">
                  <c:v>43908</c:v>
                </c:pt>
                <c:pt idx="60">
                  <c:v>43909</c:v>
                </c:pt>
                <c:pt idx="61">
                  <c:v>43910</c:v>
                </c:pt>
                <c:pt idx="62">
                  <c:v>43911</c:v>
                </c:pt>
                <c:pt idx="63">
                  <c:v>43912</c:v>
                </c:pt>
                <c:pt idx="64">
                  <c:v>43913</c:v>
                </c:pt>
                <c:pt idx="65">
                  <c:v>43914</c:v>
                </c:pt>
                <c:pt idx="66">
                  <c:v>43915</c:v>
                </c:pt>
                <c:pt idx="67">
                  <c:v>43916</c:v>
                </c:pt>
                <c:pt idx="68">
                  <c:v>43917</c:v>
                </c:pt>
                <c:pt idx="69">
                  <c:v>43918</c:v>
                </c:pt>
                <c:pt idx="70">
                  <c:v>43919</c:v>
                </c:pt>
                <c:pt idx="71">
                  <c:v>43920</c:v>
                </c:pt>
                <c:pt idx="72">
                  <c:v>43921</c:v>
                </c:pt>
                <c:pt idx="73">
                  <c:v>43922</c:v>
                </c:pt>
                <c:pt idx="74">
                  <c:v>43923</c:v>
                </c:pt>
                <c:pt idx="75">
                  <c:v>43924</c:v>
                </c:pt>
                <c:pt idx="76">
                  <c:v>43925</c:v>
                </c:pt>
                <c:pt idx="77">
                  <c:v>43926</c:v>
                </c:pt>
                <c:pt idx="78">
                  <c:v>43927</c:v>
                </c:pt>
                <c:pt idx="79">
                  <c:v>43928</c:v>
                </c:pt>
                <c:pt idx="80">
                  <c:v>43929</c:v>
                </c:pt>
                <c:pt idx="81">
                  <c:v>43930</c:v>
                </c:pt>
                <c:pt idx="82">
                  <c:v>43931</c:v>
                </c:pt>
                <c:pt idx="83">
                  <c:v>43932</c:v>
                </c:pt>
                <c:pt idx="84">
                  <c:v>43933</c:v>
                </c:pt>
                <c:pt idx="85">
                  <c:v>43934</c:v>
                </c:pt>
                <c:pt idx="86">
                  <c:v>43935</c:v>
                </c:pt>
                <c:pt idx="87">
                  <c:v>43936</c:v>
                </c:pt>
                <c:pt idx="88">
                  <c:v>43937</c:v>
                </c:pt>
                <c:pt idx="89">
                  <c:v>43938</c:v>
                </c:pt>
                <c:pt idx="90">
                  <c:v>43939</c:v>
                </c:pt>
                <c:pt idx="91">
                  <c:v>43940</c:v>
                </c:pt>
                <c:pt idx="92">
                  <c:v>43941</c:v>
                </c:pt>
                <c:pt idx="93">
                  <c:v>43942</c:v>
                </c:pt>
                <c:pt idx="94">
                  <c:v>43943</c:v>
                </c:pt>
                <c:pt idx="95">
                  <c:v>43944</c:v>
                </c:pt>
                <c:pt idx="96">
                  <c:v>43945</c:v>
                </c:pt>
                <c:pt idx="97">
                  <c:v>43946</c:v>
                </c:pt>
                <c:pt idx="98">
                  <c:v>43947</c:v>
                </c:pt>
                <c:pt idx="99">
                  <c:v>43948</c:v>
                </c:pt>
                <c:pt idx="100">
                  <c:v>43949</c:v>
                </c:pt>
                <c:pt idx="101">
                  <c:v>43950</c:v>
                </c:pt>
                <c:pt idx="102">
                  <c:v>43951</c:v>
                </c:pt>
                <c:pt idx="103">
                  <c:v>43952</c:v>
                </c:pt>
                <c:pt idx="104">
                  <c:v>43953</c:v>
                </c:pt>
                <c:pt idx="105">
                  <c:v>43954</c:v>
                </c:pt>
                <c:pt idx="106">
                  <c:v>43955</c:v>
                </c:pt>
                <c:pt idx="107">
                  <c:v>43956</c:v>
                </c:pt>
                <c:pt idx="108">
                  <c:v>43957</c:v>
                </c:pt>
                <c:pt idx="109">
                  <c:v>43958</c:v>
                </c:pt>
                <c:pt idx="110">
                  <c:v>43959</c:v>
                </c:pt>
                <c:pt idx="111">
                  <c:v>43960</c:v>
                </c:pt>
                <c:pt idx="112">
                  <c:v>43961</c:v>
                </c:pt>
                <c:pt idx="113">
                  <c:v>43962</c:v>
                </c:pt>
                <c:pt idx="114">
                  <c:v>43963</c:v>
                </c:pt>
                <c:pt idx="115">
                  <c:v>43964</c:v>
                </c:pt>
                <c:pt idx="116">
                  <c:v>43965</c:v>
                </c:pt>
                <c:pt idx="117">
                  <c:v>43966</c:v>
                </c:pt>
                <c:pt idx="118">
                  <c:v>43967</c:v>
                </c:pt>
                <c:pt idx="119">
                  <c:v>43968</c:v>
                </c:pt>
                <c:pt idx="120">
                  <c:v>43969</c:v>
                </c:pt>
                <c:pt idx="121">
                  <c:v>43970</c:v>
                </c:pt>
                <c:pt idx="122">
                  <c:v>43971</c:v>
                </c:pt>
                <c:pt idx="123">
                  <c:v>43972</c:v>
                </c:pt>
                <c:pt idx="124">
                  <c:v>43973</c:v>
                </c:pt>
                <c:pt idx="125">
                  <c:v>43974</c:v>
                </c:pt>
                <c:pt idx="126">
                  <c:v>43975</c:v>
                </c:pt>
                <c:pt idx="127">
                  <c:v>43976</c:v>
                </c:pt>
                <c:pt idx="128">
                  <c:v>43977</c:v>
                </c:pt>
                <c:pt idx="129">
                  <c:v>43978</c:v>
                </c:pt>
                <c:pt idx="130">
                  <c:v>43979</c:v>
                </c:pt>
                <c:pt idx="131">
                  <c:v>43980</c:v>
                </c:pt>
                <c:pt idx="132">
                  <c:v>43981</c:v>
                </c:pt>
                <c:pt idx="133">
                  <c:v>43982</c:v>
                </c:pt>
                <c:pt idx="134">
                  <c:v>43983</c:v>
                </c:pt>
                <c:pt idx="135">
                  <c:v>43984</c:v>
                </c:pt>
                <c:pt idx="136">
                  <c:v>43985</c:v>
                </c:pt>
                <c:pt idx="137">
                  <c:v>43986</c:v>
                </c:pt>
                <c:pt idx="138">
                  <c:v>43987</c:v>
                </c:pt>
                <c:pt idx="139">
                  <c:v>43988</c:v>
                </c:pt>
                <c:pt idx="140">
                  <c:v>43989</c:v>
                </c:pt>
                <c:pt idx="141">
                  <c:v>43990</c:v>
                </c:pt>
                <c:pt idx="142">
                  <c:v>43991</c:v>
                </c:pt>
                <c:pt idx="143">
                  <c:v>43992</c:v>
                </c:pt>
                <c:pt idx="144">
                  <c:v>43993</c:v>
                </c:pt>
                <c:pt idx="145">
                  <c:v>43994</c:v>
                </c:pt>
                <c:pt idx="146">
                  <c:v>43995</c:v>
                </c:pt>
                <c:pt idx="147">
                  <c:v>43996</c:v>
                </c:pt>
                <c:pt idx="148">
                  <c:v>43997</c:v>
                </c:pt>
                <c:pt idx="149">
                  <c:v>43998</c:v>
                </c:pt>
                <c:pt idx="150">
                  <c:v>43999</c:v>
                </c:pt>
                <c:pt idx="151">
                  <c:v>44000</c:v>
                </c:pt>
                <c:pt idx="152">
                  <c:v>44001</c:v>
                </c:pt>
                <c:pt idx="153">
                  <c:v>44002</c:v>
                </c:pt>
                <c:pt idx="154">
                  <c:v>44003</c:v>
                </c:pt>
                <c:pt idx="155">
                  <c:v>44004</c:v>
                </c:pt>
                <c:pt idx="156">
                  <c:v>44005</c:v>
                </c:pt>
                <c:pt idx="157">
                  <c:v>44006</c:v>
                </c:pt>
                <c:pt idx="158">
                  <c:v>44007</c:v>
                </c:pt>
                <c:pt idx="159">
                  <c:v>44008</c:v>
                </c:pt>
                <c:pt idx="160">
                  <c:v>44009</c:v>
                </c:pt>
                <c:pt idx="161">
                  <c:v>44010</c:v>
                </c:pt>
                <c:pt idx="162">
                  <c:v>44011</c:v>
                </c:pt>
                <c:pt idx="163">
                  <c:v>44012</c:v>
                </c:pt>
                <c:pt idx="164">
                  <c:v>44013</c:v>
                </c:pt>
                <c:pt idx="165">
                  <c:v>44014</c:v>
                </c:pt>
                <c:pt idx="166">
                  <c:v>44015</c:v>
                </c:pt>
                <c:pt idx="167">
                  <c:v>44016</c:v>
                </c:pt>
                <c:pt idx="168">
                  <c:v>44017</c:v>
                </c:pt>
                <c:pt idx="169">
                  <c:v>44018</c:v>
                </c:pt>
                <c:pt idx="170">
                  <c:v>44019</c:v>
                </c:pt>
                <c:pt idx="171">
                  <c:v>44020</c:v>
                </c:pt>
                <c:pt idx="172">
                  <c:v>44021</c:v>
                </c:pt>
                <c:pt idx="173">
                  <c:v>44022</c:v>
                </c:pt>
                <c:pt idx="174">
                  <c:v>44023</c:v>
                </c:pt>
                <c:pt idx="175">
                  <c:v>44024</c:v>
                </c:pt>
                <c:pt idx="176">
                  <c:v>44025</c:v>
                </c:pt>
                <c:pt idx="177">
                  <c:v>44026</c:v>
                </c:pt>
                <c:pt idx="178">
                  <c:v>44027</c:v>
                </c:pt>
                <c:pt idx="179">
                  <c:v>44028</c:v>
                </c:pt>
                <c:pt idx="180">
                  <c:v>44029</c:v>
                </c:pt>
                <c:pt idx="181">
                  <c:v>44030</c:v>
                </c:pt>
                <c:pt idx="182">
                  <c:v>44031</c:v>
                </c:pt>
                <c:pt idx="183">
                  <c:v>44032</c:v>
                </c:pt>
                <c:pt idx="184">
                  <c:v>44033</c:v>
                </c:pt>
                <c:pt idx="185">
                  <c:v>44034</c:v>
                </c:pt>
                <c:pt idx="186">
                  <c:v>44035</c:v>
                </c:pt>
                <c:pt idx="187">
                  <c:v>44036</c:v>
                </c:pt>
                <c:pt idx="188">
                  <c:v>44037</c:v>
                </c:pt>
                <c:pt idx="189">
                  <c:v>44038</c:v>
                </c:pt>
                <c:pt idx="190">
                  <c:v>44039</c:v>
                </c:pt>
                <c:pt idx="191">
                  <c:v>44040</c:v>
                </c:pt>
                <c:pt idx="192">
                  <c:v>44041</c:v>
                </c:pt>
                <c:pt idx="193">
                  <c:v>44042</c:v>
                </c:pt>
                <c:pt idx="194">
                  <c:v>44043</c:v>
                </c:pt>
                <c:pt idx="195">
                  <c:v>44044</c:v>
                </c:pt>
                <c:pt idx="196">
                  <c:v>44045</c:v>
                </c:pt>
                <c:pt idx="197">
                  <c:v>44046</c:v>
                </c:pt>
                <c:pt idx="198">
                  <c:v>44047</c:v>
                </c:pt>
                <c:pt idx="199">
                  <c:v>44048</c:v>
                </c:pt>
                <c:pt idx="200">
                  <c:v>44049</c:v>
                </c:pt>
                <c:pt idx="201">
                  <c:v>44050</c:v>
                </c:pt>
                <c:pt idx="202">
                  <c:v>44051</c:v>
                </c:pt>
                <c:pt idx="203">
                  <c:v>44052</c:v>
                </c:pt>
                <c:pt idx="204">
                  <c:v>44053</c:v>
                </c:pt>
                <c:pt idx="205">
                  <c:v>44054</c:v>
                </c:pt>
                <c:pt idx="206">
                  <c:v>44055</c:v>
                </c:pt>
                <c:pt idx="207">
                  <c:v>44056</c:v>
                </c:pt>
                <c:pt idx="208">
                  <c:v>44057</c:v>
                </c:pt>
                <c:pt idx="209">
                  <c:v>44058</c:v>
                </c:pt>
                <c:pt idx="210">
                  <c:v>44059</c:v>
                </c:pt>
                <c:pt idx="211">
                  <c:v>44060</c:v>
                </c:pt>
                <c:pt idx="212">
                  <c:v>44061</c:v>
                </c:pt>
                <c:pt idx="213">
                  <c:v>44062</c:v>
                </c:pt>
                <c:pt idx="214">
                  <c:v>44063</c:v>
                </c:pt>
                <c:pt idx="215">
                  <c:v>44064</c:v>
                </c:pt>
                <c:pt idx="216">
                  <c:v>44065</c:v>
                </c:pt>
                <c:pt idx="217">
                  <c:v>44066</c:v>
                </c:pt>
                <c:pt idx="218">
                  <c:v>44067</c:v>
                </c:pt>
                <c:pt idx="219">
                  <c:v>44068</c:v>
                </c:pt>
                <c:pt idx="220">
                  <c:v>44069</c:v>
                </c:pt>
                <c:pt idx="221">
                  <c:v>44070</c:v>
                </c:pt>
                <c:pt idx="222">
                  <c:v>44071</c:v>
                </c:pt>
                <c:pt idx="223">
                  <c:v>44072</c:v>
                </c:pt>
                <c:pt idx="224">
                  <c:v>44073</c:v>
                </c:pt>
                <c:pt idx="225">
                  <c:v>44074</c:v>
                </c:pt>
                <c:pt idx="226">
                  <c:v>44075</c:v>
                </c:pt>
                <c:pt idx="227">
                  <c:v>44076</c:v>
                </c:pt>
                <c:pt idx="228">
                  <c:v>44077</c:v>
                </c:pt>
                <c:pt idx="229">
                  <c:v>44078</c:v>
                </c:pt>
                <c:pt idx="230">
                  <c:v>44079</c:v>
                </c:pt>
                <c:pt idx="231">
                  <c:v>44080</c:v>
                </c:pt>
                <c:pt idx="232">
                  <c:v>44081</c:v>
                </c:pt>
                <c:pt idx="233">
                  <c:v>44082</c:v>
                </c:pt>
                <c:pt idx="234">
                  <c:v>44083</c:v>
                </c:pt>
                <c:pt idx="235">
                  <c:v>44084</c:v>
                </c:pt>
                <c:pt idx="236">
                  <c:v>44085</c:v>
                </c:pt>
                <c:pt idx="237">
                  <c:v>44086</c:v>
                </c:pt>
                <c:pt idx="238">
                  <c:v>44087</c:v>
                </c:pt>
                <c:pt idx="239">
                  <c:v>44088</c:v>
                </c:pt>
                <c:pt idx="240">
                  <c:v>44089</c:v>
                </c:pt>
                <c:pt idx="241">
                  <c:v>44090</c:v>
                </c:pt>
                <c:pt idx="242">
                  <c:v>44091</c:v>
                </c:pt>
                <c:pt idx="243">
                  <c:v>44092</c:v>
                </c:pt>
                <c:pt idx="244">
                  <c:v>44093</c:v>
                </c:pt>
                <c:pt idx="245">
                  <c:v>44094</c:v>
                </c:pt>
                <c:pt idx="246">
                  <c:v>44095</c:v>
                </c:pt>
                <c:pt idx="247">
                  <c:v>44096</c:v>
                </c:pt>
                <c:pt idx="248">
                  <c:v>44097</c:v>
                </c:pt>
                <c:pt idx="249">
                  <c:v>44098</c:v>
                </c:pt>
                <c:pt idx="250">
                  <c:v>44099</c:v>
                </c:pt>
                <c:pt idx="251">
                  <c:v>44100</c:v>
                </c:pt>
                <c:pt idx="252">
                  <c:v>44101</c:v>
                </c:pt>
                <c:pt idx="253">
                  <c:v>44102</c:v>
                </c:pt>
                <c:pt idx="254">
                  <c:v>44103</c:v>
                </c:pt>
                <c:pt idx="255">
                  <c:v>44104</c:v>
                </c:pt>
                <c:pt idx="256">
                  <c:v>44105</c:v>
                </c:pt>
                <c:pt idx="257">
                  <c:v>44106</c:v>
                </c:pt>
                <c:pt idx="258">
                  <c:v>44107</c:v>
                </c:pt>
                <c:pt idx="259">
                  <c:v>44108</c:v>
                </c:pt>
                <c:pt idx="260">
                  <c:v>44109</c:v>
                </c:pt>
                <c:pt idx="261">
                  <c:v>44110</c:v>
                </c:pt>
                <c:pt idx="262">
                  <c:v>44111</c:v>
                </c:pt>
                <c:pt idx="263">
                  <c:v>44112</c:v>
                </c:pt>
                <c:pt idx="264">
                  <c:v>44113</c:v>
                </c:pt>
                <c:pt idx="265">
                  <c:v>44114</c:v>
                </c:pt>
                <c:pt idx="266">
                  <c:v>44115</c:v>
                </c:pt>
                <c:pt idx="267">
                  <c:v>44116</c:v>
                </c:pt>
                <c:pt idx="268">
                  <c:v>44117</c:v>
                </c:pt>
                <c:pt idx="269">
                  <c:v>44118</c:v>
                </c:pt>
                <c:pt idx="270">
                  <c:v>44119</c:v>
                </c:pt>
                <c:pt idx="271">
                  <c:v>44120</c:v>
                </c:pt>
                <c:pt idx="272">
                  <c:v>44121</c:v>
                </c:pt>
                <c:pt idx="273">
                  <c:v>44122</c:v>
                </c:pt>
                <c:pt idx="274">
                  <c:v>44123</c:v>
                </c:pt>
                <c:pt idx="275">
                  <c:v>44124</c:v>
                </c:pt>
                <c:pt idx="276">
                  <c:v>44125</c:v>
                </c:pt>
                <c:pt idx="277">
                  <c:v>44126</c:v>
                </c:pt>
                <c:pt idx="278">
                  <c:v>44127</c:v>
                </c:pt>
                <c:pt idx="279">
                  <c:v>44128</c:v>
                </c:pt>
                <c:pt idx="280">
                  <c:v>44129</c:v>
                </c:pt>
                <c:pt idx="281">
                  <c:v>44130</c:v>
                </c:pt>
                <c:pt idx="282">
                  <c:v>44131</c:v>
                </c:pt>
                <c:pt idx="283">
                  <c:v>44132</c:v>
                </c:pt>
                <c:pt idx="284">
                  <c:v>44133</c:v>
                </c:pt>
                <c:pt idx="285">
                  <c:v>44134</c:v>
                </c:pt>
                <c:pt idx="286">
                  <c:v>44135</c:v>
                </c:pt>
                <c:pt idx="287">
                  <c:v>44136</c:v>
                </c:pt>
                <c:pt idx="288">
                  <c:v>44137</c:v>
                </c:pt>
                <c:pt idx="289">
                  <c:v>44138</c:v>
                </c:pt>
                <c:pt idx="290">
                  <c:v>44139</c:v>
                </c:pt>
                <c:pt idx="291">
                  <c:v>44140</c:v>
                </c:pt>
                <c:pt idx="292">
                  <c:v>44141</c:v>
                </c:pt>
                <c:pt idx="293">
                  <c:v>44142</c:v>
                </c:pt>
                <c:pt idx="294">
                  <c:v>44143</c:v>
                </c:pt>
                <c:pt idx="295">
                  <c:v>44144</c:v>
                </c:pt>
                <c:pt idx="296">
                  <c:v>44145</c:v>
                </c:pt>
                <c:pt idx="297">
                  <c:v>44146</c:v>
                </c:pt>
                <c:pt idx="298">
                  <c:v>44147</c:v>
                </c:pt>
                <c:pt idx="299">
                  <c:v>44148</c:v>
                </c:pt>
                <c:pt idx="300">
                  <c:v>44149</c:v>
                </c:pt>
                <c:pt idx="301">
                  <c:v>44150</c:v>
                </c:pt>
                <c:pt idx="302">
                  <c:v>44151</c:v>
                </c:pt>
                <c:pt idx="303">
                  <c:v>44152</c:v>
                </c:pt>
                <c:pt idx="304">
                  <c:v>44153</c:v>
                </c:pt>
                <c:pt idx="305">
                  <c:v>44154</c:v>
                </c:pt>
                <c:pt idx="306">
                  <c:v>44155</c:v>
                </c:pt>
                <c:pt idx="307">
                  <c:v>44156</c:v>
                </c:pt>
                <c:pt idx="308">
                  <c:v>44157</c:v>
                </c:pt>
                <c:pt idx="309">
                  <c:v>44158</c:v>
                </c:pt>
                <c:pt idx="310">
                  <c:v>44159</c:v>
                </c:pt>
                <c:pt idx="311">
                  <c:v>44160</c:v>
                </c:pt>
                <c:pt idx="312">
                  <c:v>44161</c:v>
                </c:pt>
                <c:pt idx="313">
                  <c:v>44162</c:v>
                </c:pt>
                <c:pt idx="314">
                  <c:v>44163</c:v>
                </c:pt>
                <c:pt idx="315">
                  <c:v>44164</c:v>
                </c:pt>
                <c:pt idx="316">
                  <c:v>44165</c:v>
                </c:pt>
                <c:pt idx="317">
                  <c:v>44166</c:v>
                </c:pt>
                <c:pt idx="318">
                  <c:v>44167</c:v>
                </c:pt>
                <c:pt idx="319">
                  <c:v>44168</c:v>
                </c:pt>
                <c:pt idx="320">
                  <c:v>44169</c:v>
                </c:pt>
                <c:pt idx="321">
                  <c:v>44170</c:v>
                </c:pt>
                <c:pt idx="322">
                  <c:v>44171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44177</c:v>
                </c:pt>
                <c:pt idx="329">
                  <c:v>44178</c:v>
                </c:pt>
                <c:pt idx="330">
                  <c:v>44179</c:v>
                </c:pt>
                <c:pt idx="331">
                  <c:v>44180</c:v>
                </c:pt>
                <c:pt idx="332">
                  <c:v>44181</c:v>
                </c:pt>
                <c:pt idx="333">
                  <c:v>44182</c:v>
                </c:pt>
                <c:pt idx="334">
                  <c:v>44183</c:v>
                </c:pt>
                <c:pt idx="335">
                  <c:v>44184</c:v>
                </c:pt>
                <c:pt idx="336">
                  <c:v>44185</c:v>
                </c:pt>
                <c:pt idx="337">
                  <c:v>44186</c:v>
                </c:pt>
                <c:pt idx="338">
                  <c:v>44187</c:v>
                </c:pt>
                <c:pt idx="339">
                  <c:v>44188</c:v>
                </c:pt>
                <c:pt idx="340">
                  <c:v>44189</c:v>
                </c:pt>
                <c:pt idx="341">
                  <c:v>44190</c:v>
                </c:pt>
                <c:pt idx="342">
                  <c:v>44191</c:v>
                </c:pt>
                <c:pt idx="343">
                  <c:v>44192</c:v>
                </c:pt>
                <c:pt idx="344">
                  <c:v>44193</c:v>
                </c:pt>
                <c:pt idx="345">
                  <c:v>44194</c:v>
                </c:pt>
                <c:pt idx="346">
                  <c:v>44195</c:v>
                </c:pt>
                <c:pt idx="347">
                  <c:v>44196</c:v>
                </c:pt>
                <c:pt idx="348">
                  <c:v>44197</c:v>
                </c:pt>
                <c:pt idx="349">
                  <c:v>44198</c:v>
                </c:pt>
                <c:pt idx="350">
                  <c:v>44199</c:v>
                </c:pt>
                <c:pt idx="351">
                  <c:v>44200</c:v>
                </c:pt>
                <c:pt idx="352">
                  <c:v>44201</c:v>
                </c:pt>
                <c:pt idx="353">
                  <c:v>44202</c:v>
                </c:pt>
                <c:pt idx="354">
                  <c:v>44203</c:v>
                </c:pt>
                <c:pt idx="355">
                  <c:v>44204</c:v>
                </c:pt>
                <c:pt idx="356">
                  <c:v>44205</c:v>
                </c:pt>
                <c:pt idx="357">
                  <c:v>44206</c:v>
                </c:pt>
                <c:pt idx="358">
                  <c:v>44207</c:v>
                </c:pt>
                <c:pt idx="359">
                  <c:v>44208</c:v>
                </c:pt>
                <c:pt idx="360">
                  <c:v>44209</c:v>
                </c:pt>
                <c:pt idx="361">
                  <c:v>44210</c:v>
                </c:pt>
                <c:pt idx="362">
                  <c:v>44211</c:v>
                </c:pt>
                <c:pt idx="363">
                  <c:v>44212</c:v>
                </c:pt>
                <c:pt idx="364">
                  <c:v>44213</c:v>
                </c:pt>
                <c:pt idx="365">
                  <c:v>44214</c:v>
                </c:pt>
                <c:pt idx="366">
                  <c:v>44215</c:v>
                </c:pt>
                <c:pt idx="367">
                  <c:v>44216</c:v>
                </c:pt>
                <c:pt idx="368">
                  <c:v>44217</c:v>
                </c:pt>
                <c:pt idx="369">
                  <c:v>44218</c:v>
                </c:pt>
                <c:pt idx="370">
                  <c:v>44219</c:v>
                </c:pt>
                <c:pt idx="371">
                  <c:v>44220</c:v>
                </c:pt>
                <c:pt idx="372">
                  <c:v>44221</c:v>
                </c:pt>
                <c:pt idx="373">
                  <c:v>44222</c:v>
                </c:pt>
                <c:pt idx="374">
                  <c:v>44223</c:v>
                </c:pt>
                <c:pt idx="375">
                  <c:v>44224</c:v>
                </c:pt>
                <c:pt idx="376">
                  <c:v>44225</c:v>
                </c:pt>
                <c:pt idx="377">
                  <c:v>44226</c:v>
                </c:pt>
                <c:pt idx="378">
                  <c:v>44227</c:v>
                </c:pt>
                <c:pt idx="379">
                  <c:v>44228</c:v>
                </c:pt>
                <c:pt idx="380">
                  <c:v>44229</c:v>
                </c:pt>
                <c:pt idx="381">
                  <c:v>44230</c:v>
                </c:pt>
                <c:pt idx="382">
                  <c:v>44231</c:v>
                </c:pt>
                <c:pt idx="383">
                  <c:v>44232</c:v>
                </c:pt>
                <c:pt idx="384">
                  <c:v>44233</c:v>
                </c:pt>
                <c:pt idx="385">
                  <c:v>44234</c:v>
                </c:pt>
                <c:pt idx="386">
                  <c:v>44235</c:v>
                </c:pt>
                <c:pt idx="387">
                  <c:v>44236</c:v>
                </c:pt>
                <c:pt idx="388">
                  <c:v>44237</c:v>
                </c:pt>
                <c:pt idx="389">
                  <c:v>44238</c:v>
                </c:pt>
                <c:pt idx="390">
                  <c:v>44239</c:v>
                </c:pt>
                <c:pt idx="391">
                  <c:v>44240</c:v>
                </c:pt>
                <c:pt idx="392">
                  <c:v>44241</c:v>
                </c:pt>
                <c:pt idx="393">
                  <c:v>44242</c:v>
                </c:pt>
                <c:pt idx="394">
                  <c:v>44243</c:v>
                </c:pt>
                <c:pt idx="395">
                  <c:v>44244</c:v>
                </c:pt>
                <c:pt idx="396">
                  <c:v>44245</c:v>
                </c:pt>
                <c:pt idx="397">
                  <c:v>44246</c:v>
                </c:pt>
                <c:pt idx="398">
                  <c:v>44247</c:v>
                </c:pt>
                <c:pt idx="399">
                  <c:v>44248</c:v>
                </c:pt>
                <c:pt idx="400">
                  <c:v>44249</c:v>
                </c:pt>
                <c:pt idx="401">
                  <c:v>44250</c:v>
                </c:pt>
                <c:pt idx="402">
                  <c:v>44251</c:v>
                </c:pt>
                <c:pt idx="403">
                  <c:v>44252</c:v>
                </c:pt>
                <c:pt idx="404">
                  <c:v>44253</c:v>
                </c:pt>
                <c:pt idx="405">
                  <c:v>44254</c:v>
                </c:pt>
                <c:pt idx="406">
                  <c:v>44255</c:v>
                </c:pt>
                <c:pt idx="407">
                  <c:v>44256</c:v>
                </c:pt>
                <c:pt idx="408">
                  <c:v>44257</c:v>
                </c:pt>
                <c:pt idx="409">
                  <c:v>44258</c:v>
                </c:pt>
                <c:pt idx="410">
                  <c:v>44259</c:v>
                </c:pt>
                <c:pt idx="411">
                  <c:v>44260</c:v>
                </c:pt>
                <c:pt idx="412">
                  <c:v>44261</c:v>
                </c:pt>
                <c:pt idx="413">
                  <c:v>44262</c:v>
                </c:pt>
                <c:pt idx="414">
                  <c:v>44263</c:v>
                </c:pt>
                <c:pt idx="415">
                  <c:v>44264</c:v>
                </c:pt>
                <c:pt idx="416">
                  <c:v>44265</c:v>
                </c:pt>
                <c:pt idx="417">
                  <c:v>44266</c:v>
                </c:pt>
                <c:pt idx="418">
                  <c:v>44267</c:v>
                </c:pt>
                <c:pt idx="419">
                  <c:v>44268</c:v>
                </c:pt>
                <c:pt idx="420">
                  <c:v>44269</c:v>
                </c:pt>
                <c:pt idx="421">
                  <c:v>44270</c:v>
                </c:pt>
                <c:pt idx="422">
                  <c:v>44271</c:v>
                </c:pt>
                <c:pt idx="423">
                  <c:v>44272</c:v>
                </c:pt>
                <c:pt idx="424">
                  <c:v>44273</c:v>
                </c:pt>
                <c:pt idx="425">
                  <c:v>44274</c:v>
                </c:pt>
                <c:pt idx="426">
                  <c:v>44275</c:v>
                </c:pt>
                <c:pt idx="427">
                  <c:v>44276</c:v>
                </c:pt>
                <c:pt idx="428">
                  <c:v>44277</c:v>
                </c:pt>
                <c:pt idx="429">
                  <c:v>44278</c:v>
                </c:pt>
                <c:pt idx="430">
                  <c:v>44279</c:v>
                </c:pt>
                <c:pt idx="431">
                  <c:v>44280</c:v>
                </c:pt>
                <c:pt idx="432">
                  <c:v>44281</c:v>
                </c:pt>
                <c:pt idx="433">
                  <c:v>44282</c:v>
                </c:pt>
                <c:pt idx="434">
                  <c:v>44283</c:v>
                </c:pt>
                <c:pt idx="435">
                  <c:v>44284</c:v>
                </c:pt>
                <c:pt idx="436">
                  <c:v>44285</c:v>
                </c:pt>
                <c:pt idx="437">
                  <c:v>44286</c:v>
                </c:pt>
                <c:pt idx="438">
                  <c:v>44287</c:v>
                </c:pt>
                <c:pt idx="439">
                  <c:v>44288</c:v>
                </c:pt>
                <c:pt idx="440">
                  <c:v>44289</c:v>
                </c:pt>
                <c:pt idx="441">
                  <c:v>44290</c:v>
                </c:pt>
                <c:pt idx="442">
                  <c:v>44291</c:v>
                </c:pt>
                <c:pt idx="443">
                  <c:v>44292</c:v>
                </c:pt>
                <c:pt idx="444">
                  <c:v>44293</c:v>
                </c:pt>
                <c:pt idx="445">
                  <c:v>44294</c:v>
                </c:pt>
                <c:pt idx="446">
                  <c:v>44295</c:v>
                </c:pt>
                <c:pt idx="447">
                  <c:v>44296</c:v>
                </c:pt>
                <c:pt idx="448">
                  <c:v>44297</c:v>
                </c:pt>
                <c:pt idx="449">
                  <c:v>44298</c:v>
                </c:pt>
                <c:pt idx="450">
                  <c:v>44299</c:v>
                </c:pt>
                <c:pt idx="451">
                  <c:v>44300</c:v>
                </c:pt>
                <c:pt idx="452">
                  <c:v>44301</c:v>
                </c:pt>
                <c:pt idx="453">
                  <c:v>44302</c:v>
                </c:pt>
                <c:pt idx="454">
                  <c:v>44303</c:v>
                </c:pt>
                <c:pt idx="455">
                  <c:v>44304</c:v>
                </c:pt>
                <c:pt idx="456">
                  <c:v>44305</c:v>
                </c:pt>
                <c:pt idx="457">
                  <c:v>44306</c:v>
                </c:pt>
                <c:pt idx="458">
                  <c:v>44307</c:v>
                </c:pt>
                <c:pt idx="459">
                  <c:v>44308</c:v>
                </c:pt>
                <c:pt idx="460">
                  <c:v>44309</c:v>
                </c:pt>
                <c:pt idx="461">
                  <c:v>44310</c:v>
                </c:pt>
                <c:pt idx="462">
                  <c:v>44311</c:v>
                </c:pt>
                <c:pt idx="463">
                  <c:v>44312</c:v>
                </c:pt>
                <c:pt idx="464">
                  <c:v>44313</c:v>
                </c:pt>
                <c:pt idx="465">
                  <c:v>44314</c:v>
                </c:pt>
                <c:pt idx="466">
                  <c:v>44315</c:v>
                </c:pt>
                <c:pt idx="467">
                  <c:v>44316</c:v>
                </c:pt>
                <c:pt idx="468">
                  <c:v>44317</c:v>
                </c:pt>
                <c:pt idx="469">
                  <c:v>44318</c:v>
                </c:pt>
                <c:pt idx="470">
                  <c:v>44319</c:v>
                </c:pt>
                <c:pt idx="471">
                  <c:v>44320</c:v>
                </c:pt>
                <c:pt idx="472">
                  <c:v>44321</c:v>
                </c:pt>
                <c:pt idx="473">
                  <c:v>44322</c:v>
                </c:pt>
                <c:pt idx="474">
                  <c:v>44323</c:v>
                </c:pt>
                <c:pt idx="475">
                  <c:v>44324</c:v>
                </c:pt>
                <c:pt idx="476">
                  <c:v>44325</c:v>
                </c:pt>
                <c:pt idx="477">
                  <c:v>44326</c:v>
                </c:pt>
                <c:pt idx="478">
                  <c:v>44327</c:v>
                </c:pt>
                <c:pt idx="479">
                  <c:v>44328</c:v>
                </c:pt>
                <c:pt idx="480">
                  <c:v>44329</c:v>
                </c:pt>
                <c:pt idx="481">
                  <c:v>44330</c:v>
                </c:pt>
                <c:pt idx="482">
                  <c:v>44331</c:v>
                </c:pt>
                <c:pt idx="483">
                  <c:v>44332</c:v>
                </c:pt>
                <c:pt idx="484">
                  <c:v>44333</c:v>
                </c:pt>
                <c:pt idx="485">
                  <c:v>44334</c:v>
                </c:pt>
                <c:pt idx="486">
                  <c:v>44335</c:v>
                </c:pt>
                <c:pt idx="487">
                  <c:v>44336</c:v>
                </c:pt>
                <c:pt idx="488">
                  <c:v>44337</c:v>
                </c:pt>
                <c:pt idx="489">
                  <c:v>44338</c:v>
                </c:pt>
                <c:pt idx="490">
                  <c:v>44339</c:v>
                </c:pt>
                <c:pt idx="491">
                  <c:v>44340</c:v>
                </c:pt>
                <c:pt idx="492">
                  <c:v>44341</c:v>
                </c:pt>
                <c:pt idx="493">
                  <c:v>44342</c:v>
                </c:pt>
                <c:pt idx="494">
                  <c:v>44343</c:v>
                </c:pt>
                <c:pt idx="495">
                  <c:v>44344</c:v>
                </c:pt>
                <c:pt idx="496">
                  <c:v>44345</c:v>
                </c:pt>
                <c:pt idx="497">
                  <c:v>44346</c:v>
                </c:pt>
                <c:pt idx="498">
                  <c:v>44347</c:v>
                </c:pt>
                <c:pt idx="499">
                  <c:v>44348</c:v>
                </c:pt>
                <c:pt idx="500">
                  <c:v>44349</c:v>
                </c:pt>
                <c:pt idx="501">
                  <c:v>44350</c:v>
                </c:pt>
                <c:pt idx="502">
                  <c:v>44351</c:v>
                </c:pt>
                <c:pt idx="503">
                  <c:v>44352</c:v>
                </c:pt>
                <c:pt idx="504">
                  <c:v>44353</c:v>
                </c:pt>
                <c:pt idx="505">
                  <c:v>44354</c:v>
                </c:pt>
                <c:pt idx="506">
                  <c:v>44355</c:v>
                </c:pt>
                <c:pt idx="507">
                  <c:v>44356</c:v>
                </c:pt>
                <c:pt idx="508">
                  <c:v>44357</c:v>
                </c:pt>
                <c:pt idx="509">
                  <c:v>44358</c:v>
                </c:pt>
                <c:pt idx="510">
                  <c:v>44359</c:v>
                </c:pt>
                <c:pt idx="511">
                  <c:v>44360</c:v>
                </c:pt>
                <c:pt idx="512">
                  <c:v>44361</c:v>
                </c:pt>
                <c:pt idx="513">
                  <c:v>44362</c:v>
                </c:pt>
                <c:pt idx="514">
                  <c:v>44363</c:v>
                </c:pt>
                <c:pt idx="515">
                  <c:v>44364</c:v>
                </c:pt>
                <c:pt idx="516">
                  <c:v>44365</c:v>
                </c:pt>
                <c:pt idx="517">
                  <c:v>44366</c:v>
                </c:pt>
                <c:pt idx="518">
                  <c:v>44367</c:v>
                </c:pt>
                <c:pt idx="519">
                  <c:v>44368</c:v>
                </c:pt>
                <c:pt idx="520">
                  <c:v>44369</c:v>
                </c:pt>
                <c:pt idx="521">
                  <c:v>44370</c:v>
                </c:pt>
                <c:pt idx="522">
                  <c:v>44371</c:v>
                </c:pt>
                <c:pt idx="523">
                  <c:v>44372</c:v>
                </c:pt>
                <c:pt idx="524">
                  <c:v>44373</c:v>
                </c:pt>
                <c:pt idx="525">
                  <c:v>44374</c:v>
                </c:pt>
                <c:pt idx="526">
                  <c:v>44375</c:v>
                </c:pt>
                <c:pt idx="527">
                  <c:v>44376</c:v>
                </c:pt>
                <c:pt idx="528">
                  <c:v>44377</c:v>
                </c:pt>
                <c:pt idx="529">
                  <c:v>44378</c:v>
                </c:pt>
                <c:pt idx="530">
                  <c:v>44379</c:v>
                </c:pt>
                <c:pt idx="531">
                  <c:v>44380</c:v>
                </c:pt>
                <c:pt idx="532">
                  <c:v>44381</c:v>
                </c:pt>
                <c:pt idx="533">
                  <c:v>44382</c:v>
                </c:pt>
                <c:pt idx="534">
                  <c:v>44383</c:v>
                </c:pt>
                <c:pt idx="535">
                  <c:v>44384</c:v>
                </c:pt>
                <c:pt idx="536">
                  <c:v>44385</c:v>
                </c:pt>
                <c:pt idx="537">
                  <c:v>44386</c:v>
                </c:pt>
                <c:pt idx="538">
                  <c:v>44387</c:v>
                </c:pt>
                <c:pt idx="539">
                  <c:v>44388</c:v>
                </c:pt>
                <c:pt idx="540">
                  <c:v>44389</c:v>
                </c:pt>
                <c:pt idx="541">
                  <c:v>44390</c:v>
                </c:pt>
                <c:pt idx="542">
                  <c:v>44391</c:v>
                </c:pt>
                <c:pt idx="543">
                  <c:v>44392</c:v>
                </c:pt>
                <c:pt idx="544">
                  <c:v>44393</c:v>
                </c:pt>
                <c:pt idx="545">
                  <c:v>44394</c:v>
                </c:pt>
                <c:pt idx="546">
                  <c:v>44395</c:v>
                </c:pt>
                <c:pt idx="547">
                  <c:v>44396</c:v>
                </c:pt>
                <c:pt idx="548">
                  <c:v>44397</c:v>
                </c:pt>
                <c:pt idx="549">
                  <c:v>44398</c:v>
                </c:pt>
                <c:pt idx="550">
                  <c:v>44399</c:v>
                </c:pt>
                <c:pt idx="551">
                  <c:v>44400</c:v>
                </c:pt>
                <c:pt idx="552">
                  <c:v>44401</c:v>
                </c:pt>
                <c:pt idx="553">
                  <c:v>44402</c:v>
                </c:pt>
                <c:pt idx="554">
                  <c:v>44403</c:v>
                </c:pt>
                <c:pt idx="555">
                  <c:v>44404</c:v>
                </c:pt>
                <c:pt idx="556">
                  <c:v>44405</c:v>
                </c:pt>
                <c:pt idx="557">
                  <c:v>44406</c:v>
                </c:pt>
                <c:pt idx="558">
                  <c:v>44407</c:v>
                </c:pt>
                <c:pt idx="559">
                  <c:v>44408</c:v>
                </c:pt>
              </c:numCache>
            </c:numRef>
          </c:cat>
          <c:val>
            <c:numRef>
              <c:f>'Data 23.1'!$G$4:$G$563</c:f>
              <c:numCache>
                <c:formatCode>General</c:formatCode>
                <c:ptCount val="560"/>
                <c:pt idx="0">
                  <c:v>109.42714285714284</c:v>
                </c:pt>
                <c:pt idx="1">
                  <c:v>110.55714285714284</c:v>
                </c:pt>
                <c:pt idx="2">
                  <c:v>111.32428571428569</c:v>
                </c:pt>
                <c:pt idx="3">
                  <c:v>111.57428571428571</c:v>
                </c:pt>
                <c:pt idx="4">
                  <c:v>111.00142857142858</c:v>
                </c:pt>
                <c:pt idx="5">
                  <c:v>110.42999999999999</c:v>
                </c:pt>
                <c:pt idx="6">
                  <c:v>109.45</c:v>
                </c:pt>
                <c:pt idx="7">
                  <c:v>109.10857142857141</c:v>
                </c:pt>
                <c:pt idx="8">
                  <c:v>109.50142857142855</c:v>
                </c:pt>
                <c:pt idx="9">
                  <c:v>109.84857142857142</c:v>
                </c:pt>
                <c:pt idx="10">
                  <c:v>110.63714285714286</c:v>
                </c:pt>
                <c:pt idx="11">
                  <c:v>111.63857142857144</c:v>
                </c:pt>
                <c:pt idx="12">
                  <c:v>112.66285714285713</c:v>
                </c:pt>
                <c:pt idx="13">
                  <c:v>113.34857142857143</c:v>
                </c:pt>
                <c:pt idx="14">
                  <c:v>113.74285714285715</c:v>
                </c:pt>
                <c:pt idx="15">
                  <c:v>113.72999999999999</c:v>
                </c:pt>
                <c:pt idx="16">
                  <c:v>114.62285714285713</c:v>
                </c:pt>
                <c:pt idx="17">
                  <c:v>114.59</c:v>
                </c:pt>
                <c:pt idx="18">
                  <c:v>114.92571428571429</c:v>
                </c:pt>
                <c:pt idx="19">
                  <c:v>115.58714285714287</c:v>
                </c:pt>
                <c:pt idx="20">
                  <c:v>116.38142857142859</c:v>
                </c:pt>
                <c:pt idx="21">
                  <c:v>117.85</c:v>
                </c:pt>
                <c:pt idx="22">
                  <c:v>117.93714285714285</c:v>
                </c:pt>
                <c:pt idx="23">
                  <c:v>117.52857142857142</c:v>
                </c:pt>
                <c:pt idx="24">
                  <c:v>117.96000000000001</c:v>
                </c:pt>
                <c:pt idx="25">
                  <c:v>118.05714285714286</c:v>
                </c:pt>
                <c:pt idx="26">
                  <c:v>118.78714285714285</c:v>
                </c:pt>
                <c:pt idx="27">
                  <c:v>118.40857142857143</c:v>
                </c:pt>
                <c:pt idx="28">
                  <c:v>118.38571428571429</c:v>
                </c:pt>
                <c:pt idx="29">
                  <c:v>118.56857142857143</c:v>
                </c:pt>
                <c:pt idx="30">
                  <c:v>118.78571428571429</c:v>
                </c:pt>
                <c:pt idx="31">
                  <c:v>118.35142857142857</c:v>
                </c:pt>
                <c:pt idx="32">
                  <c:v>117.98714285714286</c:v>
                </c:pt>
                <c:pt idx="33">
                  <c:v>116.76571428571427</c:v>
                </c:pt>
                <c:pt idx="34">
                  <c:v>116.10999999999999</c:v>
                </c:pt>
                <c:pt idx="35">
                  <c:v>114.96285714285715</c:v>
                </c:pt>
                <c:pt idx="36">
                  <c:v>114.16714285714285</c:v>
                </c:pt>
                <c:pt idx="37">
                  <c:v>114.10714285714286</c:v>
                </c:pt>
                <c:pt idx="38">
                  <c:v>114.12571428571428</c:v>
                </c:pt>
                <c:pt idx="39">
                  <c:v>113.92857142857143</c:v>
                </c:pt>
                <c:pt idx="40">
                  <c:v>113.6657142857143</c:v>
                </c:pt>
                <c:pt idx="41">
                  <c:v>113.19285714285716</c:v>
                </c:pt>
                <c:pt idx="42">
                  <c:v>112.80428571428571</c:v>
                </c:pt>
                <c:pt idx="43">
                  <c:v>113.00428571428571</c:v>
                </c:pt>
                <c:pt idx="44">
                  <c:v>112.45857142857142</c:v>
                </c:pt>
                <c:pt idx="45">
                  <c:v>111.66142857142856</c:v>
                </c:pt>
                <c:pt idx="46">
                  <c:v>110.74714285714286</c:v>
                </c:pt>
                <c:pt idx="47">
                  <c:v>109.80428571428571</c:v>
                </c:pt>
                <c:pt idx="48">
                  <c:v>109.35000000000001</c:v>
                </c:pt>
                <c:pt idx="49">
                  <c:v>108.39142857142858</c:v>
                </c:pt>
                <c:pt idx="50">
                  <c:v>105.7842857142857</c:v>
                </c:pt>
                <c:pt idx="51">
                  <c:v>103.16857142857143</c:v>
                </c:pt>
                <c:pt idx="52">
                  <c:v>102.42142857142858</c:v>
                </c:pt>
                <c:pt idx="53">
                  <c:v>101.61142857142856</c:v>
                </c:pt>
                <c:pt idx="54">
                  <c:v>99.907142857142858</c:v>
                </c:pt>
                <c:pt idx="55">
                  <c:v>97.235714285714295</c:v>
                </c:pt>
                <c:pt idx="56">
                  <c:v>95.190000000000012</c:v>
                </c:pt>
                <c:pt idx="57">
                  <c:v>94.637142857142862</c:v>
                </c:pt>
                <c:pt idx="58">
                  <c:v>93.539999999999992</c:v>
                </c:pt>
                <c:pt idx="59">
                  <c:v>90.385714285714286</c:v>
                </c:pt>
                <c:pt idx="60">
                  <c:v>86.120000000000019</c:v>
                </c:pt>
                <c:pt idx="61">
                  <c:v>80.41</c:v>
                </c:pt>
                <c:pt idx="62">
                  <c:v>72.127142857142857</c:v>
                </c:pt>
                <c:pt idx="63">
                  <c:v>63.667142857142856</c:v>
                </c:pt>
                <c:pt idx="64">
                  <c:v>56.49</c:v>
                </c:pt>
                <c:pt idx="65">
                  <c:v>49.01285714285715</c:v>
                </c:pt>
                <c:pt idx="66">
                  <c:v>42.154285714285713</c:v>
                </c:pt>
                <c:pt idx="67">
                  <c:v>37.075714285714284</c:v>
                </c:pt>
                <c:pt idx="68">
                  <c:v>33.714285714285715</c:v>
                </c:pt>
                <c:pt idx="69">
                  <c:v>32.534285714285708</c:v>
                </c:pt>
                <c:pt idx="70">
                  <c:v>32.112857142857145</c:v>
                </c:pt>
                <c:pt idx="71">
                  <c:v>30.862857142857145</c:v>
                </c:pt>
                <c:pt idx="72">
                  <c:v>30.31</c:v>
                </c:pt>
                <c:pt idx="73">
                  <c:v>29.53857142857143</c:v>
                </c:pt>
                <c:pt idx="74">
                  <c:v>28.452857142857145</c:v>
                </c:pt>
                <c:pt idx="75">
                  <c:v>27.084285714285716</c:v>
                </c:pt>
                <c:pt idx="76">
                  <c:v>25.651428571428571</c:v>
                </c:pt>
                <c:pt idx="77">
                  <c:v>24.908571428571427</c:v>
                </c:pt>
                <c:pt idx="78">
                  <c:v>24.328571428571426</c:v>
                </c:pt>
                <c:pt idx="79">
                  <c:v>23.998571428571431</c:v>
                </c:pt>
                <c:pt idx="80">
                  <c:v>24.064285714285713</c:v>
                </c:pt>
                <c:pt idx="81">
                  <c:v>24.118571428571432</c:v>
                </c:pt>
                <c:pt idx="82">
                  <c:v>24.084285714285709</c:v>
                </c:pt>
                <c:pt idx="83">
                  <c:v>24.405714285714286</c:v>
                </c:pt>
                <c:pt idx="84">
                  <c:v>24.555714285714288</c:v>
                </c:pt>
                <c:pt idx="85">
                  <c:v>24.861428571428572</c:v>
                </c:pt>
                <c:pt idx="86">
                  <c:v>25.434285714285714</c:v>
                </c:pt>
                <c:pt idx="87">
                  <c:v>25.598571428571429</c:v>
                </c:pt>
                <c:pt idx="88">
                  <c:v>25.784285714285716</c:v>
                </c:pt>
                <c:pt idx="89">
                  <c:v>25.868571428571425</c:v>
                </c:pt>
                <c:pt idx="90">
                  <c:v>25.84</c:v>
                </c:pt>
                <c:pt idx="91">
                  <c:v>25.862857142857141</c:v>
                </c:pt>
                <c:pt idx="92">
                  <c:v>25.96142857142857</c:v>
                </c:pt>
                <c:pt idx="93">
                  <c:v>25.697142857142858</c:v>
                </c:pt>
                <c:pt idx="94">
                  <c:v>25.555714285714288</c:v>
                </c:pt>
                <c:pt idx="95">
                  <c:v>25.365714285714287</c:v>
                </c:pt>
                <c:pt idx="96">
                  <c:v>25.294285714285714</c:v>
                </c:pt>
                <c:pt idx="97">
                  <c:v>25.271428571428572</c:v>
                </c:pt>
                <c:pt idx="98">
                  <c:v>25.182857142857141</c:v>
                </c:pt>
                <c:pt idx="99">
                  <c:v>25.284285714285712</c:v>
                </c:pt>
                <c:pt idx="100">
                  <c:v>25.40285714285714</c:v>
                </c:pt>
                <c:pt idx="101">
                  <c:v>25.472857142857141</c:v>
                </c:pt>
                <c:pt idx="102">
                  <c:v>25.677142857142858</c:v>
                </c:pt>
                <c:pt idx="103">
                  <c:v>26.132857142857144</c:v>
                </c:pt>
                <c:pt idx="104">
                  <c:v>26.374285714285719</c:v>
                </c:pt>
                <c:pt idx="105">
                  <c:v>26.98142857142857</c:v>
                </c:pt>
                <c:pt idx="106">
                  <c:v>27.73142857142857</c:v>
                </c:pt>
                <c:pt idx="107">
                  <c:v>28.532857142857143</c:v>
                </c:pt>
                <c:pt idx="108">
                  <c:v>29.517142857142858</c:v>
                </c:pt>
                <c:pt idx="109">
                  <c:v>30.509999999999998</c:v>
                </c:pt>
                <c:pt idx="110">
                  <c:v>31.421428571428571</c:v>
                </c:pt>
                <c:pt idx="111">
                  <c:v>32.302857142857142</c:v>
                </c:pt>
                <c:pt idx="112">
                  <c:v>32.688571428571429</c:v>
                </c:pt>
                <c:pt idx="113">
                  <c:v>32.818333333333335</c:v>
                </c:pt>
                <c:pt idx="114">
                  <c:v>33.034000000000006</c:v>
                </c:pt>
                <c:pt idx="115">
                  <c:v>33.548000000000002</c:v>
                </c:pt>
                <c:pt idx="116">
                  <c:v>34.020000000000003</c:v>
                </c:pt>
                <c:pt idx="117">
                  <c:v>34.344000000000008</c:v>
                </c:pt>
                <c:pt idx="118">
                  <c:v>34.900000000000006</c:v>
                </c:pt>
                <c:pt idx="119">
                  <c:v>35.828000000000003</c:v>
                </c:pt>
                <c:pt idx="120">
                  <c:v>36.265000000000008</c:v>
                </c:pt>
                <c:pt idx="121">
                  <c:v>36.567142857142862</c:v>
                </c:pt>
                <c:pt idx="122">
                  <c:v>37.19</c:v>
                </c:pt>
                <c:pt idx="123">
                  <c:v>37.949999999999996</c:v>
                </c:pt>
                <c:pt idx="124">
                  <c:v>38.541428571428568</c:v>
                </c:pt>
                <c:pt idx="125">
                  <c:v>39.120000000000005</c:v>
                </c:pt>
                <c:pt idx="126">
                  <c:v>39.494285714285716</c:v>
                </c:pt>
                <c:pt idx="127">
                  <c:v>39.82714285714286</c:v>
                </c:pt>
                <c:pt idx="128">
                  <c:v>40.842857142857142</c:v>
                </c:pt>
                <c:pt idx="129">
                  <c:v>41.271428571428579</c:v>
                </c:pt>
                <c:pt idx="130">
                  <c:v>41.392857142857146</c:v>
                </c:pt>
                <c:pt idx="131">
                  <c:v>42.120000000000005</c:v>
                </c:pt>
                <c:pt idx="132">
                  <c:v>42.411428571428573</c:v>
                </c:pt>
                <c:pt idx="133">
                  <c:v>43.134285714285724</c:v>
                </c:pt>
                <c:pt idx="134">
                  <c:v>44.161428571428573</c:v>
                </c:pt>
                <c:pt idx="135">
                  <c:v>44.571428571428569</c:v>
                </c:pt>
                <c:pt idx="136">
                  <c:v>45.238571428571426</c:v>
                </c:pt>
                <c:pt idx="137">
                  <c:v>46.145714285714291</c:v>
                </c:pt>
                <c:pt idx="138">
                  <c:v>46.781428571428577</c:v>
                </c:pt>
                <c:pt idx="139">
                  <c:v>47.83428571428572</c:v>
                </c:pt>
                <c:pt idx="140">
                  <c:v>48.49</c:v>
                </c:pt>
                <c:pt idx="141">
                  <c:v>49.124285714285712</c:v>
                </c:pt>
                <c:pt idx="142">
                  <c:v>49.961428571428577</c:v>
                </c:pt>
                <c:pt idx="143">
                  <c:v>50.615714285714283</c:v>
                </c:pt>
                <c:pt idx="144">
                  <c:v>51.372857142857143</c:v>
                </c:pt>
                <c:pt idx="145">
                  <c:v>51.98142857142858</c:v>
                </c:pt>
                <c:pt idx="146">
                  <c:v>52.251428571428569</c:v>
                </c:pt>
                <c:pt idx="147">
                  <c:v>52.537142857142854</c:v>
                </c:pt>
                <c:pt idx="148">
                  <c:v>52.82714285714286</c:v>
                </c:pt>
                <c:pt idx="149">
                  <c:v>52.614285714285714</c:v>
                </c:pt>
                <c:pt idx="150">
                  <c:v>52.924285714285716</c:v>
                </c:pt>
                <c:pt idx="151">
                  <c:v>53.14</c:v>
                </c:pt>
                <c:pt idx="152">
                  <c:v>53.124285714285712</c:v>
                </c:pt>
                <c:pt idx="153">
                  <c:v>52.612857142857145</c:v>
                </c:pt>
                <c:pt idx="154">
                  <c:v>52.548571428571435</c:v>
                </c:pt>
                <c:pt idx="155">
                  <c:v>53.288571428571423</c:v>
                </c:pt>
                <c:pt idx="156">
                  <c:v>54.227142857142859</c:v>
                </c:pt>
                <c:pt idx="157">
                  <c:v>54.802857142857142</c:v>
                </c:pt>
                <c:pt idx="158">
                  <c:v>55.269999999999996</c:v>
                </c:pt>
                <c:pt idx="159">
                  <c:v>56.07</c:v>
                </c:pt>
                <c:pt idx="160">
                  <c:v>57.571428571428569</c:v>
                </c:pt>
                <c:pt idx="161">
                  <c:v>58.771428571428565</c:v>
                </c:pt>
                <c:pt idx="162">
                  <c:v>59.041428571428568</c:v>
                </c:pt>
                <c:pt idx="163">
                  <c:v>59.024285714285718</c:v>
                </c:pt>
                <c:pt idx="164">
                  <c:v>59.541428571428575</c:v>
                </c:pt>
                <c:pt idx="165">
                  <c:v>59.64</c:v>
                </c:pt>
                <c:pt idx="166">
                  <c:v>59.730000000000004</c:v>
                </c:pt>
                <c:pt idx="167">
                  <c:v>59.332857142857151</c:v>
                </c:pt>
                <c:pt idx="168">
                  <c:v>59.387142857142862</c:v>
                </c:pt>
                <c:pt idx="169">
                  <c:v>59.342857142857149</c:v>
                </c:pt>
                <c:pt idx="170">
                  <c:v>59.72571428571429</c:v>
                </c:pt>
                <c:pt idx="171">
                  <c:v>59.692857142857143</c:v>
                </c:pt>
                <c:pt idx="172">
                  <c:v>60.08</c:v>
                </c:pt>
                <c:pt idx="173">
                  <c:v>60.092857142857142</c:v>
                </c:pt>
                <c:pt idx="174">
                  <c:v>60.271428571428565</c:v>
                </c:pt>
                <c:pt idx="175">
                  <c:v>59.848571428571439</c:v>
                </c:pt>
                <c:pt idx="176">
                  <c:v>59.788571428571423</c:v>
                </c:pt>
                <c:pt idx="177">
                  <c:v>59.334285714285713</c:v>
                </c:pt>
                <c:pt idx="178">
                  <c:v>58.792857142857152</c:v>
                </c:pt>
                <c:pt idx="179">
                  <c:v>58.278571428571425</c:v>
                </c:pt>
                <c:pt idx="180">
                  <c:v>57.871428571428574</c:v>
                </c:pt>
                <c:pt idx="181">
                  <c:v>57.407142857142858</c:v>
                </c:pt>
                <c:pt idx="182">
                  <c:v>57.362857142857152</c:v>
                </c:pt>
                <c:pt idx="183">
                  <c:v>57.268571428571427</c:v>
                </c:pt>
                <c:pt idx="184">
                  <c:v>57.279999999999994</c:v>
                </c:pt>
                <c:pt idx="185">
                  <c:v>57.658571428571427</c:v>
                </c:pt>
                <c:pt idx="186">
                  <c:v>57.949999999999996</c:v>
                </c:pt>
                <c:pt idx="187">
                  <c:v>58.52428571428571</c:v>
                </c:pt>
                <c:pt idx="188">
                  <c:v>59.251428571428569</c:v>
                </c:pt>
                <c:pt idx="189">
                  <c:v>59.668571428571418</c:v>
                </c:pt>
                <c:pt idx="190">
                  <c:v>60.297142857142845</c:v>
                </c:pt>
                <c:pt idx="191">
                  <c:v>60.89</c:v>
                </c:pt>
                <c:pt idx="192">
                  <c:v>61.298571428571428</c:v>
                </c:pt>
                <c:pt idx="193">
                  <c:v>61.597142857142863</c:v>
                </c:pt>
                <c:pt idx="194">
                  <c:v>61.965714285714284</c:v>
                </c:pt>
                <c:pt idx="195">
                  <c:v>62.275714285714287</c:v>
                </c:pt>
                <c:pt idx="196">
                  <c:v>62.31428571428571</c:v>
                </c:pt>
                <c:pt idx="197">
                  <c:v>62.098571428571425</c:v>
                </c:pt>
                <c:pt idx="198">
                  <c:v>62.519999999999996</c:v>
                </c:pt>
                <c:pt idx="199">
                  <c:v>63.002857142857145</c:v>
                </c:pt>
                <c:pt idx="200">
                  <c:v>63.64</c:v>
                </c:pt>
                <c:pt idx="201">
                  <c:v>64.427142857142854</c:v>
                </c:pt>
                <c:pt idx="202">
                  <c:v>65.405714285714282</c:v>
                </c:pt>
                <c:pt idx="203">
                  <c:v>66.5</c:v>
                </c:pt>
                <c:pt idx="204">
                  <c:v>67.760000000000005</c:v>
                </c:pt>
                <c:pt idx="205">
                  <c:v>68.064285714285717</c:v>
                </c:pt>
                <c:pt idx="206">
                  <c:v>68.152857142857144</c:v>
                </c:pt>
                <c:pt idx="207">
                  <c:v>68.664285714285711</c:v>
                </c:pt>
                <c:pt idx="208">
                  <c:v>68.287142857142854</c:v>
                </c:pt>
                <c:pt idx="209">
                  <c:v>67.91857142857144</c:v>
                </c:pt>
                <c:pt idx="210">
                  <c:v>68.771428571428572</c:v>
                </c:pt>
                <c:pt idx="211">
                  <c:v>69.042857142857144</c:v>
                </c:pt>
                <c:pt idx="212">
                  <c:v>69.794285714285721</c:v>
                </c:pt>
                <c:pt idx="213">
                  <c:v>70.237142857142857</c:v>
                </c:pt>
                <c:pt idx="214">
                  <c:v>70.34</c:v>
                </c:pt>
                <c:pt idx="215">
                  <c:v>70.532857142857139</c:v>
                </c:pt>
                <c:pt idx="216">
                  <c:v>70.76428571428572</c:v>
                </c:pt>
                <c:pt idx="217">
                  <c:v>71.195714285714288</c:v>
                </c:pt>
                <c:pt idx="218">
                  <c:v>71.635714285714286</c:v>
                </c:pt>
                <c:pt idx="219">
                  <c:v>72.311428571428578</c:v>
                </c:pt>
                <c:pt idx="220">
                  <c:v>73.23571428571428</c:v>
                </c:pt>
                <c:pt idx="221">
                  <c:v>73.885714285714286</c:v>
                </c:pt>
                <c:pt idx="222">
                  <c:v>75.024285714285725</c:v>
                </c:pt>
                <c:pt idx="223">
                  <c:v>76.155714285714296</c:v>
                </c:pt>
                <c:pt idx="224">
                  <c:v>76.214285714285708</c:v>
                </c:pt>
                <c:pt idx="225">
                  <c:v>76.48</c:v>
                </c:pt>
                <c:pt idx="226">
                  <c:v>76.444285714285712</c:v>
                </c:pt>
                <c:pt idx="227">
                  <c:v>76.460000000000008</c:v>
                </c:pt>
                <c:pt idx="228">
                  <c:v>76.974285714285728</c:v>
                </c:pt>
                <c:pt idx="229">
                  <c:v>77.627142857142857</c:v>
                </c:pt>
                <c:pt idx="230">
                  <c:v>78.968571428571423</c:v>
                </c:pt>
                <c:pt idx="231">
                  <c:v>79.567142857142855</c:v>
                </c:pt>
                <c:pt idx="232">
                  <c:v>80.075714285714284</c:v>
                </c:pt>
                <c:pt idx="233">
                  <c:v>80.678571428571431</c:v>
                </c:pt>
                <c:pt idx="234">
                  <c:v>81.185714285714297</c:v>
                </c:pt>
                <c:pt idx="235">
                  <c:v>81.231428571428566</c:v>
                </c:pt>
                <c:pt idx="236">
                  <c:v>81.512857142857143</c:v>
                </c:pt>
                <c:pt idx="237">
                  <c:v>82.61</c:v>
                </c:pt>
                <c:pt idx="238">
                  <c:v>82.981428571428566</c:v>
                </c:pt>
                <c:pt idx="239">
                  <c:v>83.135714285714286</c:v>
                </c:pt>
                <c:pt idx="240">
                  <c:v>83.490000000000009</c:v>
                </c:pt>
                <c:pt idx="241">
                  <c:v>85.101428571428571</c:v>
                </c:pt>
                <c:pt idx="242">
                  <c:v>90.067142857142855</c:v>
                </c:pt>
                <c:pt idx="243">
                  <c:v>94.054285714285712</c:v>
                </c:pt>
                <c:pt idx="244">
                  <c:v>95.997142857142876</c:v>
                </c:pt>
                <c:pt idx="245">
                  <c:v>98.401428571428582</c:v>
                </c:pt>
                <c:pt idx="246">
                  <c:v>100.63000000000001</c:v>
                </c:pt>
                <c:pt idx="247">
                  <c:v>102.31571428571429</c:v>
                </c:pt>
                <c:pt idx="248">
                  <c:v>102.52</c:v>
                </c:pt>
                <c:pt idx="249">
                  <c:v>99.564285714285717</c:v>
                </c:pt>
                <c:pt idx="250">
                  <c:v>97.314285714285717</c:v>
                </c:pt>
                <c:pt idx="251">
                  <c:v>96.854285714285723</c:v>
                </c:pt>
                <c:pt idx="252">
                  <c:v>96.335714285714289</c:v>
                </c:pt>
                <c:pt idx="253">
                  <c:v>95.845714285714294</c:v>
                </c:pt>
                <c:pt idx="254">
                  <c:v>95.672857142857154</c:v>
                </c:pt>
                <c:pt idx="255">
                  <c:v>95.972857142857151</c:v>
                </c:pt>
                <c:pt idx="256">
                  <c:v>96.350000000000009</c:v>
                </c:pt>
                <c:pt idx="257">
                  <c:v>97.611428571428561</c:v>
                </c:pt>
                <c:pt idx="258">
                  <c:v>98.504285714285714</c:v>
                </c:pt>
                <c:pt idx="259">
                  <c:v>98.927142857142854</c:v>
                </c:pt>
                <c:pt idx="260">
                  <c:v>99.138571428571439</c:v>
                </c:pt>
                <c:pt idx="261">
                  <c:v>99.507142857142867</c:v>
                </c:pt>
                <c:pt idx="262">
                  <c:v>99.554285714285712</c:v>
                </c:pt>
                <c:pt idx="263">
                  <c:v>99.689999999999984</c:v>
                </c:pt>
                <c:pt idx="264">
                  <c:v>99.23571428571428</c:v>
                </c:pt>
                <c:pt idx="265">
                  <c:v>99.232857142857142</c:v>
                </c:pt>
                <c:pt idx="266">
                  <c:v>99.564285714285717</c:v>
                </c:pt>
                <c:pt idx="267">
                  <c:v>100.05428571428571</c:v>
                </c:pt>
                <c:pt idx="268">
                  <c:v>100.13285714285713</c:v>
                </c:pt>
                <c:pt idx="269">
                  <c:v>100.68428571428571</c:v>
                </c:pt>
                <c:pt idx="270">
                  <c:v>100.49285714285713</c:v>
                </c:pt>
                <c:pt idx="271">
                  <c:v>99.891428571428577</c:v>
                </c:pt>
                <c:pt idx="272">
                  <c:v>99.410000000000011</c:v>
                </c:pt>
                <c:pt idx="273">
                  <c:v>100.14714285714287</c:v>
                </c:pt>
                <c:pt idx="274">
                  <c:v>100.66571428571429</c:v>
                </c:pt>
                <c:pt idx="275">
                  <c:v>101.33857142857144</c:v>
                </c:pt>
                <c:pt idx="276">
                  <c:v>101.68714285714286</c:v>
                </c:pt>
                <c:pt idx="277">
                  <c:v>102.85285714285715</c:v>
                </c:pt>
                <c:pt idx="278">
                  <c:v>103.87428571428572</c:v>
                </c:pt>
                <c:pt idx="279">
                  <c:v>103.87857142857142</c:v>
                </c:pt>
                <c:pt idx="280">
                  <c:v>103.74000000000001</c:v>
                </c:pt>
                <c:pt idx="281">
                  <c:v>104.4657142857143</c:v>
                </c:pt>
                <c:pt idx="282">
                  <c:v>105.36285714285715</c:v>
                </c:pt>
                <c:pt idx="283">
                  <c:v>106.72</c:v>
                </c:pt>
                <c:pt idx="284">
                  <c:v>107.27428571428571</c:v>
                </c:pt>
                <c:pt idx="285">
                  <c:v>108.80714285714285</c:v>
                </c:pt>
                <c:pt idx="286">
                  <c:v>111.33428571428571</c:v>
                </c:pt>
                <c:pt idx="287">
                  <c:v>113.22714285714288</c:v>
                </c:pt>
                <c:pt idx="288">
                  <c:v>113.92857142857144</c:v>
                </c:pt>
                <c:pt idx="289">
                  <c:v>114.32428571428571</c:v>
                </c:pt>
                <c:pt idx="290">
                  <c:v>113.83714285714284</c:v>
                </c:pt>
                <c:pt idx="291">
                  <c:v>114.96857142857142</c:v>
                </c:pt>
                <c:pt idx="292">
                  <c:v>116.08571428571427</c:v>
                </c:pt>
                <c:pt idx="293">
                  <c:v>117.28857142857143</c:v>
                </c:pt>
                <c:pt idx="294">
                  <c:v>117.54714285714286</c:v>
                </c:pt>
                <c:pt idx="295">
                  <c:v>117.84714285714286</c:v>
                </c:pt>
                <c:pt idx="296">
                  <c:v>117.54285714285716</c:v>
                </c:pt>
                <c:pt idx="297">
                  <c:v>118.58</c:v>
                </c:pt>
                <c:pt idx="298">
                  <c:v>117.70428571428572</c:v>
                </c:pt>
                <c:pt idx="299">
                  <c:v>115.00857142857144</c:v>
                </c:pt>
                <c:pt idx="300">
                  <c:v>108.43285714285715</c:v>
                </c:pt>
                <c:pt idx="301">
                  <c:v>107.08142857142856</c:v>
                </c:pt>
                <c:pt idx="302">
                  <c:v>108.10285714285713</c:v>
                </c:pt>
                <c:pt idx="303">
                  <c:v>110.85857142857142</c:v>
                </c:pt>
                <c:pt idx="304">
                  <c:v>112.84285714285717</c:v>
                </c:pt>
                <c:pt idx="305">
                  <c:v>115.54142857142857</c:v>
                </c:pt>
                <c:pt idx="306">
                  <c:v>119.39285714285712</c:v>
                </c:pt>
                <c:pt idx="307">
                  <c:v>126.96000000000001</c:v>
                </c:pt>
                <c:pt idx="308">
                  <c:v>129.8885714285714</c:v>
                </c:pt>
                <c:pt idx="309">
                  <c:v>130.06428571428569</c:v>
                </c:pt>
                <c:pt idx="310">
                  <c:v>129.62142857142857</c:v>
                </c:pt>
                <c:pt idx="311">
                  <c:v>129.67571428571429</c:v>
                </c:pt>
                <c:pt idx="312">
                  <c:v>129.10285714285715</c:v>
                </c:pt>
                <c:pt idx="313">
                  <c:v>128.6657142857143</c:v>
                </c:pt>
                <c:pt idx="314">
                  <c:v>128.47571428571428</c:v>
                </c:pt>
                <c:pt idx="315">
                  <c:v>128.54428571428571</c:v>
                </c:pt>
                <c:pt idx="316">
                  <c:v>129.82142857142858</c:v>
                </c:pt>
                <c:pt idx="317">
                  <c:v>130.11857142857141</c:v>
                </c:pt>
                <c:pt idx="318">
                  <c:v>130.1685714285714</c:v>
                </c:pt>
                <c:pt idx="319">
                  <c:v>130.39714285714282</c:v>
                </c:pt>
                <c:pt idx="320">
                  <c:v>130.74857142857141</c:v>
                </c:pt>
                <c:pt idx="321">
                  <c:v>131.60285714285715</c:v>
                </c:pt>
                <c:pt idx="322">
                  <c:v>133.13285714285715</c:v>
                </c:pt>
                <c:pt idx="323">
                  <c:v>132.29428571428571</c:v>
                </c:pt>
                <c:pt idx="324">
                  <c:v>131.92142857142858</c:v>
                </c:pt>
                <c:pt idx="325">
                  <c:v>133.86285714285717</c:v>
                </c:pt>
                <c:pt idx="326">
                  <c:v>135.88</c:v>
                </c:pt>
                <c:pt idx="327">
                  <c:v>138.38714285714286</c:v>
                </c:pt>
                <c:pt idx="328">
                  <c:v>139.13</c:v>
                </c:pt>
                <c:pt idx="329">
                  <c:v>138.93571428571428</c:v>
                </c:pt>
                <c:pt idx="330">
                  <c:v>140.38142857142859</c:v>
                </c:pt>
                <c:pt idx="331">
                  <c:v>141.10999999999999</c:v>
                </c:pt>
                <c:pt idx="332">
                  <c:v>139.17714285714285</c:v>
                </c:pt>
                <c:pt idx="333">
                  <c:v>137.88142857142856</c:v>
                </c:pt>
                <c:pt idx="334">
                  <c:v>136.93857142857144</c:v>
                </c:pt>
                <c:pt idx="335">
                  <c:v>137.40428571428572</c:v>
                </c:pt>
                <c:pt idx="336">
                  <c:v>137.48142857142858</c:v>
                </c:pt>
                <c:pt idx="337">
                  <c:v>137.01285714285714</c:v>
                </c:pt>
                <c:pt idx="338">
                  <c:v>137.95142857142858</c:v>
                </c:pt>
                <c:pt idx="339">
                  <c:v>139.66428571428571</c:v>
                </c:pt>
                <c:pt idx="340">
                  <c:v>141.91428571428571</c:v>
                </c:pt>
                <c:pt idx="341">
                  <c:v>144.79714285714286</c:v>
                </c:pt>
                <c:pt idx="342">
                  <c:v>145.59857142857143</c:v>
                </c:pt>
                <c:pt idx="343">
                  <c:v>147.09285714285716</c:v>
                </c:pt>
                <c:pt idx="344">
                  <c:v>148.23000000000002</c:v>
                </c:pt>
                <c:pt idx="345">
                  <c:v>149.00428571428571</c:v>
                </c:pt>
                <c:pt idx="346">
                  <c:v>149.47</c:v>
                </c:pt>
                <c:pt idx="347">
                  <c:v>150.42571428571429</c:v>
                </c:pt>
                <c:pt idx="348">
                  <c:v>149.32999999999998</c:v>
                </c:pt>
                <c:pt idx="349">
                  <c:v>149.4842857142857</c:v>
                </c:pt>
                <c:pt idx="350">
                  <c:v>149.54999999999998</c:v>
                </c:pt>
                <c:pt idx="351">
                  <c:v>150.24857142857144</c:v>
                </c:pt>
                <c:pt idx="352">
                  <c:v>150.20428571428573</c:v>
                </c:pt>
                <c:pt idx="353">
                  <c:v>149.86285714285714</c:v>
                </c:pt>
                <c:pt idx="354">
                  <c:v>148.18142857142857</c:v>
                </c:pt>
                <c:pt idx="355">
                  <c:v>148.13428571428571</c:v>
                </c:pt>
                <c:pt idx="356">
                  <c:v>149.07999999999998</c:v>
                </c:pt>
                <c:pt idx="357">
                  <c:v>149.33571428571426</c:v>
                </c:pt>
                <c:pt idx="358">
                  <c:v>148.66857142857143</c:v>
                </c:pt>
                <c:pt idx="359">
                  <c:v>147.74285714285716</c:v>
                </c:pt>
                <c:pt idx="360">
                  <c:v>145.81285714285715</c:v>
                </c:pt>
                <c:pt idx="361">
                  <c:v>144.35428571428571</c:v>
                </c:pt>
                <c:pt idx="362">
                  <c:v>143.73714285714286</c:v>
                </c:pt>
                <c:pt idx="363">
                  <c:v>143.34</c:v>
                </c:pt>
                <c:pt idx="364">
                  <c:v>143.67857142857142</c:v>
                </c:pt>
                <c:pt idx="365">
                  <c:v>144.41428571428574</c:v>
                </c:pt>
                <c:pt idx="366">
                  <c:v>145.84285714285716</c:v>
                </c:pt>
                <c:pt idx="367">
                  <c:v>148.47142857142859</c:v>
                </c:pt>
                <c:pt idx="368">
                  <c:v>150.43714285714285</c:v>
                </c:pt>
                <c:pt idx="369">
                  <c:v>151.53428571428572</c:v>
                </c:pt>
                <c:pt idx="370">
                  <c:v>153.72285714285712</c:v>
                </c:pt>
                <c:pt idx="371">
                  <c:v>155.74428571428572</c:v>
                </c:pt>
                <c:pt idx="372">
                  <c:v>156.62285714285716</c:v>
                </c:pt>
                <c:pt idx="373">
                  <c:v>156.96857142857144</c:v>
                </c:pt>
                <c:pt idx="374">
                  <c:v>157.01428571428571</c:v>
                </c:pt>
                <c:pt idx="375">
                  <c:v>156.84285714285716</c:v>
                </c:pt>
                <c:pt idx="376">
                  <c:v>156.33000000000001</c:v>
                </c:pt>
                <c:pt idx="377">
                  <c:v>155.99285714285716</c:v>
                </c:pt>
                <c:pt idx="378">
                  <c:v>155.01428571428571</c:v>
                </c:pt>
                <c:pt idx="379">
                  <c:v>154.65</c:v>
                </c:pt>
                <c:pt idx="380">
                  <c:v>154.96714285714285</c:v>
                </c:pt>
                <c:pt idx="381">
                  <c:v>155.29857142857142</c:v>
                </c:pt>
                <c:pt idx="382">
                  <c:v>156.04</c:v>
                </c:pt>
                <c:pt idx="383">
                  <c:v>157.58142857142857</c:v>
                </c:pt>
                <c:pt idx="384">
                  <c:v>157.86142857142858</c:v>
                </c:pt>
                <c:pt idx="385">
                  <c:v>158.80571428571429</c:v>
                </c:pt>
                <c:pt idx="386">
                  <c:v>159.40714285714284</c:v>
                </c:pt>
                <c:pt idx="387">
                  <c:v>159.82</c:v>
                </c:pt>
                <c:pt idx="388">
                  <c:v>160.04142857142855</c:v>
                </c:pt>
                <c:pt idx="389">
                  <c:v>160.7428571428571</c:v>
                </c:pt>
                <c:pt idx="390">
                  <c:v>161.72999999999999</c:v>
                </c:pt>
                <c:pt idx="391">
                  <c:v>163.76714285714283</c:v>
                </c:pt>
                <c:pt idx="392">
                  <c:v>166.1</c:v>
                </c:pt>
                <c:pt idx="393">
                  <c:v>167.75</c:v>
                </c:pt>
                <c:pt idx="394">
                  <c:v>169.84285714285716</c:v>
                </c:pt>
                <c:pt idx="395">
                  <c:v>170.31285714285715</c:v>
                </c:pt>
                <c:pt idx="396">
                  <c:v>170.13285714285712</c:v>
                </c:pt>
                <c:pt idx="397">
                  <c:v>169.65142857142857</c:v>
                </c:pt>
                <c:pt idx="398">
                  <c:v>168.29857142857145</c:v>
                </c:pt>
                <c:pt idx="399">
                  <c:v>165.84142857142859</c:v>
                </c:pt>
                <c:pt idx="400">
                  <c:v>163.7885714285714</c:v>
                </c:pt>
                <c:pt idx="401">
                  <c:v>161.56285714285713</c:v>
                </c:pt>
                <c:pt idx="402">
                  <c:v>161.34</c:v>
                </c:pt>
                <c:pt idx="403">
                  <c:v>160.96</c:v>
                </c:pt>
                <c:pt idx="404">
                  <c:v>160.25857142857143</c:v>
                </c:pt>
                <c:pt idx="405">
                  <c:v>160.09714285714287</c:v>
                </c:pt>
                <c:pt idx="406">
                  <c:v>159.53285714285715</c:v>
                </c:pt>
                <c:pt idx="407">
                  <c:v>158.92571428571429</c:v>
                </c:pt>
                <c:pt idx="408">
                  <c:v>158.59</c:v>
                </c:pt>
                <c:pt idx="409">
                  <c:v>158.12428571428572</c:v>
                </c:pt>
                <c:pt idx="410">
                  <c:v>158.05571428571429</c:v>
                </c:pt>
                <c:pt idx="411">
                  <c:v>157.88857142857142</c:v>
                </c:pt>
                <c:pt idx="412">
                  <c:v>157.35142857142858</c:v>
                </c:pt>
                <c:pt idx="413">
                  <c:v>157.55571428571429</c:v>
                </c:pt>
                <c:pt idx="414">
                  <c:v>158.40428571428569</c:v>
                </c:pt>
                <c:pt idx="415">
                  <c:v>158.70000000000002</c:v>
                </c:pt>
                <c:pt idx="416">
                  <c:v>158.42571428571429</c:v>
                </c:pt>
                <c:pt idx="417">
                  <c:v>157.84285714285716</c:v>
                </c:pt>
                <c:pt idx="418">
                  <c:v>157.41166666666666</c:v>
                </c:pt>
                <c:pt idx="419">
                  <c:v>156.63500000000002</c:v>
                </c:pt>
                <c:pt idx="420">
                  <c:v>155.81666666666669</c:v>
                </c:pt>
                <c:pt idx="421">
                  <c:v>155.285</c:v>
                </c:pt>
                <c:pt idx="422">
                  <c:v>153.78666666666666</c:v>
                </c:pt>
                <c:pt idx="423">
                  <c:v>152.78166666666669</c:v>
                </c:pt>
                <c:pt idx="424">
                  <c:v>152.27833333333334</c:v>
                </c:pt>
                <c:pt idx="425">
                  <c:v>152.26857142857145</c:v>
                </c:pt>
                <c:pt idx="426">
                  <c:v>151.44714285714286</c:v>
                </c:pt>
                <c:pt idx="427">
                  <c:v>149.89571428571429</c:v>
                </c:pt>
                <c:pt idx="428">
                  <c:v>148.80000000000001</c:v>
                </c:pt>
                <c:pt idx="429">
                  <c:v>148.33285714285714</c:v>
                </c:pt>
                <c:pt idx="430">
                  <c:v>148.34142857142857</c:v>
                </c:pt>
                <c:pt idx="431">
                  <c:v>147.41285714285715</c:v>
                </c:pt>
                <c:pt idx="432">
                  <c:v>145.82428571428574</c:v>
                </c:pt>
                <c:pt idx="433">
                  <c:v>143.37571428571431</c:v>
                </c:pt>
                <c:pt idx="434">
                  <c:v>137.9614285714286</c:v>
                </c:pt>
                <c:pt idx="435">
                  <c:v>134.15714285714287</c:v>
                </c:pt>
                <c:pt idx="436">
                  <c:v>133.28857142857143</c:v>
                </c:pt>
                <c:pt idx="437">
                  <c:v>132.07428571428571</c:v>
                </c:pt>
                <c:pt idx="438">
                  <c:v>132.29428571428571</c:v>
                </c:pt>
                <c:pt idx="439">
                  <c:v>132.94</c:v>
                </c:pt>
                <c:pt idx="440">
                  <c:v>133.28142857142856</c:v>
                </c:pt>
                <c:pt idx="441">
                  <c:v>137.16428571428571</c:v>
                </c:pt>
                <c:pt idx="442">
                  <c:v>139.44999999999999</c:v>
                </c:pt>
                <c:pt idx="443">
                  <c:v>138.27000000000001</c:v>
                </c:pt>
                <c:pt idx="444">
                  <c:v>137.09</c:v>
                </c:pt>
                <c:pt idx="445">
                  <c:v>135.53714285714287</c:v>
                </c:pt>
                <c:pt idx="446">
                  <c:v>132.84857142857143</c:v>
                </c:pt>
                <c:pt idx="447">
                  <c:v>129.01999999999998</c:v>
                </c:pt>
                <c:pt idx="448">
                  <c:v>126.33</c:v>
                </c:pt>
                <c:pt idx="449">
                  <c:v>123.95285714285716</c:v>
                </c:pt>
                <c:pt idx="450">
                  <c:v>121.59857142857143</c:v>
                </c:pt>
                <c:pt idx="451">
                  <c:v>119.06142857142858</c:v>
                </c:pt>
                <c:pt idx="452">
                  <c:v>115.76142857142858</c:v>
                </c:pt>
                <c:pt idx="453">
                  <c:v>112.09142857142857</c:v>
                </c:pt>
                <c:pt idx="454">
                  <c:v>108.02857142857144</c:v>
                </c:pt>
                <c:pt idx="455">
                  <c:v>103.73</c:v>
                </c:pt>
                <c:pt idx="456">
                  <c:v>100.80714285714286</c:v>
                </c:pt>
                <c:pt idx="457">
                  <c:v>97.651428571428582</c:v>
                </c:pt>
                <c:pt idx="458">
                  <c:v>94.584285714285713</c:v>
                </c:pt>
                <c:pt idx="459">
                  <c:v>91.935714285714283</c:v>
                </c:pt>
                <c:pt idx="460">
                  <c:v>88.934285714285721</c:v>
                </c:pt>
                <c:pt idx="461">
                  <c:v>85.427142857142854</c:v>
                </c:pt>
                <c:pt idx="462">
                  <c:v>82.781428571428577</c:v>
                </c:pt>
                <c:pt idx="463">
                  <c:v>81.188571428571422</c:v>
                </c:pt>
                <c:pt idx="464">
                  <c:v>80.327142857142846</c:v>
                </c:pt>
                <c:pt idx="465">
                  <c:v>78.857142857142861</c:v>
                </c:pt>
                <c:pt idx="466">
                  <c:v>77.454285714285717</c:v>
                </c:pt>
                <c:pt idx="467">
                  <c:v>76.282857142857139</c:v>
                </c:pt>
                <c:pt idx="468">
                  <c:v>74.794285714285721</c:v>
                </c:pt>
                <c:pt idx="469">
                  <c:v>73.518571428571434</c:v>
                </c:pt>
                <c:pt idx="470">
                  <c:v>71.805714285714274</c:v>
                </c:pt>
                <c:pt idx="471">
                  <c:v>69.995714285714286</c:v>
                </c:pt>
                <c:pt idx="472">
                  <c:v>68.857142857142861</c:v>
                </c:pt>
                <c:pt idx="473">
                  <c:v>67.92</c:v>
                </c:pt>
                <c:pt idx="474">
                  <c:v>67.287142857142854</c:v>
                </c:pt>
                <c:pt idx="475">
                  <c:v>67.967142857142861</c:v>
                </c:pt>
                <c:pt idx="476">
                  <c:v>68.324285714285708</c:v>
                </c:pt>
                <c:pt idx="477">
                  <c:v>67.568571428571417</c:v>
                </c:pt>
                <c:pt idx="478">
                  <c:v>67.518571428571434</c:v>
                </c:pt>
                <c:pt idx="479">
                  <c:v>67.231428571428566</c:v>
                </c:pt>
                <c:pt idx="480">
                  <c:v>66.342857142857142</c:v>
                </c:pt>
                <c:pt idx="481">
                  <c:v>65.685714285714283</c:v>
                </c:pt>
                <c:pt idx="482">
                  <c:v>65.387142857142848</c:v>
                </c:pt>
                <c:pt idx="483">
                  <c:v>65.241428571428571</c:v>
                </c:pt>
                <c:pt idx="484">
                  <c:v>65.162857142857135</c:v>
                </c:pt>
                <c:pt idx="485">
                  <c:v>65.278571428571425</c:v>
                </c:pt>
                <c:pt idx="486">
                  <c:v>65.982857142857128</c:v>
                </c:pt>
                <c:pt idx="487">
                  <c:v>67.05</c:v>
                </c:pt>
                <c:pt idx="488">
                  <c:v>68.084285714285713</c:v>
                </c:pt>
                <c:pt idx="489">
                  <c:v>69.012857142857158</c:v>
                </c:pt>
                <c:pt idx="490">
                  <c:v>69.679999999999993</c:v>
                </c:pt>
                <c:pt idx="491">
                  <c:v>70.607142857142847</c:v>
                </c:pt>
                <c:pt idx="492">
                  <c:v>71.254285714285714</c:v>
                </c:pt>
                <c:pt idx="493">
                  <c:v>71.492857142857147</c:v>
                </c:pt>
                <c:pt idx="494">
                  <c:v>72.165714285714287</c:v>
                </c:pt>
                <c:pt idx="495">
                  <c:v>72.708571428571432</c:v>
                </c:pt>
                <c:pt idx="496">
                  <c:v>73.587142857142865</c:v>
                </c:pt>
                <c:pt idx="497">
                  <c:v>74.731428571428594</c:v>
                </c:pt>
                <c:pt idx="498">
                  <c:v>75.935714285714297</c:v>
                </c:pt>
                <c:pt idx="499">
                  <c:v>77.690000000000012</c:v>
                </c:pt>
                <c:pt idx="500">
                  <c:v>80.065714285714279</c:v>
                </c:pt>
                <c:pt idx="501">
                  <c:v>81.781428571428577</c:v>
                </c:pt>
                <c:pt idx="502">
                  <c:v>83.787142857142854</c:v>
                </c:pt>
                <c:pt idx="503">
                  <c:v>85.394285714285715</c:v>
                </c:pt>
                <c:pt idx="504">
                  <c:v>87.305714285714288</c:v>
                </c:pt>
                <c:pt idx="505">
                  <c:v>89.7</c:v>
                </c:pt>
                <c:pt idx="506">
                  <c:v>91.825714285714298</c:v>
                </c:pt>
                <c:pt idx="507">
                  <c:v>93.351428571428556</c:v>
                </c:pt>
                <c:pt idx="508">
                  <c:v>95.572857142857146</c:v>
                </c:pt>
                <c:pt idx="509">
                  <c:v>98.324285714285708</c:v>
                </c:pt>
                <c:pt idx="510">
                  <c:v>101.21000000000001</c:v>
                </c:pt>
                <c:pt idx="511">
                  <c:v>104.34714285714286</c:v>
                </c:pt>
                <c:pt idx="512">
                  <c:v>106.77714285714285</c:v>
                </c:pt>
                <c:pt idx="513">
                  <c:v>108.68142857142857</c:v>
                </c:pt>
                <c:pt idx="514">
                  <c:v>111.16714285714284</c:v>
                </c:pt>
                <c:pt idx="515">
                  <c:v>113.35571428571426</c:v>
                </c:pt>
                <c:pt idx="516">
                  <c:v>115.57000000000001</c:v>
                </c:pt>
                <c:pt idx="517">
                  <c:v>117.64857142857144</c:v>
                </c:pt>
                <c:pt idx="518">
                  <c:v>119.60142857142857</c:v>
                </c:pt>
                <c:pt idx="519">
                  <c:v>121.6657142857143</c:v>
                </c:pt>
                <c:pt idx="520">
                  <c:v>124.13285714285715</c:v>
                </c:pt>
                <c:pt idx="521">
                  <c:v>125.83857142857143</c:v>
                </c:pt>
                <c:pt idx="522">
                  <c:v>128.1</c:v>
                </c:pt>
                <c:pt idx="523">
                  <c:v>130.50857142857143</c:v>
                </c:pt>
                <c:pt idx="524">
                  <c:v>133.82714285714286</c:v>
                </c:pt>
                <c:pt idx="525">
                  <c:v>136.06</c:v>
                </c:pt>
                <c:pt idx="526">
                  <c:v>137.87857142857143</c:v>
                </c:pt>
                <c:pt idx="527">
                  <c:v>139.22</c:v>
                </c:pt>
                <c:pt idx="528">
                  <c:v>141.23000000000002</c:v>
                </c:pt>
                <c:pt idx="529">
                  <c:v>142.64857142857144</c:v>
                </c:pt>
                <c:pt idx="530">
                  <c:v>144.4614285714286</c:v>
                </c:pt>
                <c:pt idx="531">
                  <c:v>145.42857142857144</c:v>
                </c:pt>
                <c:pt idx="532">
                  <c:v>147.65000000000003</c:v>
                </c:pt>
                <c:pt idx="533">
                  <c:v>149.33857142857144</c:v>
                </c:pt>
                <c:pt idx="534">
                  <c:v>151.1442857142857</c:v>
                </c:pt>
                <c:pt idx="535">
                  <c:v>152.16142857142859</c:v>
                </c:pt>
                <c:pt idx="536">
                  <c:v>153.1442857142857</c:v>
                </c:pt>
                <c:pt idx="537">
                  <c:v>154.46428571428572</c:v>
                </c:pt>
                <c:pt idx="538">
                  <c:v>157.19571428571427</c:v>
                </c:pt>
                <c:pt idx="539">
                  <c:v>158.05571428571429</c:v>
                </c:pt>
                <c:pt idx="540">
                  <c:v>158.98857142857145</c:v>
                </c:pt>
                <c:pt idx="541">
                  <c:v>159.47142857142856</c:v>
                </c:pt>
                <c:pt idx="542">
                  <c:v>160.36285714285717</c:v>
                </c:pt>
                <c:pt idx="543">
                  <c:v>161.5671428571429</c:v>
                </c:pt>
                <c:pt idx="544">
                  <c:v>162.00857142857143</c:v>
                </c:pt>
                <c:pt idx="545">
                  <c:v>162.32428571428571</c:v>
                </c:pt>
                <c:pt idx="546">
                  <c:v>162.38142857142859</c:v>
                </c:pt>
                <c:pt idx="547">
                  <c:v>161.85571428571433</c:v>
                </c:pt>
                <c:pt idx="548">
                  <c:v>160.46857142857144</c:v>
                </c:pt>
                <c:pt idx="549">
                  <c:v>159.82999999999998</c:v>
                </c:pt>
                <c:pt idx="550">
                  <c:v>159.56142857142859</c:v>
                </c:pt>
                <c:pt idx="551">
                  <c:v>160.02428571428572</c:v>
                </c:pt>
                <c:pt idx="552">
                  <c:v>160.38571428571427</c:v>
                </c:pt>
                <c:pt idx="553">
                  <c:v>161.00285714285715</c:v>
                </c:pt>
                <c:pt idx="554">
                  <c:v>161.73714285714286</c:v>
                </c:pt>
                <c:pt idx="555">
                  <c:v>163.37428571428569</c:v>
                </c:pt>
                <c:pt idx="556">
                  <c:v>164.11714285714285</c:v>
                </c:pt>
                <c:pt idx="557">
                  <c:v>164.02714285714288</c:v>
                </c:pt>
                <c:pt idx="558">
                  <c:v>163.82285714285715</c:v>
                </c:pt>
                <c:pt idx="559">
                  <c:v>164.67000000000002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0-CB47-B8B1-085007180A7F}"/>
            </c:ext>
          </c:extLst>
        </c:ser>
        <c:ser>
          <c:idx val="1"/>
          <c:order val="1"/>
          <c:tx>
            <c:strRef>
              <c:f>'Data 23.1'!$H$3</c:f>
              <c:strCache>
                <c:ptCount val="1"/>
                <c:pt idx="0">
                  <c:v>New cases per million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23.1'!$F$4:$F$563</c:f>
              <c:numCache>
                <c:formatCode>m/d/yy</c:formatCode>
                <c:ptCount val="560"/>
                <c:pt idx="0">
                  <c:v>43849</c:v>
                </c:pt>
                <c:pt idx="1">
                  <c:v>43850</c:v>
                </c:pt>
                <c:pt idx="2">
                  <c:v>43851</c:v>
                </c:pt>
                <c:pt idx="3">
                  <c:v>43852</c:v>
                </c:pt>
                <c:pt idx="4">
                  <c:v>43853</c:v>
                </c:pt>
                <c:pt idx="5">
                  <c:v>43854</c:v>
                </c:pt>
                <c:pt idx="6">
                  <c:v>43855</c:v>
                </c:pt>
                <c:pt idx="7">
                  <c:v>43856</c:v>
                </c:pt>
                <c:pt idx="8">
                  <c:v>43857</c:v>
                </c:pt>
                <c:pt idx="9">
                  <c:v>43858</c:v>
                </c:pt>
                <c:pt idx="10">
                  <c:v>43859</c:v>
                </c:pt>
                <c:pt idx="11">
                  <c:v>43860</c:v>
                </c:pt>
                <c:pt idx="12">
                  <c:v>43861</c:v>
                </c:pt>
                <c:pt idx="13">
                  <c:v>43862</c:v>
                </c:pt>
                <c:pt idx="14">
                  <c:v>43863</c:v>
                </c:pt>
                <c:pt idx="15">
                  <c:v>43864</c:v>
                </c:pt>
                <c:pt idx="16">
                  <c:v>43865</c:v>
                </c:pt>
                <c:pt idx="17">
                  <c:v>43866</c:v>
                </c:pt>
                <c:pt idx="18">
                  <c:v>43867</c:v>
                </c:pt>
                <c:pt idx="19">
                  <c:v>43868</c:v>
                </c:pt>
                <c:pt idx="20">
                  <c:v>43869</c:v>
                </c:pt>
                <c:pt idx="21">
                  <c:v>43870</c:v>
                </c:pt>
                <c:pt idx="22">
                  <c:v>43871</c:v>
                </c:pt>
                <c:pt idx="23">
                  <c:v>43872</c:v>
                </c:pt>
                <c:pt idx="24">
                  <c:v>43873</c:v>
                </c:pt>
                <c:pt idx="25">
                  <c:v>43874</c:v>
                </c:pt>
                <c:pt idx="26">
                  <c:v>43875</c:v>
                </c:pt>
                <c:pt idx="27">
                  <c:v>43876</c:v>
                </c:pt>
                <c:pt idx="28">
                  <c:v>43877</c:v>
                </c:pt>
                <c:pt idx="29">
                  <c:v>43878</c:v>
                </c:pt>
                <c:pt idx="30">
                  <c:v>43879</c:v>
                </c:pt>
                <c:pt idx="31">
                  <c:v>43880</c:v>
                </c:pt>
                <c:pt idx="32">
                  <c:v>43881</c:v>
                </c:pt>
                <c:pt idx="33">
                  <c:v>43882</c:v>
                </c:pt>
                <c:pt idx="34">
                  <c:v>43883</c:v>
                </c:pt>
                <c:pt idx="35">
                  <c:v>43884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43890</c:v>
                </c:pt>
                <c:pt idx="42">
                  <c:v>43891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43897</c:v>
                </c:pt>
                <c:pt idx="49">
                  <c:v>43898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43904</c:v>
                </c:pt>
                <c:pt idx="56">
                  <c:v>43905</c:v>
                </c:pt>
                <c:pt idx="57">
                  <c:v>43906</c:v>
                </c:pt>
                <c:pt idx="58">
                  <c:v>43907</c:v>
                </c:pt>
                <c:pt idx="59">
                  <c:v>43908</c:v>
                </c:pt>
                <c:pt idx="60">
                  <c:v>43909</c:v>
                </c:pt>
                <c:pt idx="61">
                  <c:v>43910</c:v>
                </c:pt>
                <c:pt idx="62">
                  <c:v>43911</c:v>
                </c:pt>
                <c:pt idx="63">
                  <c:v>43912</c:v>
                </c:pt>
                <c:pt idx="64">
                  <c:v>43913</c:v>
                </c:pt>
                <c:pt idx="65">
                  <c:v>43914</c:v>
                </c:pt>
                <c:pt idx="66">
                  <c:v>43915</c:v>
                </c:pt>
                <c:pt idx="67">
                  <c:v>43916</c:v>
                </c:pt>
                <c:pt idx="68">
                  <c:v>43917</c:v>
                </c:pt>
                <c:pt idx="69">
                  <c:v>43918</c:v>
                </c:pt>
                <c:pt idx="70">
                  <c:v>43919</c:v>
                </c:pt>
                <c:pt idx="71">
                  <c:v>43920</c:v>
                </c:pt>
                <c:pt idx="72">
                  <c:v>43921</c:v>
                </c:pt>
                <c:pt idx="73">
                  <c:v>43922</c:v>
                </c:pt>
                <c:pt idx="74">
                  <c:v>43923</c:v>
                </c:pt>
                <c:pt idx="75">
                  <c:v>43924</c:v>
                </c:pt>
                <c:pt idx="76">
                  <c:v>43925</c:v>
                </c:pt>
                <c:pt idx="77">
                  <c:v>43926</c:v>
                </c:pt>
                <c:pt idx="78">
                  <c:v>43927</c:v>
                </c:pt>
                <c:pt idx="79">
                  <c:v>43928</c:v>
                </c:pt>
                <c:pt idx="80">
                  <c:v>43929</c:v>
                </c:pt>
                <c:pt idx="81">
                  <c:v>43930</c:v>
                </c:pt>
                <c:pt idx="82">
                  <c:v>43931</c:v>
                </c:pt>
                <c:pt idx="83">
                  <c:v>43932</c:v>
                </c:pt>
                <c:pt idx="84">
                  <c:v>43933</c:v>
                </c:pt>
                <c:pt idx="85">
                  <c:v>43934</c:v>
                </c:pt>
                <c:pt idx="86">
                  <c:v>43935</c:v>
                </c:pt>
                <c:pt idx="87">
                  <c:v>43936</c:v>
                </c:pt>
                <c:pt idx="88">
                  <c:v>43937</c:v>
                </c:pt>
                <c:pt idx="89">
                  <c:v>43938</c:v>
                </c:pt>
                <c:pt idx="90">
                  <c:v>43939</c:v>
                </c:pt>
                <c:pt idx="91">
                  <c:v>43940</c:v>
                </c:pt>
                <c:pt idx="92">
                  <c:v>43941</c:v>
                </c:pt>
                <c:pt idx="93">
                  <c:v>43942</c:v>
                </c:pt>
                <c:pt idx="94">
                  <c:v>43943</c:v>
                </c:pt>
                <c:pt idx="95">
                  <c:v>43944</c:v>
                </c:pt>
                <c:pt idx="96">
                  <c:v>43945</c:v>
                </c:pt>
                <c:pt idx="97">
                  <c:v>43946</c:v>
                </c:pt>
                <c:pt idx="98">
                  <c:v>43947</c:v>
                </c:pt>
                <c:pt idx="99">
                  <c:v>43948</c:v>
                </c:pt>
                <c:pt idx="100">
                  <c:v>43949</c:v>
                </c:pt>
                <c:pt idx="101">
                  <c:v>43950</c:v>
                </c:pt>
                <c:pt idx="102">
                  <c:v>43951</c:v>
                </c:pt>
                <c:pt idx="103">
                  <c:v>43952</c:v>
                </c:pt>
                <c:pt idx="104">
                  <c:v>43953</c:v>
                </c:pt>
                <c:pt idx="105">
                  <c:v>43954</c:v>
                </c:pt>
                <c:pt idx="106">
                  <c:v>43955</c:v>
                </c:pt>
                <c:pt idx="107">
                  <c:v>43956</c:v>
                </c:pt>
                <c:pt idx="108">
                  <c:v>43957</c:v>
                </c:pt>
                <c:pt idx="109">
                  <c:v>43958</c:v>
                </c:pt>
                <c:pt idx="110">
                  <c:v>43959</c:v>
                </c:pt>
                <c:pt idx="111">
                  <c:v>43960</c:v>
                </c:pt>
                <c:pt idx="112">
                  <c:v>43961</c:v>
                </c:pt>
                <c:pt idx="113">
                  <c:v>43962</c:v>
                </c:pt>
                <c:pt idx="114">
                  <c:v>43963</c:v>
                </c:pt>
                <c:pt idx="115">
                  <c:v>43964</c:v>
                </c:pt>
                <c:pt idx="116">
                  <c:v>43965</c:v>
                </c:pt>
                <c:pt idx="117">
                  <c:v>43966</c:v>
                </c:pt>
                <c:pt idx="118">
                  <c:v>43967</c:v>
                </c:pt>
                <c:pt idx="119">
                  <c:v>43968</c:v>
                </c:pt>
                <c:pt idx="120">
                  <c:v>43969</c:v>
                </c:pt>
                <c:pt idx="121">
                  <c:v>43970</c:v>
                </c:pt>
                <c:pt idx="122">
                  <c:v>43971</c:v>
                </c:pt>
                <c:pt idx="123">
                  <c:v>43972</c:v>
                </c:pt>
                <c:pt idx="124">
                  <c:v>43973</c:v>
                </c:pt>
                <c:pt idx="125">
                  <c:v>43974</c:v>
                </c:pt>
                <c:pt idx="126">
                  <c:v>43975</c:v>
                </c:pt>
                <c:pt idx="127">
                  <c:v>43976</c:v>
                </c:pt>
                <c:pt idx="128">
                  <c:v>43977</c:v>
                </c:pt>
                <c:pt idx="129">
                  <c:v>43978</c:v>
                </c:pt>
                <c:pt idx="130">
                  <c:v>43979</c:v>
                </c:pt>
                <c:pt idx="131">
                  <c:v>43980</c:v>
                </c:pt>
                <c:pt idx="132">
                  <c:v>43981</c:v>
                </c:pt>
                <c:pt idx="133">
                  <c:v>43982</c:v>
                </c:pt>
                <c:pt idx="134">
                  <c:v>43983</c:v>
                </c:pt>
                <c:pt idx="135">
                  <c:v>43984</c:v>
                </c:pt>
                <c:pt idx="136">
                  <c:v>43985</c:v>
                </c:pt>
                <c:pt idx="137">
                  <c:v>43986</c:v>
                </c:pt>
                <c:pt idx="138">
                  <c:v>43987</c:v>
                </c:pt>
                <c:pt idx="139">
                  <c:v>43988</c:v>
                </c:pt>
                <c:pt idx="140">
                  <c:v>43989</c:v>
                </c:pt>
                <c:pt idx="141">
                  <c:v>43990</c:v>
                </c:pt>
                <c:pt idx="142">
                  <c:v>43991</c:v>
                </c:pt>
                <c:pt idx="143">
                  <c:v>43992</c:v>
                </c:pt>
                <c:pt idx="144">
                  <c:v>43993</c:v>
                </c:pt>
                <c:pt idx="145">
                  <c:v>43994</c:v>
                </c:pt>
                <c:pt idx="146">
                  <c:v>43995</c:v>
                </c:pt>
                <c:pt idx="147">
                  <c:v>43996</c:v>
                </c:pt>
                <c:pt idx="148">
                  <c:v>43997</c:v>
                </c:pt>
                <c:pt idx="149">
                  <c:v>43998</c:v>
                </c:pt>
                <c:pt idx="150">
                  <c:v>43999</c:v>
                </c:pt>
                <c:pt idx="151">
                  <c:v>44000</c:v>
                </c:pt>
                <c:pt idx="152">
                  <c:v>44001</c:v>
                </c:pt>
                <c:pt idx="153">
                  <c:v>44002</c:v>
                </c:pt>
                <c:pt idx="154">
                  <c:v>44003</c:v>
                </c:pt>
                <c:pt idx="155">
                  <c:v>44004</c:v>
                </c:pt>
                <c:pt idx="156">
                  <c:v>44005</c:v>
                </c:pt>
                <c:pt idx="157">
                  <c:v>44006</c:v>
                </c:pt>
                <c:pt idx="158">
                  <c:v>44007</c:v>
                </c:pt>
                <c:pt idx="159">
                  <c:v>44008</c:v>
                </c:pt>
                <c:pt idx="160">
                  <c:v>44009</c:v>
                </c:pt>
                <c:pt idx="161">
                  <c:v>44010</c:v>
                </c:pt>
                <c:pt idx="162">
                  <c:v>44011</c:v>
                </c:pt>
                <c:pt idx="163">
                  <c:v>44012</c:v>
                </c:pt>
                <c:pt idx="164">
                  <c:v>44013</c:v>
                </c:pt>
                <c:pt idx="165">
                  <c:v>44014</c:v>
                </c:pt>
                <c:pt idx="166">
                  <c:v>44015</c:v>
                </c:pt>
                <c:pt idx="167">
                  <c:v>44016</c:v>
                </c:pt>
                <c:pt idx="168">
                  <c:v>44017</c:v>
                </c:pt>
                <c:pt idx="169">
                  <c:v>44018</c:v>
                </c:pt>
                <c:pt idx="170">
                  <c:v>44019</c:v>
                </c:pt>
                <c:pt idx="171">
                  <c:v>44020</c:v>
                </c:pt>
                <c:pt idx="172">
                  <c:v>44021</c:v>
                </c:pt>
                <c:pt idx="173">
                  <c:v>44022</c:v>
                </c:pt>
                <c:pt idx="174">
                  <c:v>44023</c:v>
                </c:pt>
                <c:pt idx="175">
                  <c:v>44024</c:v>
                </c:pt>
                <c:pt idx="176">
                  <c:v>44025</c:v>
                </c:pt>
                <c:pt idx="177">
                  <c:v>44026</c:v>
                </c:pt>
                <c:pt idx="178">
                  <c:v>44027</c:v>
                </c:pt>
                <c:pt idx="179">
                  <c:v>44028</c:v>
                </c:pt>
                <c:pt idx="180">
                  <c:v>44029</c:v>
                </c:pt>
                <c:pt idx="181">
                  <c:v>44030</c:v>
                </c:pt>
                <c:pt idx="182">
                  <c:v>44031</c:v>
                </c:pt>
                <c:pt idx="183">
                  <c:v>44032</c:v>
                </c:pt>
                <c:pt idx="184">
                  <c:v>44033</c:v>
                </c:pt>
                <c:pt idx="185">
                  <c:v>44034</c:v>
                </c:pt>
                <c:pt idx="186">
                  <c:v>44035</c:v>
                </c:pt>
                <c:pt idx="187">
                  <c:v>44036</c:v>
                </c:pt>
                <c:pt idx="188">
                  <c:v>44037</c:v>
                </c:pt>
                <c:pt idx="189">
                  <c:v>44038</c:v>
                </c:pt>
                <c:pt idx="190">
                  <c:v>44039</c:v>
                </c:pt>
                <c:pt idx="191">
                  <c:v>44040</c:v>
                </c:pt>
                <c:pt idx="192">
                  <c:v>44041</c:v>
                </c:pt>
                <c:pt idx="193">
                  <c:v>44042</c:v>
                </c:pt>
                <c:pt idx="194">
                  <c:v>44043</c:v>
                </c:pt>
                <c:pt idx="195">
                  <c:v>44044</c:v>
                </c:pt>
                <c:pt idx="196">
                  <c:v>44045</c:v>
                </c:pt>
                <c:pt idx="197">
                  <c:v>44046</c:v>
                </c:pt>
                <c:pt idx="198">
                  <c:v>44047</c:v>
                </c:pt>
                <c:pt idx="199">
                  <c:v>44048</c:v>
                </c:pt>
                <c:pt idx="200">
                  <c:v>44049</c:v>
                </c:pt>
                <c:pt idx="201">
                  <c:v>44050</c:v>
                </c:pt>
                <c:pt idx="202">
                  <c:v>44051</c:v>
                </c:pt>
                <c:pt idx="203">
                  <c:v>44052</c:v>
                </c:pt>
                <c:pt idx="204">
                  <c:v>44053</c:v>
                </c:pt>
                <c:pt idx="205">
                  <c:v>44054</c:v>
                </c:pt>
                <c:pt idx="206">
                  <c:v>44055</c:v>
                </c:pt>
                <c:pt idx="207">
                  <c:v>44056</c:v>
                </c:pt>
                <c:pt idx="208">
                  <c:v>44057</c:v>
                </c:pt>
                <c:pt idx="209">
                  <c:v>44058</c:v>
                </c:pt>
                <c:pt idx="210">
                  <c:v>44059</c:v>
                </c:pt>
                <c:pt idx="211">
                  <c:v>44060</c:v>
                </c:pt>
                <c:pt idx="212">
                  <c:v>44061</c:v>
                </c:pt>
                <c:pt idx="213">
                  <c:v>44062</c:v>
                </c:pt>
                <c:pt idx="214">
                  <c:v>44063</c:v>
                </c:pt>
                <c:pt idx="215">
                  <c:v>44064</c:v>
                </c:pt>
                <c:pt idx="216">
                  <c:v>44065</c:v>
                </c:pt>
                <c:pt idx="217">
                  <c:v>44066</c:v>
                </c:pt>
                <c:pt idx="218">
                  <c:v>44067</c:v>
                </c:pt>
                <c:pt idx="219">
                  <c:v>44068</c:v>
                </c:pt>
                <c:pt idx="220">
                  <c:v>44069</c:v>
                </c:pt>
                <c:pt idx="221">
                  <c:v>44070</c:v>
                </c:pt>
                <c:pt idx="222">
                  <c:v>44071</c:v>
                </c:pt>
                <c:pt idx="223">
                  <c:v>44072</c:v>
                </c:pt>
                <c:pt idx="224">
                  <c:v>44073</c:v>
                </c:pt>
                <c:pt idx="225">
                  <c:v>44074</c:v>
                </c:pt>
                <c:pt idx="226">
                  <c:v>44075</c:v>
                </c:pt>
                <c:pt idx="227">
                  <c:v>44076</c:v>
                </c:pt>
                <c:pt idx="228">
                  <c:v>44077</c:v>
                </c:pt>
                <c:pt idx="229">
                  <c:v>44078</c:v>
                </c:pt>
                <c:pt idx="230">
                  <c:v>44079</c:v>
                </c:pt>
                <c:pt idx="231">
                  <c:v>44080</c:v>
                </c:pt>
                <c:pt idx="232">
                  <c:v>44081</c:v>
                </c:pt>
                <c:pt idx="233">
                  <c:v>44082</c:v>
                </c:pt>
                <c:pt idx="234">
                  <c:v>44083</c:v>
                </c:pt>
                <c:pt idx="235">
                  <c:v>44084</c:v>
                </c:pt>
                <c:pt idx="236">
                  <c:v>44085</c:v>
                </c:pt>
                <c:pt idx="237">
                  <c:v>44086</c:v>
                </c:pt>
                <c:pt idx="238">
                  <c:v>44087</c:v>
                </c:pt>
                <c:pt idx="239">
                  <c:v>44088</c:v>
                </c:pt>
                <c:pt idx="240">
                  <c:v>44089</c:v>
                </c:pt>
                <c:pt idx="241">
                  <c:v>44090</c:v>
                </c:pt>
                <c:pt idx="242">
                  <c:v>44091</c:v>
                </c:pt>
                <c:pt idx="243">
                  <c:v>44092</c:v>
                </c:pt>
                <c:pt idx="244">
                  <c:v>44093</c:v>
                </c:pt>
                <c:pt idx="245">
                  <c:v>44094</c:v>
                </c:pt>
                <c:pt idx="246">
                  <c:v>44095</c:v>
                </c:pt>
                <c:pt idx="247">
                  <c:v>44096</c:v>
                </c:pt>
                <c:pt idx="248">
                  <c:v>44097</c:v>
                </c:pt>
                <c:pt idx="249">
                  <c:v>44098</c:v>
                </c:pt>
                <c:pt idx="250">
                  <c:v>44099</c:v>
                </c:pt>
                <c:pt idx="251">
                  <c:v>44100</c:v>
                </c:pt>
                <c:pt idx="252">
                  <c:v>44101</c:v>
                </c:pt>
                <c:pt idx="253">
                  <c:v>44102</c:v>
                </c:pt>
                <c:pt idx="254">
                  <c:v>44103</c:v>
                </c:pt>
                <c:pt idx="255">
                  <c:v>44104</c:v>
                </c:pt>
                <c:pt idx="256">
                  <c:v>44105</c:v>
                </c:pt>
                <c:pt idx="257">
                  <c:v>44106</c:v>
                </c:pt>
                <c:pt idx="258">
                  <c:v>44107</c:v>
                </c:pt>
                <c:pt idx="259">
                  <c:v>44108</c:v>
                </c:pt>
                <c:pt idx="260">
                  <c:v>44109</c:v>
                </c:pt>
                <c:pt idx="261">
                  <c:v>44110</c:v>
                </c:pt>
                <c:pt idx="262">
                  <c:v>44111</c:v>
                </c:pt>
                <c:pt idx="263">
                  <c:v>44112</c:v>
                </c:pt>
                <c:pt idx="264">
                  <c:v>44113</c:v>
                </c:pt>
                <c:pt idx="265">
                  <c:v>44114</c:v>
                </c:pt>
                <c:pt idx="266">
                  <c:v>44115</c:v>
                </c:pt>
                <c:pt idx="267">
                  <c:v>44116</c:v>
                </c:pt>
                <c:pt idx="268">
                  <c:v>44117</c:v>
                </c:pt>
                <c:pt idx="269">
                  <c:v>44118</c:v>
                </c:pt>
                <c:pt idx="270">
                  <c:v>44119</c:v>
                </c:pt>
                <c:pt idx="271">
                  <c:v>44120</c:v>
                </c:pt>
                <c:pt idx="272">
                  <c:v>44121</c:v>
                </c:pt>
                <c:pt idx="273">
                  <c:v>44122</c:v>
                </c:pt>
                <c:pt idx="274">
                  <c:v>44123</c:v>
                </c:pt>
                <c:pt idx="275">
                  <c:v>44124</c:v>
                </c:pt>
                <c:pt idx="276">
                  <c:v>44125</c:v>
                </c:pt>
                <c:pt idx="277">
                  <c:v>44126</c:v>
                </c:pt>
                <c:pt idx="278">
                  <c:v>44127</c:v>
                </c:pt>
                <c:pt idx="279">
                  <c:v>44128</c:v>
                </c:pt>
                <c:pt idx="280">
                  <c:v>44129</c:v>
                </c:pt>
                <c:pt idx="281">
                  <c:v>44130</c:v>
                </c:pt>
                <c:pt idx="282">
                  <c:v>44131</c:v>
                </c:pt>
                <c:pt idx="283">
                  <c:v>44132</c:v>
                </c:pt>
                <c:pt idx="284">
                  <c:v>44133</c:v>
                </c:pt>
                <c:pt idx="285">
                  <c:v>44134</c:v>
                </c:pt>
                <c:pt idx="286">
                  <c:v>44135</c:v>
                </c:pt>
                <c:pt idx="287">
                  <c:v>44136</c:v>
                </c:pt>
                <c:pt idx="288">
                  <c:v>44137</c:v>
                </c:pt>
                <c:pt idx="289">
                  <c:v>44138</c:v>
                </c:pt>
                <c:pt idx="290">
                  <c:v>44139</c:v>
                </c:pt>
                <c:pt idx="291">
                  <c:v>44140</c:v>
                </c:pt>
                <c:pt idx="292">
                  <c:v>44141</c:v>
                </c:pt>
                <c:pt idx="293">
                  <c:v>44142</c:v>
                </c:pt>
                <c:pt idx="294">
                  <c:v>44143</c:v>
                </c:pt>
                <c:pt idx="295">
                  <c:v>44144</c:v>
                </c:pt>
                <c:pt idx="296">
                  <c:v>44145</c:v>
                </c:pt>
                <c:pt idx="297">
                  <c:v>44146</c:v>
                </c:pt>
                <c:pt idx="298">
                  <c:v>44147</c:v>
                </c:pt>
                <c:pt idx="299">
                  <c:v>44148</c:v>
                </c:pt>
                <c:pt idx="300">
                  <c:v>44149</c:v>
                </c:pt>
                <c:pt idx="301">
                  <c:v>44150</c:v>
                </c:pt>
                <c:pt idx="302">
                  <c:v>44151</c:v>
                </c:pt>
                <c:pt idx="303">
                  <c:v>44152</c:v>
                </c:pt>
                <c:pt idx="304">
                  <c:v>44153</c:v>
                </c:pt>
                <c:pt idx="305">
                  <c:v>44154</c:v>
                </c:pt>
                <c:pt idx="306">
                  <c:v>44155</c:v>
                </c:pt>
                <c:pt idx="307">
                  <c:v>44156</c:v>
                </c:pt>
                <c:pt idx="308">
                  <c:v>44157</c:v>
                </c:pt>
                <c:pt idx="309">
                  <c:v>44158</c:v>
                </c:pt>
                <c:pt idx="310">
                  <c:v>44159</c:v>
                </c:pt>
                <c:pt idx="311">
                  <c:v>44160</c:v>
                </c:pt>
                <c:pt idx="312">
                  <c:v>44161</c:v>
                </c:pt>
                <c:pt idx="313">
                  <c:v>44162</c:v>
                </c:pt>
                <c:pt idx="314">
                  <c:v>44163</c:v>
                </c:pt>
                <c:pt idx="315">
                  <c:v>44164</c:v>
                </c:pt>
                <c:pt idx="316">
                  <c:v>44165</c:v>
                </c:pt>
                <c:pt idx="317">
                  <c:v>44166</c:v>
                </c:pt>
                <c:pt idx="318">
                  <c:v>44167</c:v>
                </c:pt>
                <c:pt idx="319">
                  <c:v>44168</c:v>
                </c:pt>
                <c:pt idx="320">
                  <c:v>44169</c:v>
                </c:pt>
                <c:pt idx="321">
                  <c:v>44170</c:v>
                </c:pt>
                <c:pt idx="322">
                  <c:v>44171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44177</c:v>
                </c:pt>
                <c:pt idx="329">
                  <c:v>44178</c:v>
                </c:pt>
                <c:pt idx="330">
                  <c:v>44179</c:v>
                </c:pt>
                <c:pt idx="331">
                  <c:v>44180</c:v>
                </c:pt>
                <c:pt idx="332">
                  <c:v>44181</c:v>
                </c:pt>
                <c:pt idx="333">
                  <c:v>44182</c:v>
                </c:pt>
                <c:pt idx="334">
                  <c:v>44183</c:v>
                </c:pt>
                <c:pt idx="335">
                  <c:v>44184</c:v>
                </c:pt>
                <c:pt idx="336">
                  <c:v>44185</c:v>
                </c:pt>
                <c:pt idx="337">
                  <c:v>44186</c:v>
                </c:pt>
                <c:pt idx="338">
                  <c:v>44187</c:v>
                </c:pt>
                <c:pt idx="339">
                  <c:v>44188</c:v>
                </c:pt>
                <c:pt idx="340">
                  <c:v>44189</c:v>
                </c:pt>
                <c:pt idx="341">
                  <c:v>44190</c:v>
                </c:pt>
                <c:pt idx="342">
                  <c:v>44191</c:v>
                </c:pt>
                <c:pt idx="343">
                  <c:v>44192</c:v>
                </c:pt>
                <c:pt idx="344">
                  <c:v>44193</c:v>
                </c:pt>
                <c:pt idx="345">
                  <c:v>44194</c:v>
                </c:pt>
                <c:pt idx="346">
                  <c:v>44195</c:v>
                </c:pt>
                <c:pt idx="347">
                  <c:v>44196</c:v>
                </c:pt>
                <c:pt idx="348">
                  <c:v>44197</c:v>
                </c:pt>
                <c:pt idx="349">
                  <c:v>44198</c:v>
                </c:pt>
                <c:pt idx="350">
                  <c:v>44199</c:v>
                </c:pt>
                <c:pt idx="351">
                  <c:v>44200</c:v>
                </c:pt>
                <c:pt idx="352">
                  <c:v>44201</c:v>
                </c:pt>
                <c:pt idx="353">
                  <c:v>44202</c:v>
                </c:pt>
                <c:pt idx="354">
                  <c:v>44203</c:v>
                </c:pt>
                <c:pt idx="355">
                  <c:v>44204</c:v>
                </c:pt>
                <c:pt idx="356">
                  <c:v>44205</c:v>
                </c:pt>
                <c:pt idx="357">
                  <c:v>44206</c:v>
                </c:pt>
                <c:pt idx="358">
                  <c:v>44207</c:v>
                </c:pt>
                <c:pt idx="359">
                  <c:v>44208</c:v>
                </c:pt>
                <c:pt idx="360">
                  <c:v>44209</c:v>
                </c:pt>
                <c:pt idx="361">
                  <c:v>44210</c:v>
                </c:pt>
                <c:pt idx="362">
                  <c:v>44211</c:v>
                </c:pt>
                <c:pt idx="363">
                  <c:v>44212</c:v>
                </c:pt>
                <c:pt idx="364">
                  <c:v>44213</c:v>
                </c:pt>
                <c:pt idx="365">
                  <c:v>44214</c:v>
                </c:pt>
                <c:pt idx="366">
                  <c:v>44215</c:v>
                </c:pt>
                <c:pt idx="367">
                  <c:v>44216</c:v>
                </c:pt>
                <c:pt idx="368">
                  <c:v>44217</c:v>
                </c:pt>
                <c:pt idx="369">
                  <c:v>44218</c:v>
                </c:pt>
                <c:pt idx="370">
                  <c:v>44219</c:v>
                </c:pt>
                <c:pt idx="371">
                  <c:v>44220</c:v>
                </c:pt>
                <c:pt idx="372">
                  <c:v>44221</c:v>
                </c:pt>
                <c:pt idx="373">
                  <c:v>44222</c:v>
                </c:pt>
                <c:pt idx="374">
                  <c:v>44223</c:v>
                </c:pt>
                <c:pt idx="375">
                  <c:v>44224</c:v>
                </c:pt>
                <c:pt idx="376">
                  <c:v>44225</c:v>
                </c:pt>
                <c:pt idx="377">
                  <c:v>44226</c:v>
                </c:pt>
                <c:pt idx="378">
                  <c:v>44227</c:v>
                </c:pt>
                <c:pt idx="379">
                  <c:v>44228</c:v>
                </c:pt>
                <c:pt idx="380">
                  <c:v>44229</c:v>
                </c:pt>
                <c:pt idx="381">
                  <c:v>44230</c:v>
                </c:pt>
                <c:pt idx="382">
                  <c:v>44231</c:v>
                </c:pt>
                <c:pt idx="383">
                  <c:v>44232</c:v>
                </c:pt>
                <c:pt idx="384">
                  <c:v>44233</c:v>
                </c:pt>
                <c:pt idx="385">
                  <c:v>44234</c:v>
                </c:pt>
                <c:pt idx="386">
                  <c:v>44235</c:v>
                </c:pt>
                <c:pt idx="387">
                  <c:v>44236</c:v>
                </c:pt>
                <c:pt idx="388">
                  <c:v>44237</c:v>
                </c:pt>
                <c:pt idx="389">
                  <c:v>44238</c:v>
                </c:pt>
                <c:pt idx="390">
                  <c:v>44239</c:v>
                </c:pt>
                <c:pt idx="391">
                  <c:v>44240</c:v>
                </c:pt>
                <c:pt idx="392">
                  <c:v>44241</c:v>
                </c:pt>
                <c:pt idx="393">
                  <c:v>44242</c:v>
                </c:pt>
                <c:pt idx="394">
                  <c:v>44243</c:v>
                </c:pt>
                <c:pt idx="395">
                  <c:v>44244</c:v>
                </c:pt>
                <c:pt idx="396">
                  <c:v>44245</c:v>
                </c:pt>
                <c:pt idx="397">
                  <c:v>44246</c:v>
                </c:pt>
                <c:pt idx="398">
                  <c:v>44247</c:v>
                </c:pt>
                <c:pt idx="399">
                  <c:v>44248</c:v>
                </c:pt>
                <c:pt idx="400">
                  <c:v>44249</c:v>
                </c:pt>
                <c:pt idx="401">
                  <c:v>44250</c:v>
                </c:pt>
                <c:pt idx="402">
                  <c:v>44251</c:v>
                </c:pt>
                <c:pt idx="403">
                  <c:v>44252</c:v>
                </c:pt>
                <c:pt idx="404">
                  <c:v>44253</c:v>
                </c:pt>
                <c:pt idx="405">
                  <c:v>44254</c:v>
                </c:pt>
                <c:pt idx="406">
                  <c:v>44255</c:v>
                </c:pt>
                <c:pt idx="407">
                  <c:v>44256</c:v>
                </c:pt>
                <c:pt idx="408">
                  <c:v>44257</c:v>
                </c:pt>
                <c:pt idx="409">
                  <c:v>44258</c:v>
                </c:pt>
                <c:pt idx="410">
                  <c:v>44259</c:v>
                </c:pt>
                <c:pt idx="411">
                  <c:v>44260</c:v>
                </c:pt>
                <c:pt idx="412">
                  <c:v>44261</c:v>
                </c:pt>
                <c:pt idx="413">
                  <c:v>44262</c:v>
                </c:pt>
                <c:pt idx="414">
                  <c:v>44263</c:v>
                </c:pt>
                <c:pt idx="415">
                  <c:v>44264</c:v>
                </c:pt>
                <c:pt idx="416">
                  <c:v>44265</c:v>
                </c:pt>
                <c:pt idx="417">
                  <c:v>44266</c:v>
                </c:pt>
                <c:pt idx="418">
                  <c:v>44267</c:v>
                </c:pt>
                <c:pt idx="419">
                  <c:v>44268</c:v>
                </c:pt>
                <c:pt idx="420">
                  <c:v>44269</c:v>
                </c:pt>
                <c:pt idx="421">
                  <c:v>44270</c:v>
                </c:pt>
                <c:pt idx="422">
                  <c:v>44271</c:v>
                </c:pt>
                <c:pt idx="423">
                  <c:v>44272</c:v>
                </c:pt>
                <c:pt idx="424">
                  <c:v>44273</c:v>
                </c:pt>
                <c:pt idx="425">
                  <c:v>44274</c:v>
                </c:pt>
                <c:pt idx="426">
                  <c:v>44275</c:v>
                </c:pt>
                <c:pt idx="427">
                  <c:v>44276</c:v>
                </c:pt>
                <c:pt idx="428">
                  <c:v>44277</c:v>
                </c:pt>
                <c:pt idx="429">
                  <c:v>44278</c:v>
                </c:pt>
                <c:pt idx="430">
                  <c:v>44279</c:v>
                </c:pt>
                <c:pt idx="431">
                  <c:v>44280</c:v>
                </c:pt>
                <c:pt idx="432">
                  <c:v>44281</c:v>
                </c:pt>
                <c:pt idx="433">
                  <c:v>44282</c:v>
                </c:pt>
                <c:pt idx="434">
                  <c:v>44283</c:v>
                </c:pt>
                <c:pt idx="435">
                  <c:v>44284</c:v>
                </c:pt>
                <c:pt idx="436">
                  <c:v>44285</c:v>
                </c:pt>
                <c:pt idx="437">
                  <c:v>44286</c:v>
                </c:pt>
                <c:pt idx="438">
                  <c:v>44287</c:v>
                </c:pt>
                <c:pt idx="439">
                  <c:v>44288</c:v>
                </c:pt>
                <c:pt idx="440">
                  <c:v>44289</c:v>
                </c:pt>
                <c:pt idx="441">
                  <c:v>44290</c:v>
                </c:pt>
                <c:pt idx="442">
                  <c:v>44291</c:v>
                </c:pt>
                <c:pt idx="443">
                  <c:v>44292</c:v>
                </c:pt>
                <c:pt idx="444">
                  <c:v>44293</c:v>
                </c:pt>
                <c:pt idx="445">
                  <c:v>44294</c:v>
                </c:pt>
                <c:pt idx="446">
                  <c:v>44295</c:v>
                </c:pt>
                <c:pt idx="447">
                  <c:v>44296</c:v>
                </c:pt>
                <c:pt idx="448">
                  <c:v>44297</c:v>
                </c:pt>
                <c:pt idx="449">
                  <c:v>44298</c:v>
                </c:pt>
                <c:pt idx="450">
                  <c:v>44299</c:v>
                </c:pt>
                <c:pt idx="451">
                  <c:v>44300</c:v>
                </c:pt>
                <c:pt idx="452">
                  <c:v>44301</c:v>
                </c:pt>
                <c:pt idx="453">
                  <c:v>44302</c:v>
                </c:pt>
                <c:pt idx="454">
                  <c:v>44303</c:v>
                </c:pt>
                <c:pt idx="455">
                  <c:v>44304</c:v>
                </c:pt>
                <c:pt idx="456">
                  <c:v>44305</c:v>
                </c:pt>
                <c:pt idx="457">
                  <c:v>44306</c:v>
                </c:pt>
                <c:pt idx="458">
                  <c:v>44307</c:v>
                </c:pt>
                <c:pt idx="459">
                  <c:v>44308</c:v>
                </c:pt>
                <c:pt idx="460">
                  <c:v>44309</c:v>
                </c:pt>
                <c:pt idx="461">
                  <c:v>44310</c:v>
                </c:pt>
                <c:pt idx="462">
                  <c:v>44311</c:v>
                </c:pt>
                <c:pt idx="463">
                  <c:v>44312</c:v>
                </c:pt>
                <c:pt idx="464">
                  <c:v>44313</c:v>
                </c:pt>
                <c:pt idx="465">
                  <c:v>44314</c:v>
                </c:pt>
                <c:pt idx="466">
                  <c:v>44315</c:v>
                </c:pt>
                <c:pt idx="467">
                  <c:v>44316</c:v>
                </c:pt>
                <c:pt idx="468">
                  <c:v>44317</c:v>
                </c:pt>
                <c:pt idx="469">
                  <c:v>44318</c:v>
                </c:pt>
                <c:pt idx="470">
                  <c:v>44319</c:v>
                </c:pt>
                <c:pt idx="471">
                  <c:v>44320</c:v>
                </c:pt>
                <c:pt idx="472">
                  <c:v>44321</c:v>
                </c:pt>
                <c:pt idx="473">
                  <c:v>44322</c:v>
                </c:pt>
                <c:pt idx="474">
                  <c:v>44323</c:v>
                </c:pt>
                <c:pt idx="475">
                  <c:v>44324</c:v>
                </c:pt>
                <c:pt idx="476">
                  <c:v>44325</c:v>
                </c:pt>
                <c:pt idx="477">
                  <c:v>44326</c:v>
                </c:pt>
                <c:pt idx="478">
                  <c:v>44327</c:v>
                </c:pt>
                <c:pt idx="479">
                  <c:v>44328</c:v>
                </c:pt>
                <c:pt idx="480">
                  <c:v>44329</c:v>
                </c:pt>
                <c:pt idx="481">
                  <c:v>44330</c:v>
                </c:pt>
                <c:pt idx="482">
                  <c:v>44331</c:v>
                </c:pt>
                <c:pt idx="483">
                  <c:v>44332</c:v>
                </c:pt>
                <c:pt idx="484">
                  <c:v>44333</c:v>
                </c:pt>
                <c:pt idx="485">
                  <c:v>44334</c:v>
                </c:pt>
                <c:pt idx="486">
                  <c:v>44335</c:v>
                </c:pt>
                <c:pt idx="487">
                  <c:v>44336</c:v>
                </c:pt>
                <c:pt idx="488">
                  <c:v>44337</c:v>
                </c:pt>
                <c:pt idx="489">
                  <c:v>44338</c:v>
                </c:pt>
                <c:pt idx="490">
                  <c:v>44339</c:v>
                </c:pt>
                <c:pt idx="491">
                  <c:v>44340</c:v>
                </c:pt>
                <c:pt idx="492">
                  <c:v>44341</c:v>
                </c:pt>
                <c:pt idx="493">
                  <c:v>44342</c:v>
                </c:pt>
                <c:pt idx="494">
                  <c:v>44343</c:v>
                </c:pt>
                <c:pt idx="495">
                  <c:v>44344</c:v>
                </c:pt>
                <c:pt idx="496">
                  <c:v>44345</c:v>
                </c:pt>
                <c:pt idx="497">
                  <c:v>44346</c:v>
                </c:pt>
                <c:pt idx="498">
                  <c:v>44347</c:v>
                </c:pt>
                <c:pt idx="499">
                  <c:v>44348</c:v>
                </c:pt>
                <c:pt idx="500">
                  <c:v>44349</c:v>
                </c:pt>
                <c:pt idx="501">
                  <c:v>44350</c:v>
                </c:pt>
                <c:pt idx="502">
                  <c:v>44351</c:v>
                </c:pt>
                <c:pt idx="503">
                  <c:v>44352</c:v>
                </c:pt>
                <c:pt idx="504">
                  <c:v>44353</c:v>
                </c:pt>
                <c:pt idx="505">
                  <c:v>44354</c:v>
                </c:pt>
                <c:pt idx="506">
                  <c:v>44355</c:v>
                </c:pt>
                <c:pt idx="507">
                  <c:v>44356</c:v>
                </c:pt>
                <c:pt idx="508">
                  <c:v>44357</c:v>
                </c:pt>
                <c:pt idx="509">
                  <c:v>44358</c:v>
                </c:pt>
                <c:pt idx="510">
                  <c:v>44359</c:v>
                </c:pt>
                <c:pt idx="511">
                  <c:v>44360</c:v>
                </c:pt>
                <c:pt idx="512">
                  <c:v>44361</c:v>
                </c:pt>
                <c:pt idx="513">
                  <c:v>44362</c:v>
                </c:pt>
                <c:pt idx="514">
                  <c:v>44363</c:v>
                </c:pt>
                <c:pt idx="515">
                  <c:v>44364</c:v>
                </c:pt>
                <c:pt idx="516">
                  <c:v>44365</c:v>
                </c:pt>
                <c:pt idx="517">
                  <c:v>44366</c:v>
                </c:pt>
                <c:pt idx="518">
                  <c:v>44367</c:v>
                </c:pt>
                <c:pt idx="519">
                  <c:v>44368</c:v>
                </c:pt>
                <c:pt idx="520">
                  <c:v>44369</c:v>
                </c:pt>
                <c:pt idx="521">
                  <c:v>44370</c:v>
                </c:pt>
                <c:pt idx="522">
                  <c:v>44371</c:v>
                </c:pt>
                <c:pt idx="523">
                  <c:v>44372</c:v>
                </c:pt>
                <c:pt idx="524">
                  <c:v>44373</c:v>
                </c:pt>
                <c:pt idx="525">
                  <c:v>44374</c:v>
                </c:pt>
                <c:pt idx="526">
                  <c:v>44375</c:v>
                </c:pt>
                <c:pt idx="527">
                  <c:v>44376</c:v>
                </c:pt>
                <c:pt idx="528">
                  <c:v>44377</c:v>
                </c:pt>
                <c:pt idx="529">
                  <c:v>44378</c:v>
                </c:pt>
                <c:pt idx="530">
                  <c:v>44379</c:v>
                </c:pt>
                <c:pt idx="531">
                  <c:v>44380</c:v>
                </c:pt>
                <c:pt idx="532">
                  <c:v>44381</c:v>
                </c:pt>
                <c:pt idx="533">
                  <c:v>44382</c:v>
                </c:pt>
                <c:pt idx="534">
                  <c:v>44383</c:v>
                </c:pt>
                <c:pt idx="535">
                  <c:v>44384</c:v>
                </c:pt>
                <c:pt idx="536">
                  <c:v>44385</c:v>
                </c:pt>
                <c:pt idx="537">
                  <c:v>44386</c:v>
                </c:pt>
                <c:pt idx="538">
                  <c:v>44387</c:v>
                </c:pt>
                <c:pt idx="539">
                  <c:v>44388</c:v>
                </c:pt>
                <c:pt idx="540">
                  <c:v>44389</c:v>
                </c:pt>
                <c:pt idx="541">
                  <c:v>44390</c:v>
                </c:pt>
                <c:pt idx="542">
                  <c:v>44391</c:v>
                </c:pt>
                <c:pt idx="543">
                  <c:v>44392</c:v>
                </c:pt>
                <c:pt idx="544">
                  <c:v>44393</c:v>
                </c:pt>
                <c:pt idx="545">
                  <c:v>44394</c:v>
                </c:pt>
                <c:pt idx="546">
                  <c:v>44395</c:v>
                </c:pt>
                <c:pt idx="547">
                  <c:v>44396</c:v>
                </c:pt>
                <c:pt idx="548">
                  <c:v>44397</c:v>
                </c:pt>
                <c:pt idx="549">
                  <c:v>44398</c:v>
                </c:pt>
                <c:pt idx="550">
                  <c:v>44399</c:v>
                </c:pt>
                <c:pt idx="551">
                  <c:v>44400</c:v>
                </c:pt>
                <c:pt idx="552">
                  <c:v>44401</c:v>
                </c:pt>
                <c:pt idx="553">
                  <c:v>44402</c:v>
                </c:pt>
                <c:pt idx="554">
                  <c:v>44403</c:v>
                </c:pt>
                <c:pt idx="555">
                  <c:v>44404</c:v>
                </c:pt>
                <c:pt idx="556">
                  <c:v>44405</c:v>
                </c:pt>
                <c:pt idx="557">
                  <c:v>44406</c:v>
                </c:pt>
                <c:pt idx="558">
                  <c:v>44407</c:v>
                </c:pt>
                <c:pt idx="559">
                  <c:v>44408</c:v>
                </c:pt>
              </c:numCache>
            </c:numRef>
          </c:cat>
          <c:val>
            <c:numRef>
              <c:f>'Data 23.1'!$H$4:$H$563</c:f>
              <c:numCache>
                <c:formatCode>General</c:formatCode>
                <c:ptCount val="560"/>
                <c:pt idx="17">
                  <c:v>4.285714285714286E-4</c:v>
                </c:pt>
                <c:pt idx="18">
                  <c:v>2.8571428571428574E-4</c:v>
                </c:pt>
                <c:pt idx="19">
                  <c:v>2.8571428571428574E-4</c:v>
                </c:pt>
                <c:pt idx="20">
                  <c:v>2.8571428571428574E-4</c:v>
                </c:pt>
                <c:pt idx="21">
                  <c:v>1.4285714285714287E-4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1.4285714285714287E-4</c:v>
                </c:pt>
                <c:pt idx="44">
                  <c:v>1.4285714285714287E-4</c:v>
                </c:pt>
                <c:pt idx="45">
                  <c:v>2.5714285714285717E-3</c:v>
                </c:pt>
                <c:pt idx="46">
                  <c:v>2.7142857142857147E-3</c:v>
                </c:pt>
                <c:pt idx="47">
                  <c:v>2.8571428571428576E-3</c:v>
                </c:pt>
                <c:pt idx="48">
                  <c:v>3.1428571428571439E-3</c:v>
                </c:pt>
                <c:pt idx="49">
                  <c:v>3.7142857142857151E-3</c:v>
                </c:pt>
                <c:pt idx="50">
                  <c:v>4.000000000000001E-3</c:v>
                </c:pt>
                <c:pt idx="51">
                  <c:v>5.2857142857142868E-3</c:v>
                </c:pt>
                <c:pt idx="52">
                  <c:v>3.428571428571428E-3</c:v>
                </c:pt>
                <c:pt idx="53">
                  <c:v>4.4285714285714284E-3</c:v>
                </c:pt>
                <c:pt idx="54">
                  <c:v>5.1428571428571435E-3</c:v>
                </c:pt>
                <c:pt idx="55">
                  <c:v>6.8571428571428577E-3</c:v>
                </c:pt>
                <c:pt idx="56">
                  <c:v>7.4285714285714285E-3</c:v>
                </c:pt>
                <c:pt idx="57">
                  <c:v>7.5714285714285701E-3</c:v>
                </c:pt>
                <c:pt idx="58">
                  <c:v>8.7142857142857143E-3</c:v>
                </c:pt>
                <c:pt idx="59">
                  <c:v>9.5714285714285727E-3</c:v>
                </c:pt>
                <c:pt idx="60">
                  <c:v>1.2285714285714287E-2</c:v>
                </c:pt>
                <c:pt idx="61">
                  <c:v>1.657142857142857E-2</c:v>
                </c:pt>
                <c:pt idx="62">
                  <c:v>2.3428571428571431E-2</c:v>
                </c:pt>
                <c:pt idx="63">
                  <c:v>2.9000000000000001E-2</c:v>
                </c:pt>
                <c:pt idx="64">
                  <c:v>3.9E-2</c:v>
                </c:pt>
                <c:pt idx="65">
                  <c:v>4.0428571428571432E-2</c:v>
                </c:pt>
                <c:pt idx="66">
                  <c:v>5.1428571428571428E-2</c:v>
                </c:pt>
                <c:pt idx="67">
                  <c:v>5.4714285714285715E-2</c:v>
                </c:pt>
                <c:pt idx="68">
                  <c:v>6.5999999999999989E-2</c:v>
                </c:pt>
                <c:pt idx="69">
                  <c:v>6.7428571428571421E-2</c:v>
                </c:pt>
                <c:pt idx="70">
                  <c:v>6.4571428571428571E-2</c:v>
                </c:pt>
                <c:pt idx="71">
                  <c:v>7.7285714285714291E-2</c:v>
                </c:pt>
                <c:pt idx="72">
                  <c:v>8.8428571428571426E-2</c:v>
                </c:pt>
                <c:pt idx="73">
                  <c:v>0.13757142857142859</c:v>
                </c:pt>
                <c:pt idx="74">
                  <c:v>0.1862857142857143</c:v>
                </c:pt>
                <c:pt idx="75">
                  <c:v>0.17228571428571429</c:v>
                </c:pt>
                <c:pt idx="76">
                  <c:v>0.21485714285714286</c:v>
                </c:pt>
                <c:pt idx="77">
                  <c:v>0.26285714285714284</c:v>
                </c:pt>
                <c:pt idx="78">
                  <c:v>0.3615714285714286</c:v>
                </c:pt>
                <c:pt idx="79">
                  <c:v>0.4012857142857143</c:v>
                </c:pt>
                <c:pt idx="80">
                  <c:v>0.40171428571428575</c:v>
                </c:pt>
                <c:pt idx="81">
                  <c:v>0.42885714285714288</c:v>
                </c:pt>
                <c:pt idx="82">
                  <c:v>0.51600000000000001</c:v>
                </c:pt>
                <c:pt idx="83">
                  <c:v>0.55014285714285716</c:v>
                </c:pt>
                <c:pt idx="84">
                  <c:v>0.57614285714285707</c:v>
                </c:pt>
                <c:pt idx="85">
                  <c:v>0.58214285714285718</c:v>
                </c:pt>
                <c:pt idx="86">
                  <c:v>0.63342857142857134</c:v>
                </c:pt>
                <c:pt idx="87">
                  <c:v>0.65700000000000003</c:v>
                </c:pt>
                <c:pt idx="88">
                  <c:v>0.6875714285714285</c:v>
                </c:pt>
                <c:pt idx="89">
                  <c:v>0.6925714285714285</c:v>
                </c:pt>
                <c:pt idx="90">
                  <c:v>0.74599999999999989</c:v>
                </c:pt>
                <c:pt idx="91">
                  <c:v>0.86228571428571421</c:v>
                </c:pt>
                <c:pt idx="92">
                  <c:v>0.82900000000000007</c:v>
                </c:pt>
                <c:pt idx="93">
                  <c:v>0.88100000000000001</c:v>
                </c:pt>
                <c:pt idx="94">
                  <c:v>0.92771428571428571</c:v>
                </c:pt>
                <c:pt idx="95">
                  <c:v>0.9891428571428571</c:v>
                </c:pt>
                <c:pt idx="96">
                  <c:v>1.0435714285714286</c:v>
                </c:pt>
                <c:pt idx="97">
                  <c:v>1.082857142857143</c:v>
                </c:pt>
                <c:pt idx="98">
                  <c:v>1.0534285714285716</c:v>
                </c:pt>
                <c:pt idx="99">
                  <c:v>1.1187142857142858</c:v>
                </c:pt>
                <c:pt idx="100">
                  <c:v>1.1527142857142858</c:v>
                </c:pt>
                <c:pt idx="101">
                  <c:v>1.1985714285714286</c:v>
                </c:pt>
                <c:pt idx="102">
                  <c:v>1.2082857142857144</c:v>
                </c:pt>
                <c:pt idx="103">
                  <c:v>1.3047142857142855</c:v>
                </c:pt>
                <c:pt idx="104">
                  <c:v>1.3754285714285714</c:v>
                </c:pt>
                <c:pt idx="105">
                  <c:v>1.4984285714285712</c:v>
                </c:pt>
                <c:pt idx="106">
                  <c:v>1.7415714285714283</c:v>
                </c:pt>
                <c:pt idx="107">
                  <c:v>1.8532857142857144</c:v>
                </c:pt>
                <c:pt idx="108">
                  <c:v>2.0428571428571431</c:v>
                </c:pt>
                <c:pt idx="109">
                  <c:v>2.2029999999999998</c:v>
                </c:pt>
                <c:pt idx="110">
                  <c:v>2.3004285714285713</c:v>
                </c:pt>
                <c:pt idx="111">
                  <c:v>2.3691428571428572</c:v>
                </c:pt>
                <c:pt idx="112">
                  <c:v>2.5277142857142856</c:v>
                </c:pt>
                <c:pt idx="113">
                  <c:v>2.4944285714285712</c:v>
                </c:pt>
                <c:pt idx="114">
                  <c:v>2.552</c:v>
                </c:pt>
                <c:pt idx="115">
                  <c:v>2.5701428571428573</c:v>
                </c:pt>
                <c:pt idx="116">
                  <c:v>2.6294285714285719</c:v>
                </c:pt>
                <c:pt idx="117">
                  <c:v>2.6748571428571428</c:v>
                </c:pt>
                <c:pt idx="118">
                  <c:v>2.8544285714285715</c:v>
                </c:pt>
                <c:pt idx="119">
                  <c:v>2.9258571428571432</c:v>
                </c:pt>
                <c:pt idx="120">
                  <c:v>3.0307142857142857</c:v>
                </c:pt>
                <c:pt idx="121">
                  <c:v>3.2995714285714288</c:v>
                </c:pt>
                <c:pt idx="122">
                  <c:v>3.4830000000000001</c:v>
                </c:pt>
                <c:pt idx="123">
                  <c:v>3.7142857142857144</c:v>
                </c:pt>
                <c:pt idx="124">
                  <c:v>3.9994285714285716</c:v>
                </c:pt>
                <c:pt idx="125">
                  <c:v>4.1802857142857146</c:v>
                </c:pt>
                <c:pt idx="126">
                  <c:v>4.3918571428571429</c:v>
                </c:pt>
                <c:pt idx="127">
                  <c:v>4.5747142857142853</c:v>
                </c:pt>
                <c:pt idx="128">
                  <c:v>4.5435714285714282</c:v>
                </c:pt>
                <c:pt idx="129">
                  <c:v>4.7220000000000004</c:v>
                </c:pt>
                <c:pt idx="130">
                  <c:v>4.835</c:v>
                </c:pt>
                <c:pt idx="131">
                  <c:v>4.9925714285714298</c:v>
                </c:pt>
                <c:pt idx="132">
                  <c:v>5.1675714285714287</c:v>
                </c:pt>
                <c:pt idx="133">
                  <c:v>5.3387142857142846</c:v>
                </c:pt>
                <c:pt idx="134">
                  <c:v>5.4768571428571429</c:v>
                </c:pt>
                <c:pt idx="135">
                  <c:v>5.782285714285714</c:v>
                </c:pt>
                <c:pt idx="136">
                  <c:v>6.0221428571428577</c:v>
                </c:pt>
                <c:pt idx="137">
                  <c:v>6.2875714285714279</c:v>
                </c:pt>
                <c:pt idx="138">
                  <c:v>6.4275714285714276</c:v>
                </c:pt>
                <c:pt idx="139">
                  <c:v>6.6431428571428564</c:v>
                </c:pt>
                <c:pt idx="140">
                  <c:v>6.8565714285714279</c:v>
                </c:pt>
                <c:pt idx="141">
                  <c:v>6.9264285714285716</c:v>
                </c:pt>
                <c:pt idx="142">
                  <c:v>7.069571428571428</c:v>
                </c:pt>
                <c:pt idx="143">
                  <c:v>7.1542857142857139</c:v>
                </c:pt>
                <c:pt idx="144">
                  <c:v>7.261000000000001</c:v>
                </c:pt>
                <c:pt idx="145">
                  <c:v>7.4647142857142859</c:v>
                </c:pt>
                <c:pt idx="146">
                  <c:v>7.6175714285714289</c:v>
                </c:pt>
                <c:pt idx="147">
                  <c:v>7.6830000000000007</c:v>
                </c:pt>
                <c:pt idx="148">
                  <c:v>7.9110000000000005</c:v>
                </c:pt>
                <c:pt idx="149">
                  <c:v>7.9885714285714284</c:v>
                </c:pt>
                <c:pt idx="150">
                  <c:v>8.2368571428571435</c:v>
                </c:pt>
                <c:pt idx="151">
                  <c:v>8.5091428571428569</c:v>
                </c:pt>
                <c:pt idx="152">
                  <c:v>8.8227142857142855</c:v>
                </c:pt>
                <c:pt idx="153">
                  <c:v>9.1788571428571419</c:v>
                </c:pt>
                <c:pt idx="154">
                  <c:v>9.5201428571428579</c:v>
                </c:pt>
                <c:pt idx="155">
                  <c:v>9.9575714285714287</c:v>
                </c:pt>
                <c:pt idx="156">
                  <c:v>10.469571428571429</c:v>
                </c:pt>
                <c:pt idx="157">
                  <c:v>10.883857142857144</c:v>
                </c:pt>
                <c:pt idx="158">
                  <c:v>11.264285714285714</c:v>
                </c:pt>
                <c:pt idx="159">
                  <c:v>11.678000000000001</c:v>
                </c:pt>
                <c:pt idx="160">
                  <c:v>12.139714285714287</c:v>
                </c:pt>
                <c:pt idx="161">
                  <c:v>12.614142857142856</c:v>
                </c:pt>
                <c:pt idx="162">
                  <c:v>12.982142857142858</c:v>
                </c:pt>
                <c:pt idx="163">
                  <c:v>13.256142857142857</c:v>
                </c:pt>
                <c:pt idx="164">
                  <c:v>13.485571428571427</c:v>
                </c:pt>
                <c:pt idx="165">
                  <c:v>13.855285714285714</c:v>
                </c:pt>
                <c:pt idx="166">
                  <c:v>14.287857142857144</c:v>
                </c:pt>
                <c:pt idx="167">
                  <c:v>14.794714285714287</c:v>
                </c:pt>
                <c:pt idx="168">
                  <c:v>15.285714285714286</c:v>
                </c:pt>
                <c:pt idx="169">
                  <c:v>15.667999999999997</c:v>
                </c:pt>
                <c:pt idx="170">
                  <c:v>16.089571428571425</c:v>
                </c:pt>
                <c:pt idx="171">
                  <c:v>16.675999999999998</c:v>
                </c:pt>
                <c:pt idx="172">
                  <c:v>17.250428571428575</c:v>
                </c:pt>
                <c:pt idx="173">
                  <c:v>17.695714285714285</c:v>
                </c:pt>
                <c:pt idx="174">
                  <c:v>18.080857142857145</c:v>
                </c:pt>
                <c:pt idx="175">
                  <c:v>18.540571428571432</c:v>
                </c:pt>
                <c:pt idx="176">
                  <c:v>19.181000000000001</c:v>
                </c:pt>
                <c:pt idx="177">
                  <c:v>19.86542857142857</c:v>
                </c:pt>
                <c:pt idx="178">
                  <c:v>20.664714285714286</c:v>
                </c:pt>
                <c:pt idx="179">
                  <c:v>21.533000000000005</c:v>
                </c:pt>
                <c:pt idx="180">
                  <c:v>22.367285714285718</c:v>
                </c:pt>
                <c:pt idx="181">
                  <c:v>23.401714285714288</c:v>
                </c:pt>
                <c:pt idx="182">
                  <c:v>24.600571428571431</c:v>
                </c:pt>
                <c:pt idx="183">
                  <c:v>25.485714285714288</c:v>
                </c:pt>
                <c:pt idx="184">
                  <c:v>26.337857142857143</c:v>
                </c:pt>
                <c:pt idx="185">
                  <c:v>27.675285714285717</c:v>
                </c:pt>
                <c:pt idx="186">
                  <c:v>29.145000000000003</c:v>
                </c:pt>
                <c:pt idx="187">
                  <c:v>30.545857142857137</c:v>
                </c:pt>
                <c:pt idx="188">
                  <c:v>31.562285714285711</c:v>
                </c:pt>
                <c:pt idx="189">
                  <c:v>32.541999999999994</c:v>
                </c:pt>
                <c:pt idx="190">
                  <c:v>33.292999999999999</c:v>
                </c:pt>
                <c:pt idx="191">
                  <c:v>34.713571428571427</c:v>
                </c:pt>
                <c:pt idx="192">
                  <c:v>35.182428571428566</c:v>
                </c:pt>
                <c:pt idx="193">
                  <c:v>35.538428571428568</c:v>
                </c:pt>
                <c:pt idx="194">
                  <c:v>36.802142857142861</c:v>
                </c:pt>
                <c:pt idx="195">
                  <c:v>37.43</c:v>
                </c:pt>
                <c:pt idx="196">
                  <c:v>37.73657142857143</c:v>
                </c:pt>
                <c:pt idx="197">
                  <c:v>38.515000000000001</c:v>
                </c:pt>
                <c:pt idx="198">
                  <c:v>38.60857142857143</c:v>
                </c:pt>
                <c:pt idx="199">
                  <c:v>39.222571428571428</c:v>
                </c:pt>
                <c:pt idx="200">
                  <c:v>40.222714285714282</c:v>
                </c:pt>
                <c:pt idx="201">
                  <c:v>40.252999999999993</c:v>
                </c:pt>
                <c:pt idx="202">
                  <c:v>41.243857142857145</c:v>
                </c:pt>
                <c:pt idx="203">
                  <c:v>42.175999999999995</c:v>
                </c:pt>
                <c:pt idx="204">
                  <c:v>42.335142857142856</c:v>
                </c:pt>
                <c:pt idx="205">
                  <c:v>43.201857142857136</c:v>
                </c:pt>
                <c:pt idx="206">
                  <c:v>44.300571428571416</c:v>
                </c:pt>
                <c:pt idx="207">
                  <c:v>44.50714285714286</c:v>
                </c:pt>
                <c:pt idx="208">
                  <c:v>44.834714285714291</c:v>
                </c:pt>
                <c:pt idx="209">
                  <c:v>44.796857142857142</c:v>
                </c:pt>
                <c:pt idx="210">
                  <c:v>44.350571428571421</c:v>
                </c:pt>
                <c:pt idx="211">
                  <c:v>44.495714285714278</c:v>
                </c:pt>
                <c:pt idx="212">
                  <c:v>44.865714285714283</c:v>
                </c:pt>
                <c:pt idx="213">
                  <c:v>45.139714285714284</c:v>
                </c:pt>
                <c:pt idx="214">
                  <c:v>45.585428571428572</c:v>
                </c:pt>
                <c:pt idx="215">
                  <c:v>46.112857142857152</c:v>
                </c:pt>
                <c:pt idx="216">
                  <c:v>46.646857142857144</c:v>
                </c:pt>
                <c:pt idx="217">
                  <c:v>47.025857142857141</c:v>
                </c:pt>
                <c:pt idx="218">
                  <c:v>47.636714285714284</c:v>
                </c:pt>
                <c:pt idx="219">
                  <c:v>46.883428571428567</c:v>
                </c:pt>
                <c:pt idx="220">
                  <c:v>48.52542857142857</c:v>
                </c:pt>
                <c:pt idx="221">
                  <c:v>49.383142857142857</c:v>
                </c:pt>
                <c:pt idx="222">
                  <c:v>50.059285714285707</c:v>
                </c:pt>
                <c:pt idx="223">
                  <c:v>51.03557142857143</c:v>
                </c:pt>
                <c:pt idx="224">
                  <c:v>52.789142857142856</c:v>
                </c:pt>
                <c:pt idx="225">
                  <c:v>53.70628571428572</c:v>
                </c:pt>
                <c:pt idx="226">
                  <c:v>55.872857142857143</c:v>
                </c:pt>
                <c:pt idx="227">
                  <c:v>55.687857142857133</c:v>
                </c:pt>
                <c:pt idx="228">
                  <c:v>56.310714285714276</c:v>
                </c:pt>
                <c:pt idx="229">
                  <c:v>57.331857142857139</c:v>
                </c:pt>
                <c:pt idx="230">
                  <c:v>58.548857142857138</c:v>
                </c:pt>
                <c:pt idx="231">
                  <c:v>59.80885714285715</c:v>
                </c:pt>
                <c:pt idx="232">
                  <c:v>60.412428571428578</c:v>
                </c:pt>
                <c:pt idx="233">
                  <c:v>61.576000000000008</c:v>
                </c:pt>
                <c:pt idx="234">
                  <c:v>62.791142857142859</c:v>
                </c:pt>
                <c:pt idx="235">
                  <c:v>64.145428571428582</c:v>
                </c:pt>
                <c:pt idx="236">
                  <c:v>65.287428571428578</c:v>
                </c:pt>
                <c:pt idx="237">
                  <c:v>65.670857142857145</c:v>
                </c:pt>
                <c:pt idx="238">
                  <c:v>65.801000000000002</c:v>
                </c:pt>
                <c:pt idx="239">
                  <c:v>66.621285714285719</c:v>
                </c:pt>
                <c:pt idx="240">
                  <c:v>66.664000000000001</c:v>
                </c:pt>
                <c:pt idx="241">
                  <c:v>66.8852857142857</c:v>
                </c:pt>
                <c:pt idx="242">
                  <c:v>66.872285714285709</c:v>
                </c:pt>
                <c:pt idx="243">
                  <c:v>66.438285714285712</c:v>
                </c:pt>
                <c:pt idx="244">
                  <c:v>66.257142857142853</c:v>
                </c:pt>
                <c:pt idx="245">
                  <c:v>65.733285714285714</c:v>
                </c:pt>
                <c:pt idx="246">
                  <c:v>64.838571428571427</c:v>
                </c:pt>
                <c:pt idx="247">
                  <c:v>64.143857142857144</c:v>
                </c:pt>
                <c:pt idx="248">
                  <c:v>62.976571428571432</c:v>
                </c:pt>
                <c:pt idx="249">
                  <c:v>61.913142857142866</c:v>
                </c:pt>
                <c:pt idx="250">
                  <c:v>61.095428571428577</c:v>
                </c:pt>
                <c:pt idx="251">
                  <c:v>60.68485714285714</c:v>
                </c:pt>
                <c:pt idx="252">
                  <c:v>60.193571428571431</c:v>
                </c:pt>
                <c:pt idx="253">
                  <c:v>59.732857142857142</c:v>
                </c:pt>
                <c:pt idx="254">
                  <c:v>59.438142857142857</c:v>
                </c:pt>
                <c:pt idx="255">
                  <c:v>59.470142857142854</c:v>
                </c:pt>
                <c:pt idx="256">
                  <c:v>59.001857142857141</c:v>
                </c:pt>
                <c:pt idx="257">
                  <c:v>58.398428571428568</c:v>
                </c:pt>
                <c:pt idx="258">
                  <c:v>57.089142857142853</c:v>
                </c:pt>
                <c:pt idx="259">
                  <c:v>56.296857142857142</c:v>
                </c:pt>
                <c:pt idx="260">
                  <c:v>55.341142857142856</c:v>
                </c:pt>
                <c:pt idx="261">
                  <c:v>54.477571428571423</c:v>
                </c:pt>
                <c:pt idx="262">
                  <c:v>53.627000000000002</c:v>
                </c:pt>
                <c:pt idx="263">
                  <c:v>52.500428571428571</c:v>
                </c:pt>
                <c:pt idx="264">
                  <c:v>51.864428571428562</c:v>
                </c:pt>
                <c:pt idx="265">
                  <c:v>51.716142857142856</c:v>
                </c:pt>
                <c:pt idx="266">
                  <c:v>50.925714285714285</c:v>
                </c:pt>
                <c:pt idx="267">
                  <c:v>50.318285714285715</c:v>
                </c:pt>
                <c:pt idx="268">
                  <c:v>49.442714285714295</c:v>
                </c:pt>
                <c:pt idx="269">
                  <c:v>48.333857142857141</c:v>
                </c:pt>
                <c:pt idx="270">
                  <c:v>47.603428571428573</c:v>
                </c:pt>
                <c:pt idx="271">
                  <c:v>46.469428571428573</c:v>
                </c:pt>
                <c:pt idx="272">
                  <c:v>45.186714285714288</c:v>
                </c:pt>
                <c:pt idx="273">
                  <c:v>44.058</c:v>
                </c:pt>
                <c:pt idx="274">
                  <c:v>43.181285714285707</c:v>
                </c:pt>
                <c:pt idx="275">
                  <c:v>42.210857142857144</c:v>
                </c:pt>
                <c:pt idx="276">
                  <c:v>40.993999999999993</c:v>
                </c:pt>
                <c:pt idx="277">
                  <c:v>40.070857142857143</c:v>
                </c:pt>
                <c:pt idx="278">
                  <c:v>39.164428571428573</c:v>
                </c:pt>
                <c:pt idx="279">
                  <c:v>37.96057142857142</c:v>
                </c:pt>
                <c:pt idx="280">
                  <c:v>36.876428571428569</c:v>
                </c:pt>
                <c:pt idx="281">
                  <c:v>35.818285714285715</c:v>
                </c:pt>
                <c:pt idx="282">
                  <c:v>34.777571428571427</c:v>
                </c:pt>
                <c:pt idx="283">
                  <c:v>34.166714285714285</c:v>
                </c:pt>
                <c:pt idx="284">
                  <c:v>33.58042857142857</c:v>
                </c:pt>
                <c:pt idx="285">
                  <c:v>33.057285714285719</c:v>
                </c:pt>
                <c:pt idx="286">
                  <c:v>32.732714285714287</c:v>
                </c:pt>
                <c:pt idx="287">
                  <c:v>32.741285714285716</c:v>
                </c:pt>
                <c:pt idx="288">
                  <c:v>32.93</c:v>
                </c:pt>
                <c:pt idx="289">
                  <c:v>33.172000000000004</c:v>
                </c:pt>
                <c:pt idx="290">
                  <c:v>33.205714285714286</c:v>
                </c:pt>
                <c:pt idx="291">
                  <c:v>33.102142857142852</c:v>
                </c:pt>
                <c:pt idx="292">
                  <c:v>33.316285714285712</c:v>
                </c:pt>
                <c:pt idx="293">
                  <c:v>33.184142857142852</c:v>
                </c:pt>
                <c:pt idx="294">
                  <c:v>33.253</c:v>
                </c:pt>
                <c:pt idx="295">
                  <c:v>33.228714285714283</c:v>
                </c:pt>
                <c:pt idx="296">
                  <c:v>33.026571428571437</c:v>
                </c:pt>
                <c:pt idx="297">
                  <c:v>32.790285714285709</c:v>
                </c:pt>
                <c:pt idx="298">
                  <c:v>32.507428571428569</c:v>
                </c:pt>
                <c:pt idx="299">
                  <c:v>31.925857142857144</c:v>
                </c:pt>
                <c:pt idx="300">
                  <c:v>31.456857142857142</c:v>
                </c:pt>
                <c:pt idx="301">
                  <c:v>29.882571428571431</c:v>
                </c:pt>
                <c:pt idx="302">
                  <c:v>28.969000000000001</c:v>
                </c:pt>
                <c:pt idx="303">
                  <c:v>28.388285714285711</c:v>
                </c:pt>
                <c:pt idx="304">
                  <c:v>28.149428571428569</c:v>
                </c:pt>
                <c:pt idx="305">
                  <c:v>28.252285714285712</c:v>
                </c:pt>
                <c:pt idx="306">
                  <c:v>28.410999999999998</c:v>
                </c:pt>
                <c:pt idx="307">
                  <c:v>28.832285714285714</c:v>
                </c:pt>
                <c:pt idx="308">
                  <c:v>30.217571428571429</c:v>
                </c:pt>
                <c:pt idx="309">
                  <c:v>31.120999999999999</c:v>
                </c:pt>
                <c:pt idx="310">
                  <c:v>31.71142857142857</c:v>
                </c:pt>
                <c:pt idx="311">
                  <c:v>31.6</c:v>
                </c:pt>
                <c:pt idx="312">
                  <c:v>31.312857142857144</c:v>
                </c:pt>
                <c:pt idx="313">
                  <c:v>30.809428571428572</c:v>
                </c:pt>
                <c:pt idx="314">
                  <c:v>30.461000000000002</c:v>
                </c:pt>
                <c:pt idx="315">
                  <c:v>29.918857142857142</c:v>
                </c:pt>
                <c:pt idx="316">
                  <c:v>29.215857142857143</c:v>
                </c:pt>
                <c:pt idx="317">
                  <c:v>28.419</c:v>
                </c:pt>
                <c:pt idx="318">
                  <c:v>27.502714285714291</c:v>
                </c:pt>
                <c:pt idx="319">
                  <c:v>26.837714285714291</c:v>
                </c:pt>
                <c:pt idx="320">
                  <c:v>26.359000000000005</c:v>
                </c:pt>
                <c:pt idx="321">
                  <c:v>25.764428571428567</c:v>
                </c:pt>
                <c:pt idx="322">
                  <c:v>25.17071428571429</c:v>
                </c:pt>
                <c:pt idx="323">
                  <c:v>24.704142857142863</c:v>
                </c:pt>
                <c:pt idx="324">
                  <c:v>24.24042857142857</c:v>
                </c:pt>
                <c:pt idx="325">
                  <c:v>23.82714285714286</c:v>
                </c:pt>
                <c:pt idx="326">
                  <c:v>23.086714285714283</c:v>
                </c:pt>
                <c:pt idx="327">
                  <c:v>22.407857142857143</c:v>
                </c:pt>
                <c:pt idx="328">
                  <c:v>21.817571428571426</c:v>
                </c:pt>
                <c:pt idx="329">
                  <c:v>21.211714285714283</c:v>
                </c:pt>
                <c:pt idx="330">
                  <c:v>20.750142857142858</c:v>
                </c:pt>
                <c:pt idx="331">
                  <c:v>20.165857142857138</c:v>
                </c:pt>
                <c:pt idx="332">
                  <c:v>19.395857142857142</c:v>
                </c:pt>
                <c:pt idx="333">
                  <c:v>18.731142857142853</c:v>
                </c:pt>
                <c:pt idx="334">
                  <c:v>18.231000000000002</c:v>
                </c:pt>
                <c:pt idx="335">
                  <c:v>17.858857142857143</c:v>
                </c:pt>
                <c:pt idx="336">
                  <c:v>17.578571428571429</c:v>
                </c:pt>
                <c:pt idx="337">
                  <c:v>17.321428571428573</c:v>
                </c:pt>
                <c:pt idx="338">
                  <c:v>17.072142857142858</c:v>
                </c:pt>
                <c:pt idx="339">
                  <c:v>17.144142857142857</c:v>
                </c:pt>
                <c:pt idx="340">
                  <c:v>17.162285714285716</c:v>
                </c:pt>
                <c:pt idx="341">
                  <c:v>16.867142857142859</c:v>
                </c:pt>
                <c:pt idx="342">
                  <c:v>16.058</c:v>
                </c:pt>
                <c:pt idx="343">
                  <c:v>15.61542857142857</c:v>
                </c:pt>
                <c:pt idx="344">
                  <c:v>15.295142857142858</c:v>
                </c:pt>
                <c:pt idx="345">
                  <c:v>14.946428571428569</c:v>
                </c:pt>
                <c:pt idx="346">
                  <c:v>14.650142857142857</c:v>
                </c:pt>
                <c:pt idx="347">
                  <c:v>14.339285714285714</c:v>
                </c:pt>
                <c:pt idx="348">
                  <c:v>14.011714285714286</c:v>
                </c:pt>
                <c:pt idx="349">
                  <c:v>13.954857142857145</c:v>
                </c:pt>
                <c:pt idx="350">
                  <c:v>13.594285714285714</c:v>
                </c:pt>
                <c:pt idx="351">
                  <c:v>13.588428571428569</c:v>
                </c:pt>
                <c:pt idx="352">
                  <c:v>13.336142857142857</c:v>
                </c:pt>
                <c:pt idx="353">
                  <c:v>13.184857142857142</c:v>
                </c:pt>
                <c:pt idx="354">
                  <c:v>12.99057142857143</c:v>
                </c:pt>
                <c:pt idx="355">
                  <c:v>11.034571428571429</c:v>
                </c:pt>
                <c:pt idx="356">
                  <c:v>12.950714285714286</c:v>
                </c:pt>
                <c:pt idx="357">
                  <c:v>12.931000000000001</c:v>
                </c:pt>
                <c:pt idx="358">
                  <c:v>12.542285714285715</c:v>
                </c:pt>
                <c:pt idx="359">
                  <c:v>12.325000000000001</c:v>
                </c:pt>
                <c:pt idx="360">
                  <c:v>11.976428571428572</c:v>
                </c:pt>
                <c:pt idx="361">
                  <c:v>11.715000000000002</c:v>
                </c:pt>
                <c:pt idx="362">
                  <c:v>13.269000000000002</c:v>
                </c:pt>
                <c:pt idx="363">
                  <c:v>11.041857142857143</c:v>
                </c:pt>
                <c:pt idx="364">
                  <c:v>10.783142857142858</c:v>
                </c:pt>
                <c:pt idx="365">
                  <c:v>10.523428571428571</c:v>
                </c:pt>
                <c:pt idx="366">
                  <c:v>10.302714285714286</c:v>
                </c:pt>
                <c:pt idx="367">
                  <c:v>10.128142857142858</c:v>
                </c:pt>
                <c:pt idx="368">
                  <c:v>10.020999999999999</c:v>
                </c:pt>
                <c:pt idx="369">
                  <c:v>9.9285714285714288</c:v>
                </c:pt>
                <c:pt idx="370">
                  <c:v>9.8984285714285711</c:v>
                </c:pt>
                <c:pt idx="371">
                  <c:v>9.8384285714285706</c:v>
                </c:pt>
                <c:pt idx="372">
                  <c:v>9.741142857142858</c:v>
                </c:pt>
                <c:pt idx="373">
                  <c:v>9.6255714285714298</c:v>
                </c:pt>
                <c:pt idx="374">
                  <c:v>9.2587142857142872</c:v>
                </c:pt>
                <c:pt idx="375">
                  <c:v>9.7007142857142856</c:v>
                </c:pt>
                <c:pt idx="376">
                  <c:v>9.5802857142857132</c:v>
                </c:pt>
                <c:pt idx="377">
                  <c:v>9.3951428571428561</c:v>
                </c:pt>
                <c:pt idx="378">
                  <c:v>9.2139999999999986</c:v>
                </c:pt>
                <c:pt idx="379">
                  <c:v>9.1661428571428569</c:v>
                </c:pt>
                <c:pt idx="380">
                  <c:v>8.9970000000000017</c:v>
                </c:pt>
                <c:pt idx="381">
                  <c:v>9.1234285714285726</c:v>
                </c:pt>
                <c:pt idx="382">
                  <c:v>8.4624285714285712</c:v>
                </c:pt>
                <c:pt idx="383">
                  <c:v>8.3221428571428575</c:v>
                </c:pt>
                <c:pt idx="384">
                  <c:v>8.2211428571428566</c:v>
                </c:pt>
                <c:pt idx="385">
                  <c:v>8.2617142857142856</c:v>
                </c:pt>
                <c:pt idx="386">
                  <c:v>8.3104285714285702</c:v>
                </c:pt>
                <c:pt idx="387">
                  <c:v>8.3132857142857137</c:v>
                </c:pt>
                <c:pt idx="388">
                  <c:v>8.3157142857142858</c:v>
                </c:pt>
                <c:pt idx="389">
                  <c:v>7.9979999999999993</c:v>
                </c:pt>
                <c:pt idx="390">
                  <c:v>8.0421428571428581</c:v>
                </c:pt>
                <c:pt idx="391">
                  <c:v>8.0559999999999992</c:v>
                </c:pt>
                <c:pt idx="392">
                  <c:v>8.0372857142857139</c:v>
                </c:pt>
                <c:pt idx="393">
                  <c:v>8.0384285714285717</c:v>
                </c:pt>
                <c:pt idx="394">
                  <c:v>8.0941428571428577</c:v>
                </c:pt>
                <c:pt idx="395">
                  <c:v>8.0898571428571433</c:v>
                </c:pt>
                <c:pt idx="396">
                  <c:v>8.4879999999999995</c:v>
                </c:pt>
                <c:pt idx="397">
                  <c:v>8.6775714285714276</c:v>
                </c:pt>
                <c:pt idx="398">
                  <c:v>8.889857142857144</c:v>
                </c:pt>
                <c:pt idx="399">
                  <c:v>9.1512857142857165</c:v>
                </c:pt>
                <c:pt idx="400">
                  <c:v>9.3012857142857133</c:v>
                </c:pt>
                <c:pt idx="401">
                  <c:v>9.519857142857143</c:v>
                </c:pt>
                <c:pt idx="402">
                  <c:v>9.9152857142857158</c:v>
                </c:pt>
                <c:pt idx="403">
                  <c:v>10.262285714285714</c:v>
                </c:pt>
                <c:pt idx="404">
                  <c:v>10.518142857142857</c:v>
                </c:pt>
                <c:pt idx="405">
                  <c:v>10.773142857142858</c:v>
                </c:pt>
                <c:pt idx="406">
                  <c:v>10.907571428571428</c:v>
                </c:pt>
                <c:pt idx="407">
                  <c:v>11.082000000000003</c:v>
                </c:pt>
                <c:pt idx="408">
                  <c:v>11.209857142857143</c:v>
                </c:pt>
                <c:pt idx="409">
                  <c:v>11.278428571428574</c:v>
                </c:pt>
                <c:pt idx="410">
                  <c:v>11.305142857142858</c:v>
                </c:pt>
                <c:pt idx="411">
                  <c:v>11.489285714285714</c:v>
                </c:pt>
                <c:pt idx="412">
                  <c:v>11.694571428571431</c:v>
                </c:pt>
                <c:pt idx="413">
                  <c:v>12.011285714285716</c:v>
                </c:pt>
                <c:pt idx="414">
                  <c:v>12.329285714285716</c:v>
                </c:pt>
                <c:pt idx="415">
                  <c:v>12.629857142857144</c:v>
                </c:pt>
                <c:pt idx="416">
                  <c:v>13.188428571428572</c:v>
                </c:pt>
                <c:pt idx="417">
                  <c:v>13.849428571428572</c:v>
                </c:pt>
                <c:pt idx="418">
                  <c:v>14.525857142857143</c:v>
                </c:pt>
                <c:pt idx="419">
                  <c:v>15.199</c:v>
                </c:pt>
                <c:pt idx="420">
                  <c:v>15.987571428571426</c:v>
                </c:pt>
                <c:pt idx="421">
                  <c:v>16.920999999999999</c:v>
                </c:pt>
                <c:pt idx="422">
                  <c:v>18.046999999999997</c:v>
                </c:pt>
                <c:pt idx="423">
                  <c:v>19.381428571428568</c:v>
                </c:pt>
                <c:pt idx="424">
                  <c:v>21.067</c:v>
                </c:pt>
                <c:pt idx="425">
                  <c:v>22.714714285714283</c:v>
                </c:pt>
                <c:pt idx="426">
                  <c:v>24.614142857142856</c:v>
                </c:pt>
                <c:pt idx="427">
                  <c:v>26.732285714285712</c:v>
                </c:pt>
                <c:pt idx="428">
                  <c:v>28.395571428571426</c:v>
                </c:pt>
                <c:pt idx="429">
                  <c:v>30.277714285714289</c:v>
                </c:pt>
                <c:pt idx="430">
                  <c:v>32.082714285714289</c:v>
                </c:pt>
                <c:pt idx="431">
                  <c:v>34.070857142857143</c:v>
                </c:pt>
                <c:pt idx="432">
                  <c:v>36.255000000000003</c:v>
                </c:pt>
                <c:pt idx="433">
                  <c:v>38.189428571428572</c:v>
                </c:pt>
                <c:pt idx="434">
                  <c:v>40.34957142857143</c:v>
                </c:pt>
                <c:pt idx="435">
                  <c:v>41.938285714285712</c:v>
                </c:pt>
                <c:pt idx="436">
                  <c:v>42.575857142857153</c:v>
                </c:pt>
                <c:pt idx="437">
                  <c:v>44.508857142857146</c:v>
                </c:pt>
                <c:pt idx="438">
                  <c:v>46.800000000000004</c:v>
                </c:pt>
                <c:pt idx="439">
                  <c:v>49.555</c:v>
                </c:pt>
                <c:pt idx="440">
                  <c:v>52.685428571428574</c:v>
                </c:pt>
                <c:pt idx="441">
                  <c:v>56.328857142857146</c:v>
                </c:pt>
                <c:pt idx="442">
                  <c:v>60.508857142857146</c:v>
                </c:pt>
                <c:pt idx="443">
                  <c:v>66.891571428571424</c:v>
                </c:pt>
                <c:pt idx="444">
                  <c:v>72.474857142857147</c:v>
                </c:pt>
                <c:pt idx="445">
                  <c:v>77.65257142857142</c:v>
                </c:pt>
                <c:pt idx="446">
                  <c:v>83.42</c:v>
                </c:pt>
                <c:pt idx="447">
                  <c:v>89.533571428571435</c:v>
                </c:pt>
                <c:pt idx="448">
                  <c:v>96.233857142857133</c:v>
                </c:pt>
                <c:pt idx="449">
                  <c:v>102.87257142857143</c:v>
                </c:pt>
                <c:pt idx="450">
                  <c:v>109.90928571428572</c:v>
                </c:pt>
                <c:pt idx="451">
                  <c:v>117.49085714285715</c:v>
                </c:pt>
                <c:pt idx="452">
                  <c:v>126.24485714285713</c:v>
                </c:pt>
                <c:pt idx="453">
                  <c:v>135.40100000000001</c:v>
                </c:pt>
                <c:pt idx="454">
                  <c:v>146.52628571428571</c:v>
                </c:pt>
                <c:pt idx="455">
                  <c:v>157.27999999999997</c:v>
                </c:pt>
                <c:pt idx="456">
                  <c:v>167.26899999999998</c:v>
                </c:pt>
                <c:pt idx="457">
                  <c:v>178.62714285714284</c:v>
                </c:pt>
                <c:pt idx="458">
                  <c:v>190.30514285714284</c:v>
                </c:pt>
                <c:pt idx="459">
                  <c:v>202.15357142857141</c:v>
                </c:pt>
                <c:pt idx="460">
                  <c:v>213.64585714285712</c:v>
                </c:pt>
                <c:pt idx="461">
                  <c:v>222.69842857142856</c:v>
                </c:pt>
                <c:pt idx="462">
                  <c:v>230.81714285714287</c:v>
                </c:pt>
                <c:pt idx="463">
                  <c:v>237.36385714285714</c:v>
                </c:pt>
                <c:pt idx="464">
                  <c:v>244.10671428571428</c:v>
                </c:pt>
                <c:pt idx="465">
                  <c:v>250.73628571428571</c:v>
                </c:pt>
                <c:pt idx="466">
                  <c:v>256.23500000000001</c:v>
                </c:pt>
                <c:pt idx="467">
                  <c:v>261.89499999999998</c:v>
                </c:pt>
                <c:pt idx="468">
                  <c:v>266.28271428571429</c:v>
                </c:pt>
                <c:pt idx="469">
                  <c:v>267.82771428571425</c:v>
                </c:pt>
                <c:pt idx="470">
                  <c:v>271.34357142857141</c:v>
                </c:pt>
                <c:pt idx="471">
                  <c:v>273.51914285714287</c:v>
                </c:pt>
                <c:pt idx="472">
                  <c:v>276.91500000000002</c:v>
                </c:pt>
                <c:pt idx="473">
                  <c:v>279.74799999999999</c:v>
                </c:pt>
                <c:pt idx="474">
                  <c:v>279.65414285714286</c:v>
                </c:pt>
                <c:pt idx="475">
                  <c:v>280.77328571428569</c:v>
                </c:pt>
                <c:pt idx="476">
                  <c:v>280.61271428571428</c:v>
                </c:pt>
                <c:pt idx="477">
                  <c:v>277.80628571428571</c:v>
                </c:pt>
                <c:pt idx="478">
                  <c:v>274.34857142857146</c:v>
                </c:pt>
                <c:pt idx="479">
                  <c:v>269.25271428571426</c:v>
                </c:pt>
                <c:pt idx="480">
                  <c:v>261.96899999999999</c:v>
                </c:pt>
                <c:pt idx="481">
                  <c:v>254.28185714285715</c:v>
                </c:pt>
                <c:pt idx="482">
                  <c:v>244.82571428571427</c:v>
                </c:pt>
                <c:pt idx="483">
                  <c:v>236.10014285714286</c:v>
                </c:pt>
                <c:pt idx="484">
                  <c:v>229.29157142857142</c:v>
                </c:pt>
                <c:pt idx="485">
                  <c:v>220.9782857142857</c:v>
                </c:pt>
                <c:pt idx="486">
                  <c:v>212.09799999999998</c:v>
                </c:pt>
                <c:pt idx="487">
                  <c:v>203.52785714285713</c:v>
                </c:pt>
                <c:pt idx="488">
                  <c:v>196.47428571428571</c:v>
                </c:pt>
                <c:pt idx="489">
                  <c:v>189.26399999999998</c:v>
                </c:pt>
                <c:pt idx="490">
                  <c:v>183.20785714285714</c:v>
                </c:pt>
                <c:pt idx="491">
                  <c:v>176.328</c:v>
                </c:pt>
                <c:pt idx="492">
                  <c:v>170.33928571428572</c:v>
                </c:pt>
                <c:pt idx="493">
                  <c:v>163.69457142857144</c:v>
                </c:pt>
                <c:pt idx="494">
                  <c:v>156.19114285714286</c:v>
                </c:pt>
                <c:pt idx="495">
                  <c:v>147.62957142857141</c:v>
                </c:pt>
                <c:pt idx="496">
                  <c:v>139.91057142857142</c:v>
                </c:pt>
                <c:pt idx="497">
                  <c:v>132.77685714285712</c:v>
                </c:pt>
                <c:pt idx="498">
                  <c:v>125.71114285714286</c:v>
                </c:pt>
                <c:pt idx="499">
                  <c:v>117.9057142857143</c:v>
                </c:pt>
                <c:pt idx="500">
                  <c:v>109.9967142857143</c:v>
                </c:pt>
                <c:pt idx="501">
                  <c:v>104.46042857142857</c:v>
                </c:pt>
                <c:pt idx="502">
                  <c:v>98.999857142857152</c:v>
                </c:pt>
                <c:pt idx="503">
                  <c:v>93.761714285714291</c:v>
                </c:pt>
                <c:pt idx="504">
                  <c:v>88.420428571428573</c:v>
                </c:pt>
                <c:pt idx="505">
                  <c:v>84.215857142857132</c:v>
                </c:pt>
                <c:pt idx="506">
                  <c:v>80.095285714285723</c:v>
                </c:pt>
                <c:pt idx="507">
                  <c:v>75.923428571428573</c:v>
                </c:pt>
                <c:pt idx="508">
                  <c:v>71.814999999999984</c:v>
                </c:pt>
                <c:pt idx="509">
                  <c:v>68.103999999999999</c:v>
                </c:pt>
                <c:pt idx="510">
                  <c:v>64.656571428571425</c:v>
                </c:pt>
                <c:pt idx="511">
                  <c:v>61.558857142857143</c:v>
                </c:pt>
                <c:pt idx="512">
                  <c:v>58.890428571428572</c:v>
                </c:pt>
                <c:pt idx="513">
                  <c:v>55.776571428571437</c:v>
                </c:pt>
                <c:pt idx="514">
                  <c:v>53.084857142857153</c:v>
                </c:pt>
                <c:pt idx="515">
                  <c:v>50.028571428571418</c:v>
                </c:pt>
                <c:pt idx="516">
                  <c:v>47.611142857142859</c:v>
                </c:pt>
                <c:pt idx="517">
                  <c:v>45.293285714285716</c:v>
                </c:pt>
                <c:pt idx="518">
                  <c:v>43.553142857142859</c:v>
                </c:pt>
                <c:pt idx="519">
                  <c:v>41.725000000000001</c:v>
                </c:pt>
                <c:pt idx="520">
                  <c:v>40.558714285714288</c:v>
                </c:pt>
                <c:pt idx="521">
                  <c:v>39.211571428571425</c:v>
                </c:pt>
                <c:pt idx="522">
                  <c:v>38.103000000000002</c:v>
                </c:pt>
                <c:pt idx="523">
                  <c:v>36.867142857142859</c:v>
                </c:pt>
                <c:pt idx="524">
                  <c:v>36.027857142857144</c:v>
                </c:pt>
                <c:pt idx="525">
                  <c:v>35.279428571428575</c:v>
                </c:pt>
                <c:pt idx="526">
                  <c:v>34.759285714285717</c:v>
                </c:pt>
                <c:pt idx="527">
                  <c:v>34.25714285714286</c:v>
                </c:pt>
                <c:pt idx="528">
                  <c:v>33.71557142857143</c:v>
                </c:pt>
                <c:pt idx="529">
                  <c:v>33.197714285714291</c:v>
                </c:pt>
                <c:pt idx="530">
                  <c:v>32.727428571428575</c:v>
                </c:pt>
                <c:pt idx="531">
                  <c:v>32.012999999999998</c:v>
                </c:pt>
                <c:pt idx="532">
                  <c:v>31.361714285714289</c:v>
                </c:pt>
                <c:pt idx="533">
                  <c:v>31.068142857142856</c:v>
                </c:pt>
                <c:pt idx="534">
                  <c:v>30.840857142857143</c:v>
                </c:pt>
                <c:pt idx="535">
                  <c:v>30.544142857142855</c:v>
                </c:pt>
                <c:pt idx="536">
                  <c:v>30.213714285714286</c:v>
                </c:pt>
                <c:pt idx="537">
                  <c:v>30.075857142857142</c:v>
                </c:pt>
                <c:pt idx="538">
                  <c:v>29.915285714285716</c:v>
                </c:pt>
                <c:pt idx="539">
                  <c:v>29.644428571428573</c:v>
                </c:pt>
                <c:pt idx="540">
                  <c:v>29.460142857142859</c:v>
                </c:pt>
                <c:pt idx="541">
                  <c:v>28.961000000000006</c:v>
                </c:pt>
                <c:pt idx="542">
                  <c:v>28.534571428571429</c:v>
                </c:pt>
                <c:pt idx="543">
                  <c:v>28.078857142857142</c:v>
                </c:pt>
                <c:pt idx="544">
                  <c:v>27.598285714285712</c:v>
                </c:pt>
                <c:pt idx="545">
                  <c:v>27.562571428571431</c:v>
                </c:pt>
                <c:pt idx="546">
                  <c:v>27.666142857142859</c:v>
                </c:pt>
                <c:pt idx="547">
                  <c:v>27.377857142857145</c:v>
                </c:pt>
                <c:pt idx="548">
                  <c:v>27.700857142857142</c:v>
                </c:pt>
                <c:pt idx="549">
                  <c:v>27.664999999999999</c:v>
                </c:pt>
                <c:pt idx="550">
                  <c:v>27.295285714285715</c:v>
                </c:pt>
                <c:pt idx="551">
                  <c:v>27.399714285714285</c:v>
                </c:pt>
                <c:pt idx="552">
                  <c:v>27.254571428571428</c:v>
                </c:pt>
                <c:pt idx="553">
                  <c:v>27.377285714285716</c:v>
                </c:pt>
                <c:pt idx="554">
                  <c:v>27.33585714285714</c:v>
                </c:pt>
                <c:pt idx="555">
                  <c:v>27.503857142857139</c:v>
                </c:pt>
                <c:pt idx="556">
                  <c:v>27.721857142857143</c:v>
                </c:pt>
                <c:pt idx="557">
                  <c:v>28.632999999999999</c:v>
                </c:pt>
                <c:pt idx="558">
                  <c:v>28.894571428571428</c:v>
                </c:pt>
                <c:pt idx="559">
                  <c:v>29.108857142857143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70-CB47-B8B1-085007180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6535199"/>
        <c:axId val="1719625343"/>
      </c:lineChart>
      <c:dateAx>
        <c:axId val="1796535199"/>
        <c:scaling>
          <c:orientation val="minMax"/>
        </c:scaling>
        <c:delete val="0"/>
        <c:axPos val="b"/>
        <c:numFmt formatCode="dd\ 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719625343"/>
        <c:crosses val="autoZero"/>
        <c:auto val="1"/>
        <c:lblOffset val="100"/>
        <c:baseTimeUnit val="days"/>
        <c:majorUnit val="3"/>
        <c:majorTimeUnit val="months"/>
      </c:dateAx>
      <c:valAx>
        <c:axId val="171962534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796535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56149732620322E-2"/>
          <c:y val="0.14346909873675862"/>
          <c:w val="0.79443582776334321"/>
          <c:h val="0.7763703053305387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1837389916237701E-2"/>
                  <c:y val="-4.6579051719254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India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594-8C48-B3D0-65D103BF9D48}"/>
                </c:ext>
              </c:extLst>
            </c:dLbl>
            <c:dLbl>
              <c:idx val="1"/>
              <c:layout>
                <c:manualLayout>
                  <c:x val="-6.6298342541436461E-2"/>
                  <c:y val="-8.81763527054108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Mexico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594-8C48-B3D0-65D103BF9D48}"/>
                </c:ext>
              </c:extLst>
            </c:dLbl>
            <c:dLbl>
              <c:idx val="2"/>
              <c:layout>
                <c:manualLayout>
                  <c:x val="-7.2197497051998934E-3"/>
                  <c:y val="1.520213891174037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Philippines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594-8C48-B3D0-65D103BF9D48}"/>
                </c:ext>
              </c:extLst>
            </c:dLbl>
            <c:dLbl>
              <c:idx val="3"/>
              <c:layout>
                <c:manualLayout>
                  <c:x val="-9.1160296306925181E-2"/>
                  <c:y val="-8.653288392907720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Indonesia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594-8C48-B3D0-65D103BF9D48}"/>
                </c:ext>
              </c:extLst>
            </c:dLbl>
            <c:dLbl>
              <c:idx val="4"/>
              <c:layout>
                <c:manualLayout>
                  <c:x val="6.3535911602209949E-2"/>
                  <c:y val="4.008016032064127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Peru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594-8C48-B3D0-65D103BF9D48}"/>
                </c:ext>
              </c:extLst>
            </c:dLbl>
            <c:dLbl>
              <c:idx val="5"/>
              <c:layout>
                <c:manualLayout>
                  <c:x val="-2.7624309392265448E-3"/>
                  <c:y val="4.00801603206411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Colombia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594-8C48-B3D0-65D103BF9D48}"/>
                </c:ext>
              </c:extLst>
            </c:dLbl>
            <c:dLbl>
              <c:idx val="6"/>
              <c:layout>
                <c:manualLayout>
                  <c:x val="3.6396068373002348E-2"/>
                  <c:y val="-6.92681130686003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Malaysia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3594-8C48-B3D0-65D103BF9D48}"/>
                </c:ext>
              </c:extLst>
            </c:dLbl>
            <c:dLbl>
              <c:idx val="7"/>
              <c:layout>
                <c:manualLayout>
                  <c:x val="3.8674033149171269E-2"/>
                  <c:y val="2.404809619238476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Thailand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3594-8C48-B3D0-65D103BF9D4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Chile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3594-8C48-B3D0-65D103BF9D48}"/>
                </c:ext>
              </c:extLst>
            </c:dLbl>
            <c:dLbl>
              <c:idx val="9"/>
              <c:layout>
                <c:manualLayout>
                  <c:x val="-4.4198895027624308E-2"/>
                  <c:y val="-6.01202404809619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Brazil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3594-8C48-B3D0-65D103BF9D4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Saudi Arabia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3594-8C48-B3D0-65D103BF9D4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Singapore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3594-8C48-B3D0-65D103BF9D48}"/>
                </c:ext>
              </c:extLst>
            </c:dLbl>
            <c:dLbl>
              <c:idx val="12"/>
              <c:layout>
                <c:manualLayout>
                  <c:x val="6.0773480662983374E-2"/>
                  <c:y val="1.202404809619238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Turkey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3594-8C48-B3D0-65D103BF9D48}"/>
                </c:ext>
              </c:extLst>
            </c:dLbl>
            <c:dLbl>
              <c:idx val="13"/>
              <c:layout>
                <c:manualLayout>
                  <c:x val="6.629834254143642E-2"/>
                  <c:y val="-4.40881763527054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South Africa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3594-8C48-B3D0-65D103BF9D48}"/>
                </c:ext>
              </c:extLst>
            </c:dLbl>
            <c:dLbl>
              <c:idx val="14"/>
              <c:layout>
                <c:manualLayout>
                  <c:x val="1.6574585635359115E-2"/>
                  <c:y val="3.206412825651287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China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3594-8C48-B3D0-65D103BF9D48}"/>
                </c:ext>
              </c:extLst>
            </c:dLbl>
            <c:dLbl>
              <c:idx val="15"/>
              <c:layout>
                <c:manualLayout>
                  <c:x val="-5.3221288515406216E-2"/>
                  <c:y val="-5.07399577167019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Argentina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3594-8C48-B3D0-65D103BF9D48}"/>
                </c:ext>
              </c:extLst>
            </c:dLbl>
            <c:dLbl>
              <c:idx val="16"/>
              <c:layout>
                <c:manualLayout>
                  <c:x val="0"/>
                  <c:y val="3.3826638477801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Poland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3594-8C48-B3D0-65D103BF9D48}"/>
                </c:ext>
              </c:extLst>
            </c:dLbl>
            <c:dLbl>
              <c:idx val="17"/>
              <c:layout>
                <c:manualLayout>
                  <c:x val="-3.3613445378151259E-2"/>
                  <c:y val="-5.07399577167019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Hungary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3594-8C48-B3D0-65D103BF9D4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Russia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3594-8C48-B3D0-65D103BF9D48}"/>
                </c:ext>
              </c:extLst>
            </c:dLbl>
            <c:dLbl>
              <c:idx val="19"/>
              <c:layout>
                <c:manualLayout>
                  <c:x val="-2.7624309392265192E-3"/>
                  <c:y val="-4.00378710176258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South Korea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3594-8C48-B3D0-65D103BF9D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" pitchFamily="2" charset="0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'Data 23.2'!$B$2:$B$23</c:f>
              <c:numCache>
                <c:formatCode>General</c:formatCode>
                <c:ptCount val="22"/>
                <c:pt idx="0">
                  <c:v>0.53</c:v>
                </c:pt>
                <c:pt idx="1">
                  <c:v>0.98</c:v>
                </c:pt>
                <c:pt idx="2">
                  <c:v>0.99</c:v>
                </c:pt>
                <c:pt idx="3">
                  <c:v>1.04</c:v>
                </c:pt>
                <c:pt idx="4">
                  <c:v>1.59</c:v>
                </c:pt>
                <c:pt idx="5">
                  <c:v>1.7</c:v>
                </c:pt>
                <c:pt idx="6">
                  <c:v>1.88</c:v>
                </c:pt>
                <c:pt idx="7">
                  <c:v>2</c:v>
                </c:pt>
                <c:pt idx="8">
                  <c:v>2.06</c:v>
                </c:pt>
                <c:pt idx="9">
                  <c:v>2.09</c:v>
                </c:pt>
                <c:pt idx="10">
                  <c:v>2.2400000000000002</c:v>
                </c:pt>
                <c:pt idx="11">
                  <c:v>2.4900000000000002</c:v>
                </c:pt>
                <c:pt idx="12">
                  <c:v>2.85</c:v>
                </c:pt>
                <c:pt idx="13">
                  <c:v>2.91</c:v>
                </c:pt>
                <c:pt idx="14">
                  <c:v>4.3099999999999996</c:v>
                </c:pt>
                <c:pt idx="15">
                  <c:v>4.99</c:v>
                </c:pt>
                <c:pt idx="16">
                  <c:v>6.54</c:v>
                </c:pt>
                <c:pt idx="17">
                  <c:v>7.01</c:v>
                </c:pt>
                <c:pt idx="18">
                  <c:v>7.12</c:v>
                </c:pt>
                <c:pt idx="19">
                  <c:v>12.43</c:v>
                </c:pt>
                <c:pt idx="20">
                  <c:v>0.79</c:v>
                </c:pt>
                <c:pt idx="21">
                  <c:v>2.6</c:v>
                </c:pt>
              </c:numCache>
            </c:numRef>
          </c:xVal>
          <c:yVal>
            <c:numRef>
              <c:f>'Data 23.2'!$C$2:$C$23</c:f>
              <c:numCache>
                <c:formatCode>General</c:formatCode>
                <c:ptCount val="22"/>
                <c:pt idx="0">
                  <c:v>275.13040160999998</c:v>
                </c:pt>
                <c:pt idx="1">
                  <c:v>1065.9500732399999</c:v>
                </c:pt>
                <c:pt idx="2">
                  <c:v>393.90402222</c:v>
                </c:pt>
                <c:pt idx="3">
                  <c:v>375.15563965000001</c:v>
                </c:pt>
                <c:pt idx="4">
                  <c:v>766.63635253999996</c:v>
                </c:pt>
                <c:pt idx="5">
                  <c:v>1155.4074707</c:v>
                </c:pt>
                <c:pt idx="6">
                  <c:v>1193.85388184</c:v>
                </c:pt>
                <c:pt idx="7">
                  <c:v>722.69683838000003</c:v>
                </c:pt>
                <c:pt idx="8">
                  <c:v>2305.6765136700001</c:v>
                </c:pt>
                <c:pt idx="9">
                  <c:v>1530.8222656299999</c:v>
                </c:pt>
                <c:pt idx="10">
                  <c:v>3519.9072265599998</c:v>
                </c:pt>
                <c:pt idx="11">
                  <c:v>4439.2817382800004</c:v>
                </c:pt>
                <c:pt idx="12">
                  <c:v>1170.7799072299999</c:v>
                </c:pt>
                <c:pt idx="13">
                  <c:v>1129.3839111299999</c:v>
                </c:pt>
                <c:pt idx="14">
                  <c:v>935.19287109000004</c:v>
                </c:pt>
                <c:pt idx="15">
                  <c:v>1989.6356201200001</c:v>
                </c:pt>
                <c:pt idx="16">
                  <c:v>2015.2858886700001</c:v>
                </c:pt>
                <c:pt idx="17">
                  <c:v>2115.1923828099998</c:v>
                </c:pt>
                <c:pt idx="18">
                  <c:v>1488.3170166</c:v>
                </c:pt>
                <c:pt idx="19">
                  <c:v>3213.6633300799999</c:v>
                </c:pt>
                <c:pt idx="20">
                  <c:v>109.6439</c:v>
                </c:pt>
                <c:pt idx="21">
                  <c:v>440.16650391000002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3594-8C48-B3D0-65D103BF9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5228783"/>
        <c:axId val="1115508943"/>
      </c:scatterChart>
      <c:valAx>
        <c:axId val="1115228783"/>
        <c:scaling>
          <c:orientation val="minMax"/>
          <c:max val="14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15508943"/>
        <c:crosses val="autoZero"/>
        <c:crossBetween val="midCat"/>
        <c:majorUnit val="2"/>
      </c:valAx>
      <c:valAx>
        <c:axId val="1115508943"/>
        <c:scaling>
          <c:orientation val="minMax"/>
          <c:max val="45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15228783"/>
        <c:crosses val="autoZero"/>
        <c:crossBetween val="midCat"/>
        <c:majorUnit val="5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56149732620322E-2"/>
          <c:y val="0.14346909873675862"/>
          <c:w val="0.79443582776334321"/>
          <c:h val="0.7763703053305387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1837389916237701E-2"/>
                  <c:y val="-4.6579051719254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India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2439-A540-9F29-C63BFD357360}"/>
                </c:ext>
              </c:extLst>
            </c:dLbl>
            <c:dLbl>
              <c:idx val="1"/>
              <c:layout>
                <c:manualLayout>
                  <c:x val="-6.6298342541436461E-2"/>
                  <c:y val="-8.81763527054108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Mexico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439-A540-9F29-C63BFD357360}"/>
                </c:ext>
              </c:extLst>
            </c:dLbl>
            <c:dLbl>
              <c:idx val="2"/>
              <c:layout>
                <c:manualLayout>
                  <c:x val="-7.2197497051998934E-3"/>
                  <c:y val="1.520213891174037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Philippines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2439-A540-9F29-C63BFD357360}"/>
                </c:ext>
              </c:extLst>
            </c:dLbl>
            <c:dLbl>
              <c:idx val="3"/>
              <c:layout>
                <c:manualLayout>
                  <c:x val="-9.1160296306925181E-2"/>
                  <c:y val="-8.653288392907720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Indonesia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439-A540-9F29-C63BFD357360}"/>
                </c:ext>
              </c:extLst>
            </c:dLbl>
            <c:dLbl>
              <c:idx val="4"/>
              <c:layout>
                <c:manualLayout>
                  <c:x val="6.3535911602209949E-2"/>
                  <c:y val="4.008016032064127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Peru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439-A540-9F29-C63BFD357360}"/>
                </c:ext>
              </c:extLst>
            </c:dLbl>
            <c:dLbl>
              <c:idx val="5"/>
              <c:layout>
                <c:manualLayout>
                  <c:x val="-2.7624309392265448E-3"/>
                  <c:y val="4.00801603206411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Colombia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439-A540-9F29-C63BFD357360}"/>
                </c:ext>
              </c:extLst>
            </c:dLbl>
            <c:dLbl>
              <c:idx val="6"/>
              <c:layout>
                <c:manualLayout>
                  <c:x val="3.6396068373002348E-2"/>
                  <c:y val="-6.92681130686003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Malaysia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2439-A540-9F29-C63BFD357360}"/>
                </c:ext>
              </c:extLst>
            </c:dLbl>
            <c:dLbl>
              <c:idx val="7"/>
              <c:layout>
                <c:manualLayout>
                  <c:x val="3.8674033149171269E-2"/>
                  <c:y val="2.404809619238476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Thailand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2439-A540-9F29-C63BFD35736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Chile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2439-A540-9F29-C63BFD357360}"/>
                </c:ext>
              </c:extLst>
            </c:dLbl>
            <c:dLbl>
              <c:idx val="9"/>
              <c:layout>
                <c:manualLayout>
                  <c:x val="-4.4198895027624308E-2"/>
                  <c:y val="-6.01202404809619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Brazil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2439-A540-9F29-C63BFD35736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Saudi Arabia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2439-A540-9F29-C63BFD35736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Singapore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2439-A540-9F29-C63BFD357360}"/>
                </c:ext>
              </c:extLst>
            </c:dLbl>
            <c:dLbl>
              <c:idx val="12"/>
              <c:layout>
                <c:manualLayout>
                  <c:x val="6.0773480662983374E-2"/>
                  <c:y val="1.202404809619238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Turkey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2439-A540-9F29-C63BFD357360}"/>
                </c:ext>
              </c:extLst>
            </c:dLbl>
            <c:dLbl>
              <c:idx val="13"/>
              <c:layout>
                <c:manualLayout>
                  <c:x val="6.629834254143642E-2"/>
                  <c:y val="-4.40881763527054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South Africa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2439-A540-9F29-C63BFD357360}"/>
                </c:ext>
              </c:extLst>
            </c:dLbl>
            <c:dLbl>
              <c:idx val="14"/>
              <c:layout>
                <c:manualLayout>
                  <c:x val="1.6574585635359115E-2"/>
                  <c:y val="3.206412825651287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China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2439-A540-9F29-C63BFD357360}"/>
                </c:ext>
              </c:extLst>
            </c:dLbl>
            <c:dLbl>
              <c:idx val="15"/>
              <c:layout>
                <c:manualLayout>
                  <c:x val="-5.3221288515406216E-2"/>
                  <c:y val="-5.07399577167019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Argentina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2439-A540-9F29-C63BFD357360}"/>
                </c:ext>
              </c:extLst>
            </c:dLbl>
            <c:dLbl>
              <c:idx val="16"/>
              <c:layout>
                <c:manualLayout>
                  <c:x val="0"/>
                  <c:y val="3.3826638477801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Poland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2439-A540-9F29-C63BFD357360}"/>
                </c:ext>
              </c:extLst>
            </c:dLbl>
            <c:dLbl>
              <c:idx val="17"/>
              <c:layout>
                <c:manualLayout>
                  <c:x val="-3.3613445378151259E-2"/>
                  <c:y val="-5.07399577167019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Hungary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2439-A540-9F29-C63BFD35736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Russia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2439-A540-9F29-C63BFD357360}"/>
                </c:ext>
              </c:extLst>
            </c:dLbl>
            <c:dLbl>
              <c:idx val="19"/>
              <c:layout>
                <c:manualLayout>
                  <c:x val="-2.7624309392265192E-3"/>
                  <c:y val="-4.00378710176258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South Korea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2439-A540-9F29-C63BFD3573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" pitchFamily="2" charset="0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'Data 23.2'!$B$2:$B$23</c:f>
              <c:numCache>
                <c:formatCode>General</c:formatCode>
                <c:ptCount val="22"/>
                <c:pt idx="0">
                  <c:v>0.53</c:v>
                </c:pt>
                <c:pt idx="1">
                  <c:v>0.98</c:v>
                </c:pt>
                <c:pt idx="2">
                  <c:v>0.99</c:v>
                </c:pt>
                <c:pt idx="3">
                  <c:v>1.04</c:v>
                </c:pt>
                <c:pt idx="4">
                  <c:v>1.59</c:v>
                </c:pt>
                <c:pt idx="5">
                  <c:v>1.7</c:v>
                </c:pt>
                <c:pt idx="6">
                  <c:v>1.88</c:v>
                </c:pt>
                <c:pt idx="7">
                  <c:v>2</c:v>
                </c:pt>
                <c:pt idx="8">
                  <c:v>2.06</c:v>
                </c:pt>
                <c:pt idx="9">
                  <c:v>2.09</c:v>
                </c:pt>
                <c:pt idx="10">
                  <c:v>2.2400000000000002</c:v>
                </c:pt>
                <c:pt idx="11">
                  <c:v>2.4900000000000002</c:v>
                </c:pt>
                <c:pt idx="12">
                  <c:v>2.85</c:v>
                </c:pt>
                <c:pt idx="13">
                  <c:v>2.91</c:v>
                </c:pt>
                <c:pt idx="14">
                  <c:v>4.3099999999999996</c:v>
                </c:pt>
                <c:pt idx="15">
                  <c:v>4.99</c:v>
                </c:pt>
                <c:pt idx="16">
                  <c:v>6.54</c:v>
                </c:pt>
                <c:pt idx="17">
                  <c:v>7.01</c:v>
                </c:pt>
                <c:pt idx="18">
                  <c:v>7.12</c:v>
                </c:pt>
                <c:pt idx="19">
                  <c:v>12.43</c:v>
                </c:pt>
                <c:pt idx="20">
                  <c:v>0.79</c:v>
                </c:pt>
                <c:pt idx="21">
                  <c:v>2.6</c:v>
                </c:pt>
              </c:numCache>
            </c:numRef>
          </c:xVal>
          <c:yVal>
            <c:numRef>
              <c:f>'Data 23.2'!$C$2:$C$23</c:f>
              <c:numCache>
                <c:formatCode>General</c:formatCode>
                <c:ptCount val="22"/>
                <c:pt idx="0">
                  <c:v>275.13040160999998</c:v>
                </c:pt>
                <c:pt idx="1">
                  <c:v>1065.9500732399999</c:v>
                </c:pt>
                <c:pt idx="2">
                  <c:v>393.90402222</c:v>
                </c:pt>
                <c:pt idx="3">
                  <c:v>375.15563965000001</c:v>
                </c:pt>
                <c:pt idx="4">
                  <c:v>766.63635253999996</c:v>
                </c:pt>
                <c:pt idx="5">
                  <c:v>1155.4074707</c:v>
                </c:pt>
                <c:pt idx="6">
                  <c:v>1193.85388184</c:v>
                </c:pt>
                <c:pt idx="7">
                  <c:v>722.69683838000003</c:v>
                </c:pt>
                <c:pt idx="8">
                  <c:v>2305.6765136700001</c:v>
                </c:pt>
                <c:pt idx="9">
                  <c:v>1530.8222656299999</c:v>
                </c:pt>
                <c:pt idx="10">
                  <c:v>3519.9072265599998</c:v>
                </c:pt>
                <c:pt idx="11">
                  <c:v>4439.2817382800004</c:v>
                </c:pt>
                <c:pt idx="12">
                  <c:v>1170.7799072299999</c:v>
                </c:pt>
                <c:pt idx="13">
                  <c:v>1129.3839111299999</c:v>
                </c:pt>
                <c:pt idx="14">
                  <c:v>935.19287109000004</c:v>
                </c:pt>
                <c:pt idx="15">
                  <c:v>1989.6356201200001</c:v>
                </c:pt>
                <c:pt idx="16">
                  <c:v>2015.2858886700001</c:v>
                </c:pt>
                <c:pt idx="17">
                  <c:v>2115.1923828099998</c:v>
                </c:pt>
                <c:pt idx="18">
                  <c:v>1488.3170166</c:v>
                </c:pt>
                <c:pt idx="19">
                  <c:v>3213.6633300799999</c:v>
                </c:pt>
                <c:pt idx="20">
                  <c:v>109.6439</c:v>
                </c:pt>
                <c:pt idx="21">
                  <c:v>440.16650391000002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2439-A540-9F29-C63BFD357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5228783"/>
        <c:axId val="1115508943"/>
      </c:scatterChart>
      <c:valAx>
        <c:axId val="1115228783"/>
        <c:scaling>
          <c:orientation val="minMax"/>
          <c:max val="14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15508943"/>
        <c:crosses val="autoZero"/>
        <c:crossBetween val="midCat"/>
        <c:majorUnit val="2"/>
      </c:valAx>
      <c:valAx>
        <c:axId val="1115508943"/>
        <c:scaling>
          <c:orientation val="minMax"/>
          <c:max val="45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15228783"/>
        <c:crosses val="autoZero"/>
        <c:crossBetween val="midCat"/>
        <c:majorUnit val="5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496452221302362E-2"/>
          <c:y val="8.6921785696948639E-2"/>
          <c:w val="0.75588834486251089"/>
          <c:h val="0.78268774319811762"/>
        </c:manualLayout>
      </c:layout>
      <c:lineChart>
        <c:grouping val="standard"/>
        <c:varyColors val="0"/>
        <c:ser>
          <c:idx val="0"/>
          <c:order val="0"/>
          <c:tx>
            <c:strRef>
              <c:f>'Data 23.3'!$J$1</c:f>
              <c:strCache>
                <c:ptCount val="1"/>
                <c:pt idx="0">
                  <c:v>ADEL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23.3'!$I$2:$I$514</c:f>
              <c:numCache>
                <c:formatCode>m/d/yy</c:formatCode>
                <c:ptCount val="513"/>
                <c:pt idx="0">
                  <c:v>43892</c:v>
                </c:pt>
                <c:pt idx="1">
                  <c:v>43893</c:v>
                </c:pt>
                <c:pt idx="2">
                  <c:v>43894</c:v>
                </c:pt>
                <c:pt idx="3">
                  <c:v>43895</c:v>
                </c:pt>
                <c:pt idx="4">
                  <c:v>43896</c:v>
                </c:pt>
                <c:pt idx="5">
                  <c:v>43899</c:v>
                </c:pt>
                <c:pt idx="6">
                  <c:v>43900</c:v>
                </c:pt>
                <c:pt idx="7">
                  <c:v>43901</c:v>
                </c:pt>
                <c:pt idx="8">
                  <c:v>43902</c:v>
                </c:pt>
                <c:pt idx="9">
                  <c:v>43903</c:v>
                </c:pt>
                <c:pt idx="10">
                  <c:v>43906</c:v>
                </c:pt>
                <c:pt idx="11">
                  <c:v>43907</c:v>
                </c:pt>
                <c:pt idx="12">
                  <c:v>43908</c:v>
                </c:pt>
                <c:pt idx="13">
                  <c:v>43909</c:v>
                </c:pt>
                <c:pt idx="14">
                  <c:v>43910</c:v>
                </c:pt>
                <c:pt idx="15">
                  <c:v>43913</c:v>
                </c:pt>
                <c:pt idx="16">
                  <c:v>43914</c:v>
                </c:pt>
                <c:pt idx="17">
                  <c:v>43915</c:v>
                </c:pt>
                <c:pt idx="18">
                  <c:v>43916</c:v>
                </c:pt>
                <c:pt idx="19">
                  <c:v>43917</c:v>
                </c:pt>
                <c:pt idx="20">
                  <c:v>43920</c:v>
                </c:pt>
                <c:pt idx="21">
                  <c:v>43921</c:v>
                </c:pt>
                <c:pt idx="22">
                  <c:v>43922</c:v>
                </c:pt>
                <c:pt idx="23">
                  <c:v>43923</c:v>
                </c:pt>
                <c:pt idx="24">
                  <c:v>43924</c:v>
                </c:pt>
                <c:pt idx="25">
                  <c:v>43927</c:v>
                </c:pt>
                <c:pt idx="26">
                  <c:v>43928</c:v>
                </c:pt>
                <c:pt idx="27">
                  <c:v>43929</c:v>
                </c:pt>
                <c:pt idx="28">
                  <c:v>43930</c:v>
                </c:pt>
                <c:pt idx="29">
                  <c:v>43931</c:v>
                </c:pt>
                <c:pt idx="30">
                  <c:v>43934</c:v>
                </c:pt>
                <c:pt idx="31">
                  <c:v>43935</c:v>
                </c:pt>
                <c:pt idx="32">
                  <c:v>43936</c:v>
                </c:pt>
                <c:pt idx="33">
                  <c:v>43937</c:v>
                </c:pt>
                <c:pt idx="34">
                  <c:v>43938</c:v>
                </c:pt>
                <c:pt idx="35">
                  <c:v>43941</c:v>
                </c:pt>
                <c:pt idx="36">
                  <c:v>43942</c:v>
                </c:pt>
                <c:pt idx="37">
                  <c:v>43943</c:v>
                </c:pt>
                <c:pt idx="38">
                  <c:v>43944</c:v>
                </c:pt>
                <c:pt idx="39">
                  <c:v>43945</c:v>
                </c:pt>
                <c:pt idx="40">
                  <c:v>43948</c:v>
                </c:pt>
                <c:pt idx="41">
                  <c:v>43949</c:v>
                </c:pt>
                <c:pt idx="42">
                  <c:v>43950</c:v>
                </c:pt>
                <c:pt idx="43">
                  <c:v>43951</c:v>
                </c:pt>
                <c:pt idx="44">
                  <c:v>43952</c:v>
                </c:pt>
                <c:pt idx="45">
                  <c:v>43955</c:v>
                </c:pt>
                <c:pt idx="46">
                  <c:v>43956</c:v>
                </c:pt>
                <c:pt idx="47">
                  <c:v>43957</c:v>
                </c:pt>
                <c:pt idx="48">
                  <c:v>43958</c:v>
                </c:pt>
                <c:pt idx="49">
                  <c:v>43959</c:v>
                </c:pt>
                <c:pt idx="50">
                  <c:v>43962</c:v>
                </c:pt>
                <c:pt idx="51">
                  <c:v>43963</c:v>
                </c:pt>
                <c:pt idx="52">
                  <c:v>43964</c:v>
                </c:pt>
                <c:pt idx="53">
                  <c:v>43965</c:v>
                </c:pt>
                <c:pt idx="54">
                  <c:v>43966</c:v>
                </c:pt>
                <c:pt idx="55">
                  <c:v>43969</c:v>
                </c:pt>
                <c:pt idx="56">
                  <c:v>43970</c:v>
                </c:pt>
                <c:pt idx="57">
                  <c:v>43971</c:v>
                </c:pt>
                <c:pt idx="58">
                  <c:v>43972</c:v>
                </c:pt>
                <c:pt idx="59">
                  <c:v>43973</c:v>
                </c:pt>
                <c:pt idx="60">
                  <c:v>43976</c:v>
                </c:pt>
                <c:pt idx="61">
                  <c:v>43977</c:v>
                </c:pt>
                <c:pt idx="62">
                  <c:v>43978</c:v>
                </c:pt>
                <c:pt idx="63">
                  <c:v>43979</c:v>
                </c:pt>
                <c:pt idx="64">
                  <c:v>43980</c:v>
                </c:pt>
                <c:pt idx="65">
                  <c:v>43983</c:v>
                </c:pt>
                <c:pt idx="66">
                  <c:v>43984</c:v>
                </c:pt>
                <c:pt idx="67">
                  <c:v>43985</c:v>
                </c:pt>
                <c:pt idx="68">
                  <c:v>43986</c:v>
                </c:pt>
                <c:pt idx="69">
                  <c:v>43987</c:v>
                </c:pt>
                <c:pt idx="70">
                  <c:v>43990</c:v>
                </c:pt>
                <c:pt idx="71">
                  <c:v>43991</c:v>
                </c:pt>
                <c:pt idx="72">
                  <c:v>43992</c:v>
                </c:pt>
                <c:pt idx="73">
                  <c:v>43993</c:v>
                </c:pt>
                <c:pt idx="74">
                  <c:v>43994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44004</c:v>
                </c:pt>
                <c:pt idx="81">
                  <c:v>44005</c:v>
                </c:pt>
                <c:pt idx="82">
                  <c:v>44006</c:v>
                </c:pt>
                <c:pt idx="83">
                  <c:v>44007</c:v>
                </c:pt>
                <c:pt idx="84">
                  <c:v>44008</c:v>
                </c:pt>
                <c:pt idx="85">
                  <c:v>44011</c:v>
                </c:pt>
                <c:pt idx="86">
                  <c:v>44012</c:v>
                </c:pt>
                <c:pt idx="87">
                  <c:v>44013</c:v>
                </c:pt>
                <c:pt idx="88">
                  <c:v>44014</c:v>
                </c:pt>
                <c:pt idx="89">
                  <c:v>44015</c:v>
                </c:pt>
                <c:pt idx="90">
                  <c:v>44018</c:v>
                </c:pt>
                <c:pt idx="91">
                  <c:v>44019</c:v>
                </c:pt>
                <c:pt idx="92">
                  <c:v>44020</c:v>
                </c:pt>
                <c:pt idx="93">
                  <c:v>44021</c:v>
                </c:pt>
                <c:pt idx="94">
                  <c:v>44022</c:v>
                </c:pt>
                <c:pt idx="95">
                  <c:v>44025</c:v>
                </c:pt>
                <c:pt idx="96">
                  <c:v>44026</c:v>
                </c:pt>
                <c:pt idx="97">
                  <c:v>44027</c:v>
                </c:pt>
                <c:pt idx="98">
                  <c:v>44028</c:v>
                </c:pt>
                <c:pt idx="99">
                  <c:v>44029</c:v>
                </c:pt>
                <c:pt idx="100">
                  <c:v>44032</c:v>
                </c:pt>
                <c:pt idx="101">
                  <c:v>44033</c:v>
                </c:pt>
                <c:pt idx="102">
                  <c:v>44034</c:v>
                </c:pt>
                <c:pt idx="103">
                  <c:v>44035</c:v>
                </c:pt>
                <c:pt idx="104">
                  <c:v>44036</c:v>
                </c:pt>
                <c:pt idx="105">
                  <c:v>44039</c:v>
                </c:pt>
                <c:pt idx="106">
                  <c:v>44040</c:v>
                </c:pt>
                <c:pt idx="107">
                  <c:v>44041</c:v>
                </c:pt>
                <c:pt idx="108">
                  <c:v>44042</c:v>
                </c:pt>
                <c:pt idx="109">
                  <c:v>44043</c:v>
                </c:pt>
                <c:pt idx="110">
                  <c:v>44046</c:v>
                </c:pt>
                <c:pt idx="111">
                  <c:v>44047</c:v>
                </c:pt>
                <c:pt idx="112">
                  <c:v>44048</c:v>
                </c:pt>
                <c:pt idx="113">
                  <c:v>44049</c:v>
                </c:pt>
                <c:pt idx="114">
                  <c:v>44050</c:v>
                </c:pt>
                <c:pt idx="115">
                  <c:v>44053</c:v>
                </c:pt>
                <c:pt idx="116">
                  <c:v>44054</c:v>
                </c:pt>
                <c:pt idx="117">
                  <c:v>44055</c:v>
                </c:pt>
                <c:pt idx="118">
                  <c:v>44056</c:v>
                </c:pt>
                <c:pt idx="119">
                  <c:v>44057</c:v>
                </c:pt>
                <c:pt idx="120">
                  <c:v>44060</c:v>
                </c:pt>
                <c:pt idx="121">
                  <c:v>44061</c:v>
                </c:pt>
                <c:pt idx="122">
                  <c:v>44062</c:v>
                </c:pt>
                <c:pt idx="123">
                  <c:v>44063</c:v>
                </c:pt>
                <c:pt idx="124">
                  <c:v>44064</c:v>
                </c:pt>
                <c:pt idx="125">
                  <c:v>44067</c:v>
                </c:pt>
                <c:pt idx="126">
                  <c:v>44068</c:v>
                </c:pt>
                <c:pt idx="127">
                  <c:v>44069</c:v>
                </c:pt>
                <c:pt idx="128">
                  <c:v>44070</c:v>
                </c:pt>
                <c:pt idx="129">
                  <c:v>44071</c:v>
                </c:pt>
                <c:pt idx="130">
                  <c:v>44074</c:v>
                </c:pt>
                <c:pt idx="131">
                  <c:v>44075</c:v>
                </c:pt>
                <c:pt idx="132">
                  <c:v>44076</c:v>
                </c:pt>
                <c:pt idx="133">
                  <c:v>44077</c:v>
                </c:pt>
                <c:pt idx="134">
                  <c:v>44078</c:v>
                </c:pt>
                <c:pt idx="135">
                  <c:v>44081</c:v>
                </c:pt>
                <c:pt idx="136">
                  <c:v>44082</c:v>
                </c:pt>
                <c:pt idx="137">
                  <c:v>44083</c:v>
                </c:pt>
                <c:pt idx="138">
                  <c:v>44084</c:v>
                </c:pt>
                <c:pt idx="139">
                  <c:v>44085</c:v>
                </c:pt>
                <c:pt idx="140">
                  <c:v>44088</c:v>
                </c:pt>
                <c:pt idx="141">
                  <c:v>44089</c:v>
                </c:pt>
                <c:pt idx="142">
                  <c:v>44090</c:v>
                </c:pt>
                <c:pt idx="143">
                  <c:v>44091</c:v>
                </c:pt>
                <c:pt idx="144">
                  <c:v>44092</c:v>
                </c:pt>
                <c:pt idx="145">
                  <c:v>44095</c:v>
                </c:pt>
                <c:pt idx="146">
                  <c:v>44096</c:v>
                </c:pt>
                <c:pt idx="147">
                  <c:v>44097</c:v>
                </c:pt>
                <c:pt idx="148">
                  <c:v>44098</c:v>
                </c:pt>
                <c:pt idx="149">
                  <c:v>44099</c:v>
                </c:pt>
                <c:pt idx="150">
                  <c:v>44102</c:v>
                </c:pt>
                <c:pt idx="151">
                  <c:v>44103</c:v>
                </c:pt>
                <c:pt idx="152">
                  <c:v>44104</c:v>
                </c:pt>
                <c:pt idx="153">
                  <c:v>44105</c:v>
                </c:pt>
                <c:pt idx="154">
                  <c:v>44106</c:v>
                </c:pt>
                <c:pt idx="155">
                  <c:v>44109</c:v>
                </c:pt>
                <c:pt idx="156">
                  <c:v>44110</c:v>
                </c:pt>
                <c:pt idx="157">
                  <c:v>44111</c:v>
                </c:pt>
                <c:pt idx="158">
                  <c:v>44112</c:v>
                </c:pt>
                <c:pt idx="159">
                  <c:v>44113</c:v>
                </c:pt>
                <c:pt idx="160">
                  <c:v>44116</c:v>
                </c:pt>
                <c:pt idx="161">
                  <c:v>44117</c:v>
                </c:pt>
                <c:pt idx="162">
                  <c:v>44118</c:v>
                </c:pt>
                <c:pt idx="163">
                  <c:v>44119</c:v>
                </c:pt>
                <c:pt idx="164">
                  <c:v>44120</c:v>
                </c:pt>
                <c:pt idx="165">
                  <c:v>44123</c:v>
                </c:pt>
                <c:pt idx="166">
                  <c:v>44124</c:v>
                </c:pt>
                <c:pt idx="167">
                  <c:v>44125</c:v>
                </c:pt>
                <c:pt idx="168">
                  <c:v>44126</c:v>
                </c:pt>
                <c:pt idx="169">
                  <c:v>44127</c:v>
                </c:pt>
                <c:pt idx="170">
                  <c:v>44130</c:v>
                </c:pt>
                <c:pt idx="171">
                  <c:v>44131</c:v>
                </c:pt>
                <c:pt idx="172">
                  <c:v>44132</c:v>
                </c:pt>
                <c:pt idx="173">
                  <c:v>44133</c:v>
                </c:pt>
                <c:pt idx="174">
                  <c:v>44134</c:v>
                </c:pt>
                <c:pt idx="175">
                  <c:v>44137</c:v>
                </c:pt>
                <c:pt idx="176">
                  <c:v>44138</c:v>
                </c:pt>
                <c:pt idx="177">
                  <c:v>44139</c:v>
                </c:pt>
                <c:pt idx="178">
                  <c:v>44140</c:v>
                </c:pt>
                <c:pt idx="179">
                  <c:v>44141</c:v>
                </c:pt>
                <c:pt idx="180">
                  <c:v>44144</c:v>
                </c:pt>
                <c:pt idx="181">
                  <c:v>44145</c:v>
                </c:pt>
                <c:pt idx="182">
                  <c:v>44146</c:v>
                </c:pt>
                <c:pt idx="183">
                  <c:v>44147</c:v>
                </c:pt>
                <c:pt idx="184">
                  <c:v>44148</c:v>
                </c:pt>
                <c:pt idx="185">
                  <c:v>44151</c:v>
                </c:pt>
                <c:pt idx="186">
                  <c:v>44152</c:v>
                </c:pt>
                <c:pt idx="187">
                  <c:v>44153</c:v>
                </c:pt>
                <c:pt idx="188">
                  <c:v>44154</c:v>
                </c:pt>
                <c:pt idx="189">
                  <c:v>44155</c:v>
                </c:pt>
                <c:pt idx="190">
                  <c:v>44158</c:v>
                </c:pt>
                <c:pt idx="191">
                  <c:v>44159</c:v>
                </c:pt>
                <c:pt idx="192">
                  <c:v>44160</c:v>
                </c:pt>
                <c:pt idx="193">
                  <c:v>44161</c:v>
                </c:pt>
                <c:pt idx="194">
                  <c:v>44162</c:v>
                </c:pt>
                <c:pt idx="195">
                  <c:v>44165</c:v>
                </c:pt>
                <c:pt idx="196">
                  <c:v>44166</c:v>
                </c:pt>
                <c:pt idx="197">
                  <c:v>44167</c:v>
                </c:pt>
                <c:pt idx="198">
                  <c:v>44168</c:v>
                </c:pt>
                <c:pt idx="199">
                  <c:v>44169</c:v>
                </c:pt>
                <c:pt idx="200">
                  <c:v>44172</c:v>
                </c:pt>
                <c:pt idx="201">
                  <c:v>44173</c:v>
                </c:pt>
                <c:pt idx="202">
                  <c:v>44174</c:v>
                </c:pt>
                <c:pt idx="203">
                  <c:v>44175</c:v>
                </c:pt>
                <c:pt idx="204">
                  <c:v>44176</c:v>
                </c:pt>
                <c:pt idx="205">
                  <c:v>44179</c:v>
                </c:pt>
                <c:pt idx="206">
                  <c:v>44180</c:v>
                </c:pt>
                <c:pt idx="207">
                  <c:v>44181</c:v>
                </c:pt>
                <c:pt idx="208">
                  <c:v>44182</c:v>
                </c:pt>
                <c:pt idx="209">
                  <c:v>44183</c:v>
                </c:pt>
                <c:pt idx="210">
                  <c:v>44186</c:v>
                </c:pt>
                <c:pt idx="211">
                  <c:v>44187</c:v>
                </c:pt>
                <c:pt idx="212">
                  <c:v>44188</c:v>
                </c:pt>
                <c:pt idx="213">
                  <c:v>44189</c:v>
                </c:pt>
                <c:pt idx="214">
                  <c:v>44190</c:v>
                </c:pt>
                <c:pt idx="215">
                  <c:v>44193</c:v>
                </c:pt>
                <c:pt idx="216">
                  <c:v>44194</c:v>
                </c:pt>
                <c:pt idx="217">
                  <c:v>44195</c:v>
                </c:pt>
                <c:pt idx="218">
                  <c:v>44196</c:v>
                </c:pt>
                <c:pt idx="219">
                  <c:v>44197</c:v>
                </c:pt>
                <c:pt idx="220">
                  <c:v>44200</c:v>
                </c:pt>
                <c:pt idx="221">
                  <c:v>44201</c:v>
                </c:pt>
                <c:pt idx="222">
                  <c:v>44202</c:v>
                </c:pt>
                <c:pt idx="223">
                  <c:v>44203</c:v>
                </c:pt>
                <c:pt idx="224">
                  <c:v>44204</c:v>
                </c:pt>
                <c:pt idx="225">
                  <c:v>44207</c:v>
                </c:pt>
                <c:pt idx="226">
                  <c:v>44208</c:v>
                </c:pt>
                <c:pt idx="227">
                  <c:v>44209</c:v>
                </c:pt>
                <c:pt idx="228">
                  <c:v>44210</c:v>
                </c:pt>
                <c:pt idx="229">
                  <c:v>44211</c:v>
                </c:pt>
                <c:pt idx="230">
                  <c:v>44214</c:v>
                </c:pt>
                <c:pt idx="231">
                  <c:v>44215</c:v>
                </c:pt>
                <c:pt idx="232">
                  <c:v>44216</c:v>
                </c:pt>
                <c:pt idx="233">
                  <c:v>44217</c:v>
                </c:pt>
                <c:pt idx="234">
                  <c:v>44218</c:v>
                </c:pt>
                <c:pt idx="235">
                  <c:v>44221</c:v>
                </c:pt>
                <c:pt idx="236">
                  <c:v>44222</c:v>
                </c:pt>
                <c:pt idx="237">
                  <c:v>44223</c:v>
                </c:pt>
                <c:pt idx="238">
                  <c:v>44224</c:v>
                </c:pt>
                <c:pt idx="239">
                  <c:v>44225</c:v>
                </c:pt>
                <c:pt idx="240">
                  <c:v>44228</c:v>
                </c:pt>
                <c:pt idx="241">
                  <c:v>44229</c:v>
                </c:pt>
                <c:pt idx="242">
                  <c:v>44230</c:v>
                </c:pt>
                <c:pt idx="243">
                  <c:v>44231</c:v>
                </c:pt>
                <c:pt idx="244">
                  <c:v>44232</c:v>
                </c:pt>
                <c:pt idx="245">
                  <c:v>44235</c:v>
                </c:pt>
                <c:pt idx="246">
                  <c:v>44236</c:v>
                </c:pt>
                <c:pt idx="247">
                  <c:v>44237</c:v>
                </c:pt>
                <c:pt idx="248">
                  <c:v>44238</c:v>
                </c:pt>
                <c:pt idx="249">
                  <c:v>44239</c:v>
                </c:pt>
                <c:pt idx="250">
                  <c:v>44242</c:v>
                </c:pt>
                <c:pt idx="251">
                  <c:v>44243</c:v>
                </c:pt>
                <c:pt idx="252">
                  <c:v>44244</c:v>
                </c:pt>
                <c:pt idx="253">
                  <c:v>44245</c:v>
                </c:pt>
                <c:pt idx="254">
                  <c:v>44246</c:v>
                </c:pt>
                <c:pt idx="255">
                  <c:v>44249</c:v>
                </c:pt>
                <c:pt idx="256">
                  <c:v>44250</c:v>
                </c:pt>
                <c:pt idx="257">
                  <c:v>44251</c:v>
                </c:pt>
                <c:pt idx="258">
                  <c:v>44252</c:v>
                </c:pt>
                <c:pt idx="259">
                  <c:v>44253</c:v>
                </c:pt>
                <c:pt idx="260">
                  <c:v>44256</c:v>
                </c:pt>
                <c:pt idx="261">
                  <c:v>44257</c:v>
                </c:pt>
                <c:pt idx="262">
                  <c:v>44258</c:v>
                </c:pt>
                <c:pt idx="263">
                  <c:v>44259</c:v>
                </c:pt>
                <c:pt idx="264">
                  <c:v>44260</c:v>
                </c:pt>
                <c:pt idx="265">
                  <c:v>44263</c:v>
                </c:pt>
                <c:pt idx="266">
                  <c:v>44264</c:v>
                </c:pt>
                <c:pt idx="267">
                  <c:v>44265</c:v>
                </c:pt>
                <c:pt idx="268">
                  <c:v>44266</c:v>
                </c:pt>
                <c:pt idx="269">
                  <c:v>44267</c:v>
                </c:pt>
                <c:pt idx="270">
                  <c:v>44270</c:v>
                </c:pt>
                <c:pt idx="271">
                  <c:v>44271</c:v>
                </c:pt>
                <c:pt idx="272">
                  <c:v>44272</c:v>
                </c:pt>
                <c:pt idx="273">
                  <c:v>44273</c:v>
                </c:pt>
                <c:pt idx="274">
                  <c:v>44274</c:v>
                </c:pt>
                <c:pt idx="275">
                  <c:v>44277</c:v>
                </c:pt>
                <c:pt idx="276">
                  <c:v>44278</c:v>
                </c:pt>
                <c:pt idx="277">
                  <c:v>44279</c:v>
                </c:pt>
                <c:pt idx="278">
                  <c:v>44280</c:v>
                </c:pt>
                <c:pt idx="279">
                  <c:v>44281</c:v>
                </c:pt>
                <c:pt idx="280">
                  <c:v>44284</c:v>
                </c:pt>
                <c:pt idx="281">
                  <c:v>44285</c:v>
                </c:pt>
                <c:pt idx="282">
                  <c:v>44286</c:v>
                </c:pt>
                <c:pt idx="283">
                  <c:v>44287</c:v>
                </c:pt>
                <c:pt idx="284">
                  <c:v>44288</c:v>
                </c:pt>
                <c:pt idx="285">
                  <c:v>44291</c:v>
                </c:pt>
                <c:pt idx="286">
                  <c:v>44292</c:v>
                </c:pt>
                <c:pt idx="287">
                  <c:v>44293</c:v>
                </c:pt>
                <c:pt idx="288">
                  <c:v>44294</c:v>
                </c:pt>
                <c:pt idx="289">
                  <c:v>44295</c:v>
                </c:pt>
                <c:pt idx="290">
                  <c:v>44298</c:v>
                </c:pt>
                <c:pt idx="291">
                  <c:v>44299</c:v>
                </c:pt>
                <c:pt idx="292">
                  <c:v>44300</c:v>
                </c:pt>
                <c:pt idx="293">
                  <c:v>44301</c:v>
                </c:pt>
                <c:pt idx="294">
                  <c:v>44302</c:v>
                </c:pt>
                <c:pt idx="295">
                  <c:v>44305</c:v>
                </c:pt>
                <c:pt idx="296">
                  <c:v>44306</c:v>
                </c:pt>
                <c:pt idx="297">
                  <c:v>44307</c:v>
                </c:pt>
                <c:pt idx="298">
                  <c:v>44308</c:v>
                </c:pt>
                <c:pt idx="299">
                  <c:v>44309</c:v>
                </c:pt>
                <c:pt idx="300">
                  <c:v>44312</c:v>
                </c:pt>
                <c:pt idx="301">
                  <c:v>44313</c:v>
                </c:pt>
                <c:pt idx="302">
                  <c:v>44314</c:v>
                </c:pt>
                <c:pt idx="303">
                  <c:v>44315</c:v>
                </c:pt>
                <c:pt idx="304">
                  <c:v>44316</c:v>
                </c:pt>
                <c:pt idx="305">
                  <c:v>44319</c:v>
                </c:pt>
                <c:pt idx="306">
                  <c:v>44320</c:v>
                </c:pt>
                <c:pt idx="307">
                  <c:v>44321</c:v>
                </c:pt>
                <c:pt idx="308">
                  <c:v>44322</c:v>
                </c:pt>
                <c:pt idx="309">
                  <c:v>44323</c:v>
                </c:pt>
                <c:pt idx="310">
                  <c:v>44326</c:v>
                </c:pt>
                <c:pt idx="311">
                  <c:v>44327</c:v>
                </c:pt>
                <c:pt idx="312">
                  <c:v>44328</c:v>
                </c:pt>
                <c:pt idx="313">
                  <c:v>44329</c:v>
                </c:pt>
                <c:pt idx="314">
                  <c:v>44330</c:v>
                </c:pt>
                <c:pt idx="315">
                  <c:v>44333</c:v>
                </c:pt>
                <c:pt idx="316">
                  <c:v>44334</c:v>
                </c:pt>
                <c:pt idx="317">
                  <c:v>44335</c:v>
                </c:pt>
                <c:pt idx="318">
                  <c:v>44336</c:v>
                </c:pt>
                <c:pt idx="319">
                  <c:v>44337</c:v>
                </c:pt>
                <c:pt idx="320">
                  <c:v>44340</c:v>
                </c:pt>
                <c:pt idx="321">
                  <c:v>44341</c:v>
                </c:pt>
                <c:pt idx="322">
                  <c:v>44342</c:v>
                </c:pt>
                <c:pt idx="323">
                  <c:v>44343</c:v>
                </c:pt>
                <c:pt idx="324">
                  <c:v>44344</c:v>
                </c:pt>
                <c:pt idx="325">
                  <c:v>44347</c:v>
                </c:pt>
                <c:pt idx="326">
                  <c:v>44348</c:v>
                </c:pt>
                <c:pt idx="327">
                  <c:v>44349</c:v>
                </c:pt>
                <c:pt idx="328">
                  <c:v>44350</c:v>
                </c:pt>
                <c:pt idx="329">
                  <c:v>44351</c:v>
                </c:pt>
                <c:pt idx="330">
                  <c:v>44354</c:v>
                </c:pt>
                <c:pt idx="331">
                  <c:v>44355</c:v>
                </c:pt>
                <c:pt idx="332">
                  <c:v>44356</c:v>
                </c:pt>
                <c:pt idx="333">
                  <c:v>44357</c:v>
                </c:pt>
                <c:pt idx="334">
                  <c:v>44358</c:v>
                </c:pt>
                <c:pt idx="335">
                  <c:v>44361</c:v>
                </c:pt>
                <c:pt idx="336">
                  <c:v>44362</c:v>
                </c:pt>
                <c:pt idx="337">
                  <c:v>44363</c:v>
                </c:pt>
                <c:pt idx="338">
                  <c:v>44364</c:v>
                </c:pt>
                <c:pt idx="339">
                  <c:v>44365</c:v>
                </c:pt>
                <c:pt idx="340">
                  <c:v>44368</c:v>
                </c:pt>
                <c:pt idx="341">
                  <c:v>44369</c:v>
                </c:pt>
                <c:pt idx="342">
                  <c:v>44370</c:v>
                </c:pt>
                <c:pt idx="343">
                  <c:v>44371</c:v>
                </c:pt>
                <c:pt idx="344">
                  <c:v>44372</c:v>
                </c:pt>
                <c:pt idx="345">
                  <c:v>44375</c:v>
                </c:pt>
                <c:pt idx="346">
                  <c:v>44376</c:v>
                </c:pt>
                <c:pt idx="347">
                  <c:v>44377</c:v>
                </c:pt>
                <c:pt idx="348">
                  <c:v>44378</c:v>
                </c:pt>
                <c:pt idx="349">
                  <c:v>44379</c:v>
                </c:pt>
                <c:pt idx="350">
                  <c:v>44382</c:v>
                </c:pt>
                <c:pt idx="351">
                  <c:v>44383</c:v>
                </c:pt>
                <c:pt idx="352">
                  <c:v>44384</c:v>
                </c:pt>
                <c:pt idx="353">
                  <c:v>44385</c:v>
                </c:pt>
                <c:pt idx="354">
                  <c:v>44386</c:v>
                </c:pt>
                <c:pt idx="355">
                  <c:v>44389</c:v>
                </c:pt>
                <c:pt idx="356">
                  <c:v>44390</c:v>
                </c:pt>
                <c:pt idx="357">
                  <c:v>44391</c:v>
                </c:pt>
                <c:pt idx="358">
                  <c:v>44392</c:v>
                </c:pt>
                <c:pt idx="359">
                  <c:v>44393</c:v>
                </c:pt>
                <c:pt idx="360">
                  <c:v>44396</c:v>
                </c:pt>
                <c:pt idx="361">
                  <c:v>44397</c:v>
                </c:pt>
                <c:pt idx="362">
                  <c:v>44399</c:v>
                </c:pt>
                <c:pt idx="363">
                  <c:v>44400</c:v>
                </c:pt>
                <c:pt idx="364">
                  <c:v>44401</c:v>
                </c:pt>
                <c:pt idx="365">
                  <c:v>44404</c:v>
                </c:pt>
                <c:pt idx="366">
                  <c:v>44405</c:v>
                </c:pt>
                <c:pt idx="367">
                  <c:v>44406</c:v>
                </c:pt>
                <c:pt idx="368">
                  <c:v>44407</c:v>
                </c:pt>
                <c:pt idx="369">
                  <c:v>44409</c:v>
                </c:pt>
                <c:pt idx="370">
                  <c:v>44411</c:v>
                </c:pt>
                <c:pt idx="371">
                  <c:v>44412</c:v>
                </c:pt>
                <c:pt idx="372">
                  <c:v>44413</c:v>
                </c:pt>
                <c:pt idx="373">
                  <c:v>44414</c:v>
                </c:pt>
                <c:pt idx="374">
                  <c:v>44417</c:v>
                </c:pt>
                <c:pt idx="375">
                  <c:v>44418</c:v>
                </c:pt>
                <c:pt idx="376">
                  <c:v>44419</c:v>
                </c:pt>
                <c:pt idx="377">
                  <c:v>44420</c:v>
                </c:pt>
                <c:pt idx="378">
                  <c:v>44421</c:v>
                </c:pt>
                <c:pt idx="379">
                  <c:v>44424</c:v>
                </c:pt>
                <c:pt idx="380">
                  <c:v>44425</c:v>
                </c:pt>
                <c:pt idx="381">
                  <c:v>44426</c:v>
                </c:pt>
                <c:pt idx="382">
                  <c:v>44428</c:v>
                </c:pt>
                <c:pt idx="383">
                  <c:v>44431</c:v>
                </c:pt>
                <c:pt idx="384">
                  <c:v>44432</c:v>
                </c:pt>
                <c:pt idx="385">
                  <c:v>44433</c:v>
                </c:pt>
                <c:pt idx="386">
                  <c:v>44434</c:v>
                </c:pt>
                <c:pt idx="387">
                  <c:v>44435</c:v>
                </c:pt>
                <c:pt idx="388">
                  <c:v>44435</c:v>
                </c:pt>
                <c:pt idx="389">
                  <c:v>44438</c:v>
                </c:pt>
                <c:pt idx="390">
                  <c:v>44440</c:v>
                </c:pt>
                <c:pt idx="391">
                  <c:v>44441</c:v>
                </c:pt>
                <c:pt idx="392">
                  <c:v>44442</c:v>
                </c:pt>
                <c:pt idx="393">
                  <c:v>44445</c:v>
                </c:pt>
                <c:pt idx="394">
                  <c:v>44446</c:v>
                </c:pt>
                <c:pt idx="395">
                  <c:v>44447</c:v>
                </c:pt>
                <c:pt idx="396">
                  <c:v>44448</c:v>
                </c:pt>
                <c:pt idx="397">
                  <c:v>44452</c:v>
                </c:pt>
                <c:pt idx="398">
                  <c:v>44453</c:v>
                </c:pt>
                <c:pt idx="399">
                  <c:v>44454</c:v>
                </c:pt>
                <c:pt idx="400">
                  <c:v>44455</c:v>
                </c:pt>
                <c:pt idx="401">
                  <c:v>44456</c:v>
                </c:pt>
                <c:pt idx="402">
                  <c:v>44459</c:v>
                </c:pt>
                <c:pt idx="403">
                  <c:v>44460</c:v>
                </c:pt>
                <c:pt idx="404">
                  <c:v>44461</c:v>
                </c:pt>
                <c:pt idx="405">
                  <c:v>44462</c:v>
                </c:pt>
                <c:pt idx="406">
                  <c:v>44463</c:v>
                </c:pt>
                <c:pt idx="407">
                  <c:v>44466</c:v>
                </c:pt>
                <c:pt idx="408">
                  <c:v>44467</c:v>
                </c:pt>
                <c:pt idx="409">
                  <c:v>44468</c:v>
                </c:pt>
                <c:pt idx="410">
                  <c:v>44469</c:v>
                </c:pt>
                <c:pt idx="411">
                  <c:v>44470</c:v>
                </c:pt>
                <c:pt idx="412">
                  <c:v>44473</c:v>
                </c:pt>
                <c:pt idx="413">
                  <c:v>44474</c:v>
                </c:pt>
                <c:pt idx="414">
                  <c:v>44475</c:v>
                </c:pt>
                <c:pt idx="415">
                  <c:v>44476</c:v>
                </c:pt>
                <c:pt idx="416">
                  <c:v>44477</c:v>
                </c:pt>
                <c:pt idx="417">
                  <c:v>44480</c:v>
                </c:pt>
                <c:pt idx="418">
                  <c:v>44481</c:v>
                </c:pt>
                <c:pt idx="419">
                  <c:v>44482</c:v>
                </c:pt>
                <c:pt idx="420">
                  <c:v>44483</c:v>
                </c:pt>
                <c:pt idx="421">
                  <c:v>44487</c:v>
                </c:pt>
                <c:pt idx="422">
                  <c:v>44488</c:v>
                </c:pt>
                <c:pt idx="423">
                  <c:v>44489</c:v>
                </c:pt>
                <c:pt idx="424">
                  <c:v>44490</c:v>
                </c:pt>
                <c:pt idx="425">
                  <c:v>44491</c:v>
                </c:pt>
                <c:pt idx="426">
                  <c:v>44494</c:v>
                </c:pt>
                <c:pt idx="427">
                  <c:v>44495</c:v>
                </c:pt>
                <c:pt idx="428">
                  <c:v>44496</c:v>
                </c:pt>
                <c:pt idx="429">
                  <c:v>44497</c:v>
                </c:pt>
                <c:pt idx="430">
                  <c:v>44498</c:v>
                </c:pt>
                <c:pt idx="431">
                  <c:v>44501</c:v>
                </c:pt>
                <c:pt idx="432">
                  <c:v>44502</c:v>
                </c:pt>
                <c:pt idx="433">
                  <c:v>44503</c:v>
                </c:pt>
                <c:pt idx="434">
                  <c:v>44504</c:v>
                </c:pt>
                <c:pt idx="435">
                  <c:v>44508</c:v>
                </c:pt>
                <c:pt idx="436">
                  <c:v>44509</c:v>
                </c:pt>
                <c:pt idx="437">
                  <c:v>44510</c:v>
                </c:pt>
                <c:pt idx="438">
                  <c:v>44511</c:v>
                </c:pt>
                <c:pt idx="439">
                  <c:v>44512</c:v>
                </c:pt>
                <c:pt idx="440">
                  <c:v>44515</c:v>
                </c:pt>
                <c:pt idx="441">
                  <c:v>44516</c:v>
                </c:pt>
                <c:pt idx="442">
                  <c:v>44517</c:v>
                </c:pt>
                <c:pt idx="443">
                  <c:v>44518</c:v>
                </c:pt>
                <c:pt idx="444">
                  <c:v>44522</c:v>
                </c:pt>
                <c:pt idx="445">
                  <c:v>44523</c:v>
                </c:pt>
                <c:pt idx="446">
                  <c:v>44524</c:v>
                </c:pt>
                <c:pt idx="447">
                  <c:v>44525</c:v>
                </c:pt>
                <c:pt idx="448">
                  <c:v>44526</c:v>
                </c:pt>
                <c:pt idx="449">
                  <c:v>44529</c:v>
                </c:pt>
                <c:pt idx="450">
                  <c:v>44530</c:v>
                </c:pt>
                <c:pt idx="451">
                  <c:v>44531</c:v>
                </c:pt>
                <c:pt idx="452">
                  <c:v>44532</c:v>
                </c:pt>
                <c:pt idx="453">
                  <c:v>44533</c:v>
                </c:pt>
                <c:pt idx="454">
                  <c:v>44536</c:v>
                </c:pt>
                <c:pt idx="455">
                  <c:v>44537</c:v>
                </c:pt>
                <c:pt idx="456">
                  <c:v>44538</c:v>
                </c:pt>
                <c:pt idx="457">
                  <c:v>44539</c:v>
                </c:pt>
                <c:pt idx="458">
                  <c:v>44540</c:v>
                </c:pt>
                <c:pt idx="459">
                  <c:v>44543</c:v>
                </c:pt>
                <c:pt idx="460">
                  <c:v>44544</c:v>
                </c:pt>
                <c:pt idx="461">
                  <c:v>44545</c:v>
                </c:pt>
                <c:pt idx="462">
                  <c:v>44546</c:v>
                </c:pt>
                <c:pt idx="463">
                  <c:v>44547</c:v>
                </c:pt>
                <c:pt idx="464">
                  <c:v>44550</c:v>
                </c:pt>
                <c:pt idx="465">
                  <c:v>44551</c:v>
                </c:pt>
                <c:pt idx="466">
                  <c:v>44552</c:v>
                </c:pt>
                <c:pt idx="467">
                  <c:v>44553</c:v>
                </c:pt>
                <c:pt idx="468">
                  <c:v>44554</c:v>
                </c:pt>
                <c:pt idx="469">
                  <c:v>44557</c:v>
                </c:pt>
                <c:pt idx="470">
                  <c:v>44558</c:v>
                </c:pt>
                <c:pt idx="471">
                  <c:v>44559</c:v>
                </c:pt>
                <c:pt idx="472">
                  <c:v>44560</c:v>
                </c:pt>
                <c:pt idx="473">
                  <c:v>44561</c:v>
                </c:pt>
                <c:pt idx="474">
                  <c:v>44564</c:v>
                </c:pt>
                <c:pt idx="475">
                  <c:v>44565</c:v>
                </c:pt>
                <c:pt idx="476">
                  <c:v>44566</c:v>
                </c:pt>
                <c:pt idx="477">
                  <c:v>44567</c:v>
                </c:pt>
                <c:pt idx="478">
                  <c:v>44568</c:v>
                </c:pt>
                <c:pt idx="479">
                  <c:v>44571</c:v>
                </c:pt>
                <c:pt idx="480">
                  <c:v>44572</c:v>
                </c:pt>
                <c:pt idx="481">
                  <c:v>44573</c:v>
                </c:pt>
                <c:pt idx="482">
                  <c:v>44574</c:v>
                </c:pt>
                <c:pt idx="483">
                  <c:v>44575</c:v>
                </c:pt>
                <c:pt idx="484">
                  <c:v>44578</c:v>
                </c:pt>
                <c:pt idx="485">
                  <c:v>44579</c:v>
                </c:pt>
                <c:pt idx="486">
                  <c:v>44580</c:v>
                </c:pt>
                <c:pt idx="487">
                  <c:v>44581</c:v>
                </c:pt>
                <c:pt idx="488">
                  <c:v>44582</c:v>
                </c:pt>
                <c:pt idx="489">
                  <c:v>44585</c:v>
                </c:pt>
                <c:pt idx="490">
                  <c:v>44586</c:v>
                </c:pt>
                <c:pt idx="491">
                  <c:v>44588</c:v>
                </c:pt>
                <c:pt idx="492">
                  <c:v>44589</c:v>
                </c:pt>
                <c:pt idx="493">
                  <c:v>44590</c:v>
                </c:pt>
                <c:pt idx="494">
                  <c:v>44593</c:v>
                </c:pt>
                <c:pt idx="495">
                  <c:v>44594</c:v>
                </c:pt>
                <c:pt idx="496">
                  <c:v>44595</c:v>
                </c:pt>
                <c:pt idx="497">
                  <c:v>44596</c:v>
                </c:pt>
                <c:pt idx="498">
                  <c:v>44599</c:v>
                </c:pt>
                <c:pt idx="499">
                  <c:v>44600</c:v>
                </c:pt>
                <c:pt idx="500">
                  <c:v>44601</c:v>
                </c:pt>
                <c:pt idx="501">
                  <c:v>44602</c:v>
                </c:pt>
                <c:pt idx="502">
                  <c:v>44603</c:v>
                </c:pt>
                <c:pt idx="503">
                  <c:v>44606</c:v>
                </c:pt>
                <c:pt idx="504">
                  <c:v>44607</c:v>
                </c:pt>
                <c:pt idx="505">
                  <c:v>44608</c:v>
                </c:pt>
                <c:pt idx="506">
                  <c:v>44609</c:v>
                </c:pt>
                <c:pt idx="507">
                  <c:v>44610</c:v>
                </c:pt>
                <c:pt idx="508">
                  <c:v>44613</c:v>
                </c:pt>
                <c:pt idx="509">
                  <c:v>44614</c:v>
                </c:pt>
                <c:pt idx="510">
                  <c:v>44615</c:v>
                </c:pt>
                <c:pt idx="511">
                  <c:v>44616</c:v>
                </c:pt>
                <c:pt idx="512">
                  <c:v>44617</c:v>
                </c:pt>
              </c:numCache>
            </c:numRef>
          </c:cat>
          <c:val>
            <c:numRef>
              <c:f>'Data 23.3'!$J$2:$J$514</c:f>
              <c:numCache>
                <c:formatCode>General</c:formatCode>
                <c:ptCount val="513"/>
                <c:pt idx="0">
                  <c:v>100</c:v>
                </c:pt>
                <c:pt idx="1">
                  <c:v>103.2708142726441</c:v>
                </c:pt>
                <c:pt idx="2">
                  <c:v>101.14364135407136</c:v>
                </c:pt>
                <c:pt idx="3">
                  <c:v>101.44098810612991</c:v>
                </c:pt>
                <c:pt idx="4">
                  <c:v>98.238792314730105</c:v>
                </c:pt>
                <c:pt idx="5">
                  <c:v>91.354071363220498</c:v>
                </c:pt>
                <c:pt idx="6">
                  <c:v>91.354071363220498</c:v>
                </c:pt>
                <c:pt idx="7">
                  <c:v>89.547118023787746</c:v>
                </c:pt>
                <c:pt idx="8">
                  <c:v>74.176578225068624</c:v>
                </c:pt>
                <c:pt idx="9">
                  <c:v>68.046660567246107</c:v>
                </c:pt>
                <c:pt idx="10">
                  <c:v>61.619396157365045</c:v>
                </c:pt>
                <c:pt idx="11">
                  <c:v>61.024702653247942</c:v>
                </c:pt>
                <c:pt idx="12">
                  <c:v>59.560841720036592</c:v>
                </c:pt>
                <c:pt idx="13">
                  <c:v>58.966148215919489</c:v>
                </c:pt>
                <c:pt idx="14">
                  <c:v>62.991765782250695</c:v>
                </c:pt>
                <c:pt idx="15">
                  <c:v>55.306495882891127</c:v>
                </c:pt>
                <c:pt idx="16">
                  <c:v>59.629460201280878</c:v>
                </c:pt>
                <c:pt idx="17">
                  <c:v>60.521500457456547</c:v>
                </c:pt>
                <c:pt idx="18">
                  <c:v>64.158279963403473</c:v>
                </c:pt>
                <c:pt idx="19">
                  <c:v>58.554437328453801</c:v>
                </c:pt>
                <c:pt idx="20">
                  <c:v>58.874656907593767</c:v>
                </c:pt>
                <c:pt idx="21">
                  <c:v>62.946020128087831</c:v>
                </c:pt>
                <c:pt idx="22">
                  <c:v>61.276303751143637</c:v>
                </c:pt>
                <c:pt idx="23">
                  <c:v>61.276303751143637</c:v>
                </c:pt>
                <c:pt idx="24">
                  <c:v>59.034766697163775</c:v>
                </c:pt>
                <c:pt idx="25">
                  <c:v>59.034766697163775</c:v>
                </c:pt>
                <c:pt idx="26">
                  <c:v>63.197621225983539</c:v>
                </c:pt>
                <c:pt idx="27">
                  <c:v>63.174748398902103</c:v>
                </c:pt>
                <c:pt idx="28">
                  <c:v>65.164684354986292</c:v>
                </c:pt>
                <c:pt idx="29">
                  <c:v>65.164684354986292</c:v>
                </c:pt>
                <c:pt idx="30">
                  <c:v>66.788655077767615</c:v>
                </c:pt>
                <c:pt idx="31">
                  <c:v>66.788655077767615</c:v>
                </c:pt>
                <c:pt idx="32">
                  <c:v>66.445562671546213</c:v>
                </c:pt>
                <c:pt idx="33">
                  <c:v>65.553522415370551</c:v>
                </c:pt>
                <c:pt idx="34">
                  <c:v>65.827996340347667</c:v>
                </c:pt>
                <c:pt idx="35">
                  <c:v>67.108874656907602</c:v>
                </c:pt>
                <c:pt idx="36">
                  <c:v>62.191216834400734</c:v>
                </c:pt>
                <c:pt idx="37">
                  <c:v>62.946020128087831</c:v>
                </c:pt>
                <c:pt idx="38">
                  <c:v>64.272644098810616</c:v>
                </c:pt>
                <c:pt idx="39">
                  <c:v>61.596523330283624</c:v>
                </c:pt>
                <c:pt idx="40">
                  <c:v>61.573650503202195</c:v>
                </c:pt>
                <c:pt idx="41">
                  <c:v>63.723696248856363</c:v>
                </c:pt>
                <c:pt idx="42">
                  <c:v>63.815187557182071</c:v>
                </c:pt>
                <c:pt idx="43">
                  <c:v>64.684354986276304</c:v>
                </c:pt>
                <c:pt idx="44">
                  <c:v>64.684354986276304</c:v>
                </c:pt>
                <c:pt idx="45">
                  <c:v>60.178408051235145</c:v>
                </c:pt>
                <c:pt idx="46">
                  <c:v>60.704483074107948</c:v>
                </c:pt>
                <c:pt idx="47">
                  <c:v>60.956084172003663</c:v>
                </c:pt>
                <c:pt idx="48">
                  <c:v>61.710887465690767</c:v>
                </c:pt>
                <c:pt idx="49">
                  <c:v>62.740164684354994</c:v>
                </c:pt>
                <c:pt idx="50">
                  <c:v>64.066788655077772</c:v>
                </c:pt>
                <c:pt idx="51">
                  <c:v>63.998170173833493</c:v>
                </c:pt>
                <c:pt idx="52">
                  <c:v>64.569990850869175</c:v>
                </c:pt>
                <c:pt idx="53">
                  <c:v>64.455626715462031</c:v>
                </c:pt>
                <c:pt idx="54">
                  <c:v>64.524245196706318</c:v>
                </c:pt>
                <c:pt idx="55">
                  <c:v>62.168344007319313</c:v>
                </c:pt>
                <c:pt idx="56">
                  <c:v>63.906678865507786</c:v>
                </c:pt>
                <c:pt idx="57">
                  <c:v>64.661482159194875</c:v>
                </c:pt>
                <c:pt idx="58">
                  <c:v>63.266239707227825</c:v>
                </c:pt>
                <c:pt idx="59">
                  <c:v>63.174748398902103</c:v>
                </c:pt>
                <c:pt idx="60">
                  <c:v>63.174748398902103</c:v>
                </c:pt>
                <c:pt idx="61">
                  <c:v>63.815187557182071</c:v>
                </c:pt>
                <c:pt idx="62">
                  <c:v>64.501372369624889</c:v>
                </c:pt>
                <c:pt idx="63">
                  <c:v>65.256175663311993</c:v>
                </c:pt>
                <c:pt idx="64">
                  <c:v>67.863677950594692</c:v>
                </c:pt>
                <c:pt idx="65">
                  <c:v>68.847209515096068</c:v>
                </c:pt>
                <c:pt idx="66">
                  <c:v>68.595608417200367</c:v>
                </c:pt>
                <c:pt idx="67">
                  <c:v>68.915827996340354</c:v>
                </c:pt>
                <c:pt idx="68">
                  <c:v>67.703568161024705</c:v>
                </c:pt>
                <c:pt idx="69">
                  <c:v>69.739249771271744</c:v>
                </c:pt>
                <c:pt idx="70">
                  <c:v>69.830741079597445</c:v>
                </c:pt>
                <c:pt idx="71">
                  <c:v>69.487648673376029</c:v>
                </c:pt>
                <c:pt idx="72">
                  <c:v>69.4647758462946</c:v>
                </c:pt>
                <c:pt idx="73">
                  <c:v>69.441903019213186</c:v>
                </c:pt>
                <c:pt idx="74">
                  <c:v>69.670631290027458</c:v>
                </c:pt>
                <c:pt idx="75">
                  <c:v>68.275388838060394</c:v>
                </c:pt>
                <c:pt idx="76">
                  <c:v>66.88014638609333</c:v>
                </c:pt>
                <c:pt idx="77">
                  <c:v>67.314730100640446</c:v>
                </c:pt>
                <c:pt idx="78">
                  <c:v>67.634949679780419</c:v>
                </c:pt>
                <c:pt idx="79">
                  <c:v>69.853613906678873</c:v>
                </c:pt>
                <c:pt idx="80">
                  <c:v>70.745654162854535</c:v>
                </c:pt>
                <c:pt idx="81">
                  <c:v>71.912168344007327</c:v>
                </c:pt>
                <c:pt idx="82">
                  <c:v>70.814272644098821</c:v>
                </c:pt>
                <c:pt idx="83">
                  <c:v>73.947849954254352</c:v>
                </c:pt>
                <c:pt idx="84">
                  <c:v>74.176578225068624</c:v>
                </c:pt>
                <c:pt idx="85">
                  <c:v>73.078682525160104</c:v>
                </c:pt>
                <c:pt idx="86">
                  <c:v>71.477584629460196</c:v>
                </c:pt>
                <c:pt idx="87">
                  <c:v>72.118023787740171</c:v>
                </c:pt>
                <c:pt idx="88">
                  <c:v>72.369624885635872</c:v>
                </c:pt>
                <c:pt idx="89">
                  <c:v>73.193046660567248</c:v>
                </c:pt>
                <c:pt idx="90">
                  <c:v>75.114364135407143</c:v>
                </c:pt>
                <c:pt idx="91">
                  <c:v>76.921317474839896</c:v>
                </c:pt>
                <c:pt idx="92">
                  <c:v>74.565416285452883</c:v>
                </c:pt>
                <c:pt idx="93">
                  <c:v>74.451052150045754</c:v>
                </c:pt>
                <c:pt idx="94">
                  <c:v>73.05580969807869</c:v>
                </c:pt>
                <c:pt idx="95">
                  <c:v>71.386093321134496</c:v>
                </c:pt>
                <c:pt idx="96">
                  <c:v>68.504117108874667</c:v>
                </c:pt>
                <c:pt idx="97">
                  <c:v>67.589204025617562</c:v>
                </c:pt>
                <c:pt idx="98">
                  <c:v>68.115279048490393</c:v>
                </c:pt>
                <c:pt idx="99">
                  <c:v>69.350411710887457</c:v>
                </c:pt>
                <c:pt idx="100">
                  <c:v>73.513266239707235</c:v>
                </c:pt>
                <c:pt idx="101">
                  <c:v>76.532479414455636</c:v>
                </c:pt>
                <c:pt idx="102">
                  <c:v>77.49313815187557</c:v>
                </c:pt>
                <c:pt idx="103">
                  <c:v>77.744739249771271</c:v>
                </c:pt>
                <c:pt idx="104">
                  <c:v>77.195791399817011</c:v>
                </c:pt>
                <c:pt idx="105">
                  <c:v>75.91491308325709</c:v>
                </c:pt>
                <c:pt idx="106">
                  <c:v>79.391582799634037</c:v>
                </c:pt>
                <c:pt idx="107">
                  <c:v>81.930466605672464</c:v>
                </c:pt>
                <c:pt idx="108">
                  <c:v>80.077767612076855</c:v>
                </c:pt>
                <c:pt idx="109">
                  <c:v>80.169258920402569</c:v>
                </c:pt>
                <c:pt idx="110">
                  <c:v>78.79688929551692</c:v>
                </c:pt>
                <c:pt idx="111">
                  <c:v>83.3028362305581</c:v>
                </c:pt>
                <c:pt idx="112">
                  <c:v>82.159194876486737</c:v>
                </c:pt>
                <c:pt idx="113">
                  <c:v>85.064043915828009</c:v>
                </c:pt>
                <c:pt idx="114">
                  <c:v>88.243366880146397</c:v>
                </c:pt>
                <c:pt idx="115">
                  <c:v>89.524245196706318</c:v>
                </c:pt>
                <c:pt idx="116">
                  <c:v>89.592863677950589</c:v>
                </c:pt>
                <c:pt idx="117">
                  <c:v>90.439158279963422</c:v>
                </c:pt>
                <c:pt idx="118">
                  <c:v>91.834400731930472</c:v>
                </c:pt>
                <c:pt idx="119">
                  <c:v>89.75297346752059</c:v>
                </c:pt>
                <c:pt idx="120">
                  <c:v>90.484903934126265</c:v>
                </c:pt>
                <c:pt idx="121">
                  <c:v>97.758462946020146</c:v>
                </c:pt>
                <c:pt idx="122">
                  <c:v>109.58371454711803</c:v>
                </c:pt>
                <c:pt idx="123">
                  <c:v>107.04483074107959</c:v>
                </c:pt>
                <c:pt idx="124">
                  <c:v>106.74748398902105</c:v>
                </c:pt>
                <c:pt idx="125">
                  <c:v>113.76944190301923</c:v>
                </c:pt>
                <c:pt idx="126">
                  <c:v>140.69075937785911</c:v>
                </c:pt>
                <c:pt idx="127">
                  <c:v>130.62671546203111</c:v>
                </c:pt>
                <c:pt idx="128">
                  <c:v>131.15279048490393</c:v>
                </c:pt>
                <c:pt idx="129">
                  <c:v>131.86184812442818</c:v>
                </c:pt>
                <c:pt idx="130">
                  <c:v>127.88197621225986</c:v>
                </c:pt>
                <c:pt idx="131">
                  <c:v>128.59103385178409</c:v>
                </c:pt>
                <c:pt idx="132">
                  <c:v>134.05763952424522</c:v>
                </c:pt>
                <c:pt idx="133">
                  <c:v>133.23421774931381</c:v>
                </c:pt>
                <c:pt idx="134">
                  <c:v>130.44373284537971</c:v>
                </c:pt>
                <c:pt idx="135">
                  <c:v>130.48947849954254</c:v>
                </c:pt>
                <c:pt idx="136">
                  <c:v>127.03568161024702</c:v>
                </c:pt>
                <c:pt idx="137">
                  <c:v>129.48307410795977</c:v>
                </c:pt>
                <c:pt idx="138">
                  <c:v>136.45928636779507</c:v>
                </c:pt>
                <c:pt idx="139">
                  <c:v>135.40713632204941</c:v>
                </c:pt>
                <c:pt idx="140">
                  <c:v>134.10338517840808</c:v>
                </c:pt>
                <c:pt idx="141">
                  <c:v>131.99908508691675</c:v>
                </c:pt>
                <c:pt idx="142">
                  <c:v>135.91033851784081</c:v>
                </c:pt>
                <c:pt idx="143">
                  <c:v>134.35498627630375</c:v>
                </c:pt>
                <c:pt idx="144">
                  <c:v>133.37145471180239</c:v>
                </c:pt>
                <c:pt idx="145">
                  <c:v>126.76120768526991</c:v>
                </c:pt>
                <c:pt idx="146">
                  <c:v>128.27081427264412</c:v>
                </c:pt>
                <c:pt idx="147">
                  <c:v>129.71180237877402</c:v>
                </c:pt>
                <c:pt idx="148">
                  <c:v>123.71912168344008</c:v>
                </c:pt>
                <c:pt idx="149">
                  <c:v>128.22506861848126</c:v>
                </c:pt>
                <c:pt idx="150">
                  <c:v>135.26989935956084</c:v>
                </c:pt>
                <c:pt idx="151">
                  <c:v>136.27630375114364</c:v>
                </c:pt>
                <c:pt idx="152">
                  <c:v>135.91033851784081</c:v>
                </c:pt>
                <c:pt idx="153">
                  <c:v>140.96523330283625</c:v>
                </c:pt>
                <c:pt idx="154">
                  <c:v>140.96523330283625</c:v>
                </c:pt>
                <c:pt idx="155">
                  <c:v>149.40530649588291</c:v>
                </c:pt>
                <c:pt idx="156">
                  <c:v>149.65690759377861</c:v>
                </c:pt>
                <c:pt idx="157">
                  <c:v>151.00640439158281</c:v>
                </c:pt>
                <c:pt idx="158">
                  <c:v>144.67063129002744</c:v>
                </c:pt>
                <c:pt idx="159">
                  <c:v>143.18389752973468</c:v>
                </c:pt>
                <c:pt idx="160">
                  <c:v>144.25892040256176</c:v>
                </c:pt>
                <c:pt idx="161">
                  <c:v>143.27538883806039</c:v>
                </c:pt>
                <c:pt idx="162">
                  <c:v>143.36688014638611</c:v>
                </c:pt>
                <c:pt idx="163">
                  <c:v>140.48490393412627</c:v>
                </c:pt>
                <c:pt idx="164">
                  <c:v>140.43915827996341</c:v>
                </c:pt>
                <c:pt idx="165">
                  <c:v>144.99085086916745</c:v>
                </c:pt>
                <c:pt idx="166">
                  <c:v>147.25526075022876</c:v>
                </c:pt>
                <c:pt idx="167">
                  <c:v>142.72644098810613</c:v>
                </c:pt>
                <c:pt idx="168">
                  <c:v>142.49771271729185</c:v>
                </c:pt>
                <c:pt idx="169">
                  <c:v>144.30466605672461</c:v>
                </c:pt>
                <c:pt idx="170">
                  <c:v>140.62214089661484</c:v>
                </c:pt>
                <c:pt idx="171">
                  <c:v>143.66422689844464</c:v>
                </c:pt>
                <c:pt idx="172">
                  <c:v>145.86001829826168</c:v>
                </c:pt>
                <c:pt idx="173">
                  <c:v>150.45745654162857</c:v>
                </c:pt>
                <c:pt idx="174">
                  <c:v>155.39798719121683</c:v>
                </c:pt>
                <c:pt idx="175">
                  <c:v>156.0384263494968</c:v>
                </c:pt>
                <c:pt idx="176">
                  <c:v>157.73101555352241</c:v>
                </c:pt>
                <c:pt idx="177">
                  <c:v>160.95608417200367</c:v>
                </c:pt>
                <c:pt idx="178">
                  <c:v>161.36779505946936</c:v>
                </c:pt>
                <c:pt idx="179">
                  <c:v>161.07044830741083</c:v>
                </c:pt>
                <c:pt idx="180">
                  <c:v>163.72369624885638</c:v>
                </c:pt>
                <c:pt idx="181">
                  <c:v>164.45562671546205</c:v>
                </c:pt>
                <c:pt idx="182">
                  <c:v>164.73010064043919</c:v>
                </c:pt>
                <c:pt idx="183">
                  <c:v>167.22323879231473</c:v>
                </c:pt>
                <c:pt idx="184">
                  <c:v>168.61848124428181</c:v>
                </c:pt>
                <c:pt idx="185">
                  <c:v>169.83074107959743</c:v>
                </c:pt>
                <c:pt idx="186">
                  <c:v>180.37511436413541</c:v>
                </c:pt>
                <c:pt idx="187">
                  <c:v>180.4666056724611</c:v>
                </c:pt>
                <c:pt idx="188">
                  <c:v>176.46386093321135</c:v>
                </c:pt>
                <c:pt idx="189">
                  <c:v>177.63037511436414</c:v>
                </c:pt>
                <c:pt idx="190">
                  <c:v>187.12259835315646</c:v>
                </c:pt>
                <c:pt idx="191">
                  <c:v>186.27630375114364</c:v>
                </c:pt>
                <c:pt idx="192">
                  <c:v>182.63952424519672</c:v>
                </c:pt>
                <c:pt idx="193">
                  <c:v>183.87465690759376</c:v>
                </c:pt>
                <c:pt idx="194">
                  <c:v>182.25068618481245</c:v>
                </c:pt>
                <c:pt idx="195">
                  <c:v>182.25068618481245</c:v>
                </c:pt>
                <c:pt idx="196">
                  <c:v>193.00091491308328</c:v>
                </c:pt>
                <c:pt idx="197">
                  <c:v>207.57090576395245</c:v>
                </c:pt>
                <c:pt idx="198">
                  <c:v>204.73467520585547</c:v>
                </c:pt>
                <c:pt idx="199">
                  <c:v>204.00274473924975</c:v>
                </c:pt>
                <c:pt idx="200">
                  <c:v>209.30924062214089</c:v>
                </c:pt>
                <c:pt idx="201">
                  <c:v>206.72461116193963</c:v>
                </c:pt>
                <c:pt idx="202">
                  <c:v>205.44373284537971</c:v>
                </c:pt>
                <c:pt idx="203">
                  <c:v>204.59743824336689</c:v>
                </c:pt>
                <c:pt idx="204">
                  <c:v>205.76395242451972</c:v>
                </c:pt>
                <c:pt idx="205">
                  <c:v>208.2113449222324</c:v>
                </c:pt>
                <c:pt idx="206">
                  <c:v>211.55077767612079</c:v>
                </c:pt>
                <c:pt idx="207">
                  <c:v>211.91674290942362</c:v>
                </c:pt>
                <c:pt idx="208">
                  <c:v>210.10978956999088</c:v>
                </c:pt>
                <c:pt idx="209">
                  <c:v>208.2113449222324</c:v>
                </c:pt>
                <c:pt idx="210">
                  <c:v>196.34034766697164</c:v>
                </c:pt>
                <c:pt idx="211">
                  <c:v>209.88106129917662</c:v>
                </c:pt>
                <c:pt idx="212">
                  <c:v>212.0768526989936</c:v>
                </c:pt>
                <c:pt idx="213">
                  <c:v>216.6742909423605</c:v>
                </c:pt>
                <c:pt idx="214">
                  <c:v>216.6742909423605</c:v>
                </c:pt>
                <c:pt idx="215">
                  <c:v>224.54254345837148</c:v>
                </c:pt>
                <c:pt idx="216">
                  <c:v>223.78774016468435</c:v>
                </c:pt>
                <c:pt idx="217">
                  <c:v>221.47758462946024</c:v>
                </c:pt>
                <c:pt idx="218">
                  <c:v>219.37328453796891</c:v>
                </c:pt>
                <c:pt idx="219">
                  <c:v>224.67978042086006</c:v>
                </c:pt>
                <c:pt idx="220">
                  <c:v>226.21225983531565</c:v>
                </c:pt>
                <c:pt idx="221">
                  <c:v>226.16651418115282</c:v>
                </c:pt>
                <c:pt idx="222">
                  <c:v>224.5654162854529</c:v>
                </c:pt>
                <c:pt idx="223">
                  <c:v>237.00823421774936</c:v>
                </c:pt>
                <c:pt idx="224">
                  <c:v>236.96248856358645</c:v>
                </c:pt>
                <c:pt idx="225">
                  <c:v>237.48856358645929</c:v>
                </c:pt>
                <c:pt idx="226">
                  <c:v>240.34766697163769</c:v>
                </c:pt>
                <c:pt idx="227">
                  <c:v>245.2195791399817</c:v>
                </c:pt>
                <c:pt idx="228">
                  <c:v>243.41262580054894</c:v>
                </c:pt>
                <c:pt idx="229">
                  <c:v>241.2168344007319</c:v>
                </c:pt>
                <c:pt idx="230">
                  <c:v>232.31930466605672</c:v>
                </c:pt>
                <c:pt idx="231">
                  <c:v>242.49771271729185</c:v>
                </c:pt>
                <c:pt idx="232">
                  <c:v>250.11436413540716</c:v>
                </c:pt>
                <c:pt idx="233">
                  <c:v>245.60841720036595</c:v>
                </c:pt>
                <c:pt idx="234">
                  <c:v>240.98810612991764</c:v>
                </c:pt>
                <c:pt idx="235">
                  <c:v>235.08691674290941</c:v>
                </c:pt>
                <c:pt idx="236">
                  <c:v>235.08691674290941</c:v>
                </c:pt>
                <c:pt idx="237">
                  <c:v>234.58371454711801</c:v>
                </c:pt>
                <c:pt idx="238">
                  <c:v>234.14913083257093</c:v>
                </c:pt>
                <c:pt idx="239">
                  <c:v>231.77035681610246</c:v>
                </c:pt>
                <c:pt idx="240">
                  <c:v>245.74565416285458</c:v>
                </c:pt>
                <c:pt idx="241">
                  <c:v>258.09698078682527</c:v>
                </c:pt>
                <c:pt idx="242">
                  <c:v>259.19487648673379</c:v>
                </c:pt>
                <c:pt idx="243">
                  <c:v>269.76212259835319</c:v>
                </c:pt>
                <c:pt idx="244">
                  <c:v>272.3467520585545</c:v>
                </c:pt>
                <c:pt idx="245">
                  <c:v>287.41994510521505</c:v>
                </c:pt>
                <c:pt idx="246">
                  <c:v>288.1290027447393</c:v>
                </c:pt>
                <c:pt idx="247">
                  <c:v>297.66697163769447</c:v>
                </c:pt>
                <c:pt idx="248">
                  <c:v>301.28087831655995</c:v>
                </c:pt>
                <c:pt idx="249">
                  <c:v>328.88838060384262</c:v>
                </c:pt>
                <c:pt idx="250">
                  <c:v>349.24519670631292</c:v>
                </c:pt>
                <c:pt idx="251">
                  <c:v>356.90759377859104</c:v>
                </c:pt>
                <c:pt idx="252">
                  <c:v>359.30924062214092</c:v>
                </c:pt>
                <c:pt idx="253">
                  <c:v>369.7163769441903</c:v>
                </c:pt>
                <c:pt idx="254">
                  <c:v>357.68526989935958</c:v>
                </c:pt>
                <c:pt idx="255">
                  <c:v>368.66422689844467</c:v>
                </c:pt>
                <c:pt idx="256">
                  <c:v>365.80512351326621</c:v>
                </c:pt>
                <c:pt idx="257">
                  <c:v>368.34400731930469</c:v>
                </c:pt>
                <c:pt idx="258">
                  <c:v>385.86459286367796</c:v>
                </c:pt>
                <c:pt idx="259">
                  <c:v>381.3586459286368</c:v>
                </c:pt>
                <c:pt idx="260">
                  <c:v>389.52424519670632</c:v>
                </c:pt>
                <c:pt idx="261">
                  <c:v>399.15370539798721</c:v>
                </c:pt>
                <c:pt idx="262">
                  <c:v>418.73284537968897</c:v>
                </c:pt>
                <c:pt idx="263">
                  <c:v>420.12808783165599</c:v>
                </c:pt>
                <c:pt idx="264">
                  <c:v>416.23970722781331</c:v>
                </c:pt>
                <c:pt idx="265">
                  <c:v>416.37694419030191</c:v>
                </c:pt>
                <c:pt idx="266">
                  <c:v>414.08966148215927</c:v>
                </c:pt>
                <c:pt idx="267">
                  <c:v>410.8645928636779</c:v>
                </c:pt>
                <c:pt idx="268">
                  <c:v>410.8645928636779</c:v>
                </c:pt>
                <c:pt idx="269">
                  <c:v>409.0118938700823</c:v>
                </c:pt>
                <c:pt idx="270">
                  <c:v>409.97255260750228</c:v>
                </c:pt>
                <c:pt idx="271">
                  <c:v>410.70448307410794</c:v>
                </c:pt>
                <c:pt idx="272">
                  <c:v>399.77127172918574</c:v>
                </c:pt>
                <c:pt idx="273">
                  <c:v>398.46752058554438</c:v>
                </c:pt>
                <c:pt idx="274">
                  <c:v>406.97621225983534</c:v>
                </c:pt>
                <c:pt idx="275">
                  <c:v>453.36230558096986</c:v>
                </c:pt>
                <c:pt idx="276">
                  <c:v>484.17200365965238</c:v>
                </c:pt>
                <c:pt idx="277">
                  <c:v>469.09881061299183</c:v>
                </c:pt>
                <c:pt idx="278">
                  <c:v>449.01646843549872</c:v>
                </c:pt>
                <c:pt idx="279">
                  <c:v>452.10430009149133</c:v>
                </c:pt>
                <c:pt idx="280">
                  <c:v>452.10430009149133</c:v>
                </c:pt>
                <c:pt idx="281">
                  <c:v>471.88929551692587</c:v>
                </c:pt>
                <c:pt idx="282">
                  <c:v>471.7063129002745</c:v>
                </c:pt>
                <c:pt idx="283">
                  <c:v>506.4958828911254</c:v>
                </c:pt>
                <c:pt idx="284">
                  <c:v>506.4958828911254</c:v>
                </c:pt>
                <c:pt idx="285">
                  <c:v>520.69990850869169</c:v>
                </c:pt>
                <c:pt idx="286">
                  <c:v>560.5672461116194</c:v>
                </c:pt>
                <c:pt idx="287">
                  <c:v>533.18847209515093</c:v>
                </c:pt>
                <c:pt idx="288">
                  <c:v>531.79322964318385</c:v>
                </c:pt>
                <c:pt idx="289">
                  <c:v>549.58828911253431</c:v>
                </c:pt>
                <c:pt idx="290">
                  <c:v>491.49130832570916</c:v>
                </c:pt>
                <c:pt idx="291">
                  <c:v>506.10704483074119</c:v>
                </c:pt>
                <c:pt idx="292">
                  <c:v>506.10704483074119</c:v>
                </c:pt>
                <c:pt idx="293">
                  <c:v>516.90301921317484</c:v>
                </c:pt>
                <c:pt idx="294">
                  <c:v>530.19213174748404</c:v>
                </c:pt>
                <c:pt idx="295">
                  <c:v>519.83074107959749</c:v>
                </c:pt>
                <c:pt idx="296">
                  <c:v>522.75846294602013</c:v>
                </c:pt>
                <c:pt idx="297">
                  <c:v>522.75846294602013</c:v>
                </c:pt>
                <c:pt idx="298">
                  <c:v>529.64318389752975</c:v>
                </c:pt>
                <c:pt idx="299">
                  <c:v>529.55169258920409</c:v>
                </c:pt>
                <c:pt idx="300">
                  <c:v>536.75663311985375</c:v>
                </c:pt>
                <c:pt idx="301">
                  <c:v>544.89935956084173</c:v>
                </c:pt>
                <c:pt idx="302">
                  <c:v>542.17749313815182</c:v>
                </c:pt>
                <c:pt idx="303">
                  <c:v>540.8508691674291</c:v>
                </c:pt>
                <c:pt idx="304">
                  <c:v>530.05489478499555</c:v>
                </c:pt>
                <c:pt idx="305">
                  <c:v>574.35956084172005</c:v>
                </c:pt>
                <c:pt idx="306">
                  <c:v>577.53888380603837</c:v>
                </c:pt>
                <c:pt idx="307">
                  <c:v>579.82616651418118</c:v>
                </c:pt>
                <c:pt idx="308">
                  <c:v>588.63220494053064</c:v>
                </c:pt>
                <c:pt idx="309">
                  <c:v>594.19030192131754</c:v>
                </c:pt>
                <c:pt idx="310">
                  <c:v>596.56907593778601</c:v>
                </c:pt>
                <c:pt idx="311">
                  <c:v>596.29460201280881</c:v>
                </c:pt>
                <c:pt idx="312">
                  <c:v>588.19762122598354</c:v>
                </c:pt>
                <c:pt idx="313">
                  <c:v>588.19762122598354</c:v>
                </c:pt>
                <c:pt idx="314">
                  <c:v>558.25709057639529</c:v>
                </c:pt>
                <c:pt idx="315">
                  <c:v>589.7072278133578</c:v>
                </c:pt>
                <c:pt idx="316">
                  <c:v>606.90759377859104</c:v>
                </c:pt>
                <c:pt idx="317">
                  <c:v>592.26898444647759</c:v>
                </c:pt>
                <c:pt idx="318">
                  <c:v>595.60841720036603</c:v>
                </c:pt>
                <c:pt idx="319">
                  <c:v>601.60109789569992</c:v>
                </c:pt>
                <c:pt idx="320">
                  <c:v>597.80420860018296</c:v>
                </c:pt>
                <c:pt idx="321">
                  <c:v>586.80237877401646</c:v>
                </c:pt>
                <c:pt idx="322">
                  <c:v>605.12351326623968</c:v>
                </c:pt>
                <c:pt idx="323">
                  <c:v>606.49588289112535</c:v>
                </c:pt>
                <c:pt idx="324">
                  <c:v>595.88289112534301</c:v>
                </c:pt>
                <c:pt idx="325">
                  <c:v>602.15004574565421</c:v>
                </c:pt>
                <c:pt idx="326">
                  <c:v>647.8728270814272</c:v>
                </c:pt>
                <c:pt idx="327">
                  <c:v>707.5709057639524</c:v>
                </c:pt>
                <c:pt idx="328">
                  <c:v>724.19945105215004</c:v>
                </c:pt>
                <c:pt idx="329">
                  <c:v>778.11070448307419</c:v>
                </c:pt>
                <c:pt idx="330">
                  <c:v>743.04666056724614</c:v>
                </c:pt>
                <c:pt idx="331">
                  <c:v>748.60475754803304</c:v>
                </c:pt>
                <c:pt idx="332">
                  <c:v>729.48307410795974</c:v>
                </c:pt>
                <c:pt idx="333">
                  <c:v>737.41994510521499</c:v>
                </c:pt>
                <c:pt idx="334">
                  <c:v>732.66239707227805</c:v>
                </c:pt>
                <c:pt idx="335">
                  <c:v>686.8481244281794</c:v>
                </c:pt>
                <c:pt idx="336">
                  <c:v>703.95699908508686</c:v>
                </c:pt>
                <c:pt idx="337">
                  <c:v>662.53430924062218</c:v>
                </c:pt>
                <c:pt idx="338">
                  <c:v>625.66331198536136</c:v>
                </c:pt>
                <c:pt idx="339">
                  <c:v>680.46660567246113</c:v>
                </c:pt>
                <c:pt idx="340">
                  <c:v>704.48307410795974</c:v>
                </c:pt>
                <c:pt idx="341">
                  <c:v>705.21500457456534</c:v>
                </c:pt>
                <c:pt idx="342">
                  <c:v>688.35773101555355</c:v>
                </c:pt>
                <c:pt idx="343">
                  <c:v>690.07319304666055</c:v>
                </c:pt>
                <c:pt idx="344">
                  <c:v>695.08234217749316</c:v>
                </c:pt>
                <c:pt idx="345">
                  <c:v>697.96431838975309</c:v>
                </c:pt>
                <c:pt idx="346">
                  <c:v>696.95791399817017</c:v>
                </c:pt>
                <c:pt idx="347">
                  <c:v>689.63860933211345</c:v>
                </c:pt>
                <c:pt idx="348">
                  <c:v>681.72461116193961</c:v>
                </c:pt>
                <c:pt idx="349">
                  <c:v>650.52607502287276</c:v>
                </c:pt>
                <c:pt idx="350">
                  <c:v>637.85452881976209</c:v>
                </c:pt>
                <c:pt idx="351">
                  <c:v>647.20951509606584</c:v>
                </c:pt>
                <c:pt idx="352">
                  <c:v>652.17291857273563</c:v>
                </c:pt>
                <c:pt idx="353">
                  <c:v>652.28728270814281</c:v>
                </c:pt>
                <c:pt idx="354">
                  <c:v>654.78042086001824</c:v>
                </c:pt>
                <c:pt idx="355">
                  <c:v>649.90850869167434</c:v>
                </c:pt>
                <c:pt idx="356">
                  <c:v>648.53613906678868</c:v>
                </c:pt>
                <c:pt idx="357">
                  <c:v>641.37694419030197</c:v>
                </c:pt>
                <c:pt idx="358">
                  <c:v>644.07593778591036</c:v>
                </c:pt>
                <c:pt idx="359">
                  <c:v>638.38060384263497</c:v>
                </c:pt>
                <c:pt idx="360">
                  <c:v>631.56450137236959</c:v>
                </c:pt>
                <c:pt idx="361">
                  <c:v>624.74839890210433</c:v>
                </c:pt>
                <c:pt idx="362">
                  <c:v>648.10155535224158</c:v>
                </c:pt>
                <c:pt idx="363">
                  <c:v>641.19396157365054</c:v>
                </c:pt>
                <c:pt idx="364">
                  <c:v>642.22323879231476</c:v>
                </c:pt>
                <c:pt idx="365">
                  <c:v>638.95242451967067</c:v>
                </c:pt>
                <c:pt idx="366">
                  <c:v>640.39341262580058</c:v>
                </c:pt>
                <c:pt idx="367">
                  <c:v>640.55352241537059</c:v>
                </c:pt>
                <c:pt idx="368">
                  <c:v>649.70265324794138</c:v>
                </c:pt>
                <c:pt idx="369">
                  <c:v>657.91399817017395</c:v>
                </c:pt>
                <c:pt idx="370">
                  <c:v>660.01829826166511</c:v>
                </c:pt>
                <c:pt idx="371">
                  <c:v>653.95699908508686</c:v>
                </c:pt>
                <c:pt idx="372">
                  <c:v>655.23787740164676</c:v>
                </c:pt>
                <c:pt idx="373">
                  <c:v>702.95059469350417</c:v>
                </c:pt>
                <c:pt idx="374">
                  <c:v>683.16559926806963</c:v>
                </c:pt>
                <c:pt idx="375">
                  <c:v>661.7108874656908</c:v>
                </c:pt>
                <c:pt idx="376">
                  <c:v>657.38792314730108</c:v>
                </c:pt>
                <c:pt idx="377">
                  <c:v>660.06404391582805</c:v>
                </c:pt>
                <c:pt idx="378">
                  <c:v>657.36505032021967</c:v>
                </c:pt>
                <c:pt idx="379">
                  <c:v>654.20860018298265</c:v>
                </c:pt>
                <c:pt idx="380">
                  <c:v>659.49222323879235</c:v>
                </c:pt>
                <c:pt idx="381">
                  <c:v>667.88655077767612</c:v>
                </c:pt>
                <c:pt idx="382">
                  <c:v>654.20860018298265</c:v>
                </c:pt>
                <c:pt idx="383">
                  <c:v>638.92955169258926</c:v>
                </c:pt>
                <c:pt idx="384">
                  <c:v>657.73101555352241</c:v>
                </c:pt>
                <c:pt idx="385">
                  <c:v>674.90850869167423</c:v>
                </c:pt>
                <c:pt idx="386">
                  <c:v>675.06861848124436</c:v>
                </c:pt>
                <c:pt idx="387">
                  <c:v>688.95242451967067</c:v>
                </c:pt>
                <c:pt idx="388">
                  <c:v>693.75571820677033</c:v>
                </c:pt>
                <c:pt idx="389">
                  <c:v>726.25800548947848</c:v>
                </c:pt>
                <c:pt idx="390">
                  <c:v>716.01097895699911</c:v>
                </c:pt>
                <c:pt idx="391">
                  <c:v>718.45837145471182</c:v>
                </c:pt>
                <c:pt idx="392">
                  <c:v>716.17108874656901</c:v>
                </c:pt>
                <c:pt idx="393">
                  <c:v>723.69624885635869</c:v>
                </c:pt>
                <c:pt idx="394">
                  <c:v>712.76303751143632</c:v>
                </c:pt>
                <c:pt idx="395">
                  <c:v>711.77950594693505</c:v>
                </c:pt>
                <c:pt idx="396">
                  <c:v>706.77035681610244</c:v>
                </c:pt>
                <c:pt idx="397">
                  <c:v>701.02927721866422</c:v>
                </c:pt>
                <c:pt idx="398">
                  <c:v>692.22323879231476</c:v>
                </c:pt>
                <c:pt idx="399">
                  <c:v>693.87008234217751</c:v>
                </c:pt>
                <c:pt idx="400">
                  <c:v>687.64867337602936</c:v>
                </c:pt>
                <c:pt idx="401">
                  <c:v>677.15004574565421</c:v>
                </c:pt>
                <c:pt idx="402">
                  <c:v>649.06221408966144</c:v>
                </c:pt>
                <c:pt idx="403">
                  <c:v>659.40073193046669</c:v>
                </c:pt>
                <c:pt idx="404">
                  <c:v>657.708142726441</c:v>
                </c:pt>
                <c:pt idx="405">
                  <c:v>674.45105215004571</c:v>
                </c:pt>
                <c:pt idx="406">
                  <c:v>668.66422689844467</c:v>
                </c:pt>
                <c:pt idx="407">
                  <c:v>700.48032936871004</c:v>
                </c:pt>
                <c:pt idx="408">
                  <c:v>680.37511436413536</c:v>
                </c:pt>
                <c:pt idx="409">
                  <c:v>679.62031107044845</c:v>
                </c:pt>
                <c:pt idx="410">
                  <c:v>671.59194876486731</c:v>
                </c:pt>
                <c:pt idx="411">
                  <c:v>667.29185727355912</c:v>
                </c:pt>
                <c:pt idx="412">
                  <c:v>698.37602927721866</c:v>
                </c:pt>
                <c:pt idx="413">
                  <c:v>698.83348581884718</c:v>
                </c:pt>
                <c:pt idx="414">
                  <c:v>676.82982616651418</c:v>
                </c:pt>
                <c:pt idx="415">
                  <c:v>695.67703568161028</c:v>
                </c:pt>
                <c:pt idx="416">
                  <c:v>708.09698078682527</c:v>
                </c:pt>
                <c:pt idx="417">
                  <c:v>704.36870997255255</c:v>
                </c:pt>
                <c:pt idx="418">
                  <c:v>711.09332113449227</c:v>
                </c:pt>
                <c:pt idx="419">
                  <c:v>718.06953339432755</c:v>
                </c:pt>
                <c:pt idx="420">
                  <c:v>753.1335773101556</c:v>
                </c:pt>
                <c:pt idx="421">
                  <c:v>739.02104300091491</c:v>
                </c:pt>
                <c:pt idx="422">
                  <c:v>717.95516925892048</c:v>
                </c:pt>
                <c:pt idx="423">
                  <c:v>727.21866422689857</c:v>
                </c:pt>
                <c:pt idx="424">
                  <c:v>729.66605672461117</c:v>
                </c:pt>
                <c:pt idx="425">
                  <c:v>705.8554437328454</c:v>
                </c:pt>
                <c:pt idx="426">
                  <c:v>700.91491308325715</c:v>
                </c:pt>
                <c:pt idx="427">
                  <c:v>706.24428179322956</c:v>
                </c:pt>
                <c:pt idx="428">
                  <c:v>716.62854528819764</c:v>
                </c:pt>
                <c:pt idx="429">
                  <c:v>639.77584629460193</c:v>
                </c:pt>
                <c:pt idx="430">
                  <c:v>651.23513266239706</c:v>
                </c:pt>
                <c:pt idx="431">
                  <c:v>661.16193961573651</c:v>
                </c:pt>
                <c:pt idx="432">
                  <c:v>673.74199451052141</c:v>
                </c:pt>
                <c:pt idx="433">
                  <c:v>679.73467520585552</c:v>
                </c:pt>
                <c:pt idx="434">
                  <c:v>681.35864592863675</c:v>
                </c:pt>
                <c:pt idx="435">
                  <c:v>717.40622140896619</c:v>
                </c:pt>
                <c:pt idx="436">
                  <c:v>748.1473010064044</c:v>
                </c:pt>
                <c:pt idx="437">
                  <c:v>757.47941445562674</c:v>
                </c:pt>
                <c:pt idx="438">
                  <c:v>761.61939615736514</c:v>
                </c:pt>
                <c:pt idx="439">
                  <c:v>780.05489478499555</c:v>
                </c:pt>
                <c:pt idx="440">
                  <c:v>800.34309240622133</c:v>
                </c:pt>
                <c:pt idx="441">
                  <c:v>782.98261665141808</c:v>
                </c:pt>
                <c:pt idx="442">
                  <c:v>780.62671546203114</c:v>
                </c:pt>
                <c:pt idx="443">
                  <c:v>772.52973467520587</c:v>
                </c:pt>
                <c:pt idx="444">
                  <c:v>766.58279963403481</c:v>
                </c:pt>
                <c:pt idx="445">
                  <c:v>781.31290027447392</c:v>
                </c:pt>
                <c:pt idx="446">
                  <c:v>802.90484903934123</c:v>
                </c:pt>
                <c:pt idx="447">
                  <c:v>806.51875571820676</c:v>
                </c:pt>
                <c:pt idx="448">
                  <c:v>763.74656907593771</c:v>
                </c:pt>
                <c:pt idx="449">
                  <c:v>761.68801463860939</c:v>
                </c:pt>
                <c:pt idx="450">
                  <c:v>760.68161024702658</c:v>
                </c:pt>
                <c:pt idx="451">
                  <c:v>774.61116193961573</c:v>
                </c:pt>
                <c:pt idx="452">
                  <c:v>792.4290942360476</c:v>
                </c:pt>
                <c:pt idx="453">
                  <c:v>781.38151875571816</c:v>
                </c:pt>
                <c:pt idx="454">
                  <c:v>752.79048490393416</c:v>
                </c:pt>
                <c:pt idx="455">
                  <c:v>767.81793229643188</c:v>
                </c:pt>
                <c:pt idx="456">
                  <c:v>784.76669716376955</c:v>
                </c:pt>
                <c:pt idx="457">
                  <c:v>787.85452881976209</c:v>
                </c:pt>
                <c:pt idx="458">
                  <c:v>796.15736505032032</c:v>
                </c:pt>
                <c:pt idx="459">
                  <c:v>786.61939615736514</c:v>
                </c:pt>
                <c:pt idx="460">
                  <c:v>786.8709972552607</c:v>
                </c:pt>
                <c:pt idx="461">
                  <c:v>775.52607502287276</c:v>
                </c:pt>
                <c:pt idx="462">
                  <c:v>778.61390667886553</c:v>
                </c:pt>
                <c:pt idx="463">
                  <c:v>752.65324794144556</c:v>
                </c:pt>
                <c:pt idx="464">
                  <c:v>727.33302836230564</c:v>
                </c:pt>
                <c:pt idx="465">
                  <c:v>741.30832570905773</c:v>
                </c:pt>
                <c:pt idx="466">
                  <c:v>758.50869167429096</c:v>
                </c:pt>
                <c:pt idx="467">
                  <c:v>766.78865507776766</c:v>
                </c:pt>
                <c:pt idx="468">
                  <c:v>776.85269899359571</c:v>
                </c:pt>
                <c:pt idx="469">
                  <c:v>791.49130832570916</c:v>
                </c:pt>
                <c:pt idx="470">
                  <c:v>801.00640439158292</c:v>
                </c:pt>
                <c:pt idx="471">
                  <c:v>785.93321134492226</c:v>
                </c:pt>
                <c:pt idx="472">
                  <c:v>776.02927721866433</c:v>
                </c:pt>
                <c:pt idx="473">
                  <c:v>781.99908508691681</c:v>
                </c:pt>
                <c:pt idx="474">
                  <c:v>785.52150045745657</c:v>
                </c:pt>
                <c:pt idx="475">
                  <c:v>786.36779505946936</c:v>
                </c:pt>
                <c:pt idx="476">
                  <c:v>784.74382433668802</c:v>
                </c:pt>
                <c:pt idx="477">
                  <c:v>783.66880146386086</c:v>
                </c:pt>
                <c:pt idx="478">
                  <c:v>777.26440988106128</c:v>
                </c:pt>
                <c:pt idx="479">
                  <c:v>801.73833485818841</c:v>
                </c:pt>
                <c:pt idx="480">
                  <c:v>843.50411710887465</c:v>
                </c:pt>
                <c:pt idx="481">
                  <c:v>837.19121683440073</c:v>
                </c:pt>
                <c:pt idx="482">
                  <c:v>847.82708142726437</c:v>
                </c:pt>
                <c:pt idx="483">
                  <c:v>855.5580969807869</c:v>
                </c:pt>
                <c:pt idx="484">
                  <c:v>859.01189387008242</c:v>
                </c:pt>
                <c:pt idx="485">
                  <c:v>842.1546203110704</c:v>
                </c:pt>
                <c:pt idx="486">
                  <c:v>845.97438243366878</c:v>
                </c:pt>
                <c:pt idx="487">
                  <c:v>853.54528819762118</c:v>
                </c:pt>
                <c:pt idx="488">
                  <c:v>836.39066788655077</c:v>
                </c:pt>
                <c:pt idx="489">
                  <c:v>784.90393412625804</c:v>
                </c:pt>
                <c:pt idx="490">
                  <c:v>796.61482159194884</c:v>
                </c:pt>
                <c:pt idx="491">
                  <c:v>771.27172918572739</c:v>
                </c:pt>
                <c:pt idx="492">
                  <c:v>774.79414455626716</c:v>
                </c:pt>
                <c:pt idx="493">
                  <c:v>784.51509606587376</c:v>
                </c:pt>
                <c:pt idx="494">
                  <c:v>799.1308325709058</c:v>
                </c:pt>
                <c:pt idx="495">
                  <c:v>813.97529734675197</c:v>
                </c:pt>
                <c:pt idx="496">
                  <c:v>801.39524245196708</c:v>
                </c:pt>
                <c:pt idx="497">
                  <c:v>803.88838060384251</c:v>
                </c:pt>
                <c:pt idx="498">
                  <c:v>792.22323879231476</c:v>
                </c:pt>
                <c:pt idx="499">
                  <c:v>784.99542543458369</c:v>
                </c:pt>
                <c:pt idx="500">
                  <c:v>815.7136322049405</c:v>
                </c:pt>
                <c:pt idx="501">
                  <c:v>817.06312900274474</c:v>
                </c:pt>
                <c:pt idx="502">
                  <c:v>807.09057639524246</c:v>
                </c:pt>
                <c:pt idx="503">
                  <c:v>761.18481244281804</c:v>
                </c:pt>
                <c:pt idx="504">
                  <c:v>797.91857273559015</c:v>
                </c:pt>
                <c:pt idx="505">
                  <c:v>795.10521500457457</c:v>
                </c:pt>
                <c:pt idx="506">
                  <c:v>791.8344007319306</c:v>
                </c:pt>
                <c:pt idx="507">
                  <c:v>794.2817932296432</c:v>
                </c:pt>
                <c:pt idx="508">
                  <c:v>770.90576395242454</c:v>
                </c:pt>
                <c:pt idx="509">
                  <c:v>762.90027447392504</c:v>
                </c:pt>
                <c:pt idx="510">
                  <c:v>772.50686184812446</c:v>
                </c:pt>
                <c:pt idx="511">
                  <c:v>706.2900274473925</c:v>
                </c:pt>
                <c:pt idx="512">
                  <c:v>740.48490393412635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C-4548-894D-63A3101FB799}"/>
            </c:ext>
          </c:extLst>
        </c:ser>
        <c:ser>
          <c:idx val="1"/>
          <c:order val="1"/>
          <c:tx>
            <c:strRef>
              <c:f>'Data 23.3'!$K$1</c:f>
              <c:strCache>
                <c:ptCount val="1"/>
                <c:pt idx="0">
                  <c:v>S&amp;P 500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23.3'!$I$2:$I$514</c:f>
              <c:numCache>
                <c:formatCode>m/d/yy</c:formatCode>
                <c:ptCount val="513"/>
                <c:pt idx="0">
                  <c:v>43892</c:v>
                </c:pt>
                <c:pt idx="1">
                  <c:v>43893</c:v>
                </c:pt>
                <c:pt idx="2">
                  <c:v>43894</c:v>
                </c:pt>
                <c:pt idx="3">
                  <c:v>43895</c:v>
                </c:pt>
                <c:pt idx="4">
                  <c:v>43896</c:v>
                </c:pt>
                <c:pt idx="5">
                  <c:v>43899</c:v>
                </c:pt>
                <c:pt idx="6">
                  <c:v>43900</c:v>
                </c:pt>
                <c:pt idx="7">
                  <c:v>43901</c:v>
                </c:pt>
                <c:pt idx="8">
                  <c:v>43902</c:v>
                </c:pt>
                <c:pt idx="9">
                  <c:v>43903</c:v>
                </c:pt>
                <c:pt idx="10">
                  <c:v>43906</c:v>
                </c:pt>
                <c:pt idx="11">
                  <c:v>43907</c:v>
                </c:pt>
                <c:pt idx="12">
                  <c:v>43908</c:v>
                </c:pt>
                <c:pt idx="13">
                  <c:v>43909</c:v>
                </c:pt>
                <c:pt idx="14">
                  <c:v>43910</c:v>
                </c:pt>
                <c:pt idx="15">
                  <c:v>43913</c:v>
                </c:pt>
                <c:pt idx="16">
                  <c:v>43914</c:v>
                </c:pt>
                <c:pt idx="17">
                  <c:v>43915</c:v>
                </c:pt>
                <c:pt idx="18">
                  <c:v>43916</c:v>
                </c:pt>
                <c:pt idx="19">
                  <c:v>43917</c:v>
                </c:pt>
                <c:pt idx="20">
                  <c:v>43920</c:v>
                </c:pt>
                <c:pt idx="21">
                  <c:v>43921</c:v>
                </c:pt>
                <c:pt idx="22">
                  <c:v>43922</c:v>
                </c:pt>
                <c:pt idx="23">
                  <c:v>43923</c:v>
                </c:pt>
                <c:pt idx="24">
                  <c:v>43924</c:v>
                </c:pt>
                <c:pt idx="25">
                  <c:v>43927</c:v>
                </c:pt>
                <c:pt idx="26">
                  <c:v>43928</c:v>
                </c:pt>
                <c:pt idx="27">
                  <c:v>43929</c:v>
                </c:pt>
                <c:pt idx="28">
                  <c:v>43930</c:v>
                </c:pt>
                <c:pt idx="29">
                  <c:v>43931</c:v>
                </c:pt>
                <c:pt idx="30">
                  <c:v>43934</c:v>
                </c:pt>
                <c:pt idx="31">
                  <c:v>43935</c:v>
                </c:pt>
                <c:pt idx="32">
                  <c:v>43936</c:v>
                </c:pt>
                <c:pt idx="33">
                  <c:v>43937</c:v>
                </c:pt>
                <c:pt idx="34">
                  <c:v>43938</c:v>
                </c:pt>
                <c:pt idx="35">
                  <c:v>43941</c:v>
                </c:pt>
                <c:pt idx="36">
                  <c:v>43942</c:v>
                </c:pt>
                <c:pt idx="37">
                  <c:v>43943</c:v>
                </c:pt>
                <c:pt idx="38">
                  <c:v>43944</c:v>
                </c:pt>
                <c:pt idx="39">
                  <c:v>43945</c:v>
                </c:pt>
                <c:pt idx="40">
                  <c:v>43948</c:v>
                </c:pt>
                <c:pt idx="41">
                  <c:v>43949</c:v>
                </c:pt>
                <c:pt idx="42">
                  <c:v>43950</c:v>
                </c:pt>
                <c:pt idx="43">
                  <c:v>43951</c:v>
                </c:pt>
                <c:pt idx="44">
                  <c:v>43952</c:v>
                </c:pt>
                <c:pt idx="45">
                  <c:v>43955</c:v>
                </c:pt>
                <c:pt idx="46">
                  <c:v>43956</c:v>
                </c:pt>
                <c:pt idx="47">
                  <c:v>43957</c:v>
                </c:pt>
                <c:pt idx="48">
                  <c:v>43958</c:v>
                </c:pt>
                <c:pt idx="49">
                  <c:v>43959</c:v>
                </c:pt>
                <c:pt idx="50">
                  <c:v>43962</c:v>
                </c:pt>
                <c:pt idx="51">
                  <c:v>43963</c:v>
                </c:pt>
                <c:pt idx="52">
                  <c:v>43964</c:v>
                </c:pt>
                <c:pt idx="53">
                  <c:v>43965</c:v>
                </c:pt>
                <c:pt idx="54">
                  <c:v>43966</c:v>
                </c:pt>
                <c:pt idx="55">
                  <c:v>43969</c:v>
                </c:pt>
                <c:pt idx="56">
                  <c:v>43970</c:v>
                </c:pt>
                <c:pt idx="57">
                  <c:v>43971</c:v>
                </c:pt>
                <c:pt idx="58">
                  <c:v>43972</c:v>
                </c:pt>
                <c:pt idx="59">
                  <c:v>43973</c:v>
                </c:pt>
                <c:pt idx="60">
                  <c:v>43976</c:v>
                </c:pt>
                <c:pt idx="61">
                  <c:v>43977</c:v>
                </c:pt>
                <c:pt idx="62">
                  <c:v>43978</c:v>
                </c:pt>
                <c:pt idx="63">
                  <c:v>43979</c:v>
                </c:pt>
                <c:pt idx="64">
                  <c:v>43980</c:v>
                </c:pt>
                <c:pt idx="65">
                  <c:v>43983</c:v>
                </c:pt>
                <c:pt idx="66">
                  <c:v>43984</c:v>
                </c:pt>
                <c:pt idx="67">
                  <c:v>43985</c:v>
                </c:pt>
                <c:pt idx="68">
                  <c:v>43986</c:v>
                </c:pt>
                <c:pt idx="69">
                  <c:v>43987</c:v>
                </c:pt>
                <c:pt idx="70">
                  <c:v>43990</c:v>
                </c:pt>
                <c:pt idx="71">
                  <c:v>43991</c:v>
                </c:pt>
                <c:pt idx="72">
                  <c:v>43992</c:v>
                </c:pt>
                <c:pt idx="73">
                  <c:v>43993</c:v>
                </c:pt>
                <c:pt idx="74">
                  <c:v>43994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44004</c:v>
                </c:pt>
                <c:pt idx="81">
                  <c:v>44005</c:v>
                </c:pt>
                <c:pt idx="82">
                  <c:v>44006</c:v>
                </c:pt>
                <c:pt idx="83">
                  <c:v>44007</c:v>
                </c:pt>
                <c:pt idx="84">
                  <c:v>44008</c:v>
                </c:pt>
                <c:pt idx="85">
                  <c:v>44011</c:v>
                </c:pt>
                <c:pt idx="86">
                  <c:v>44012</c:v>
                </c:pt>
                <c:pt idx="87">
                  <c:v>44013</c:v>
                </c:pt>
                <c:pt idx="88">
                  <c:v>44014</c:v>
                </c:pt>
                <c:pt idx="89">
                  <c:v>44015</c:v>
                </c:pt>
                <c:pt idx="90">
                  <c:v>44018</c:v>
                </c:pt>
                <c:pt idx="91">
                  <c:v>44019</c:v>
                </c:pt>
                <c:pt idx="92">
                  <c:v>44020</c:v>
                </c:pt>
                <c:pt idx="93">
                  <c:v>44021</c:v>
                </c:pt>
                <c:pt idx="94">
                  <c:v>44022</c:v>
                </c:pt>
                <c:pt idx="95">
                  <c:v>44025</c:v>
                </c:pt>
                <c:pt idx="96">
                  <c:v>44026</c:v>
                </c:pt>
                <c:pt idx="97">
                  <c:v>44027</c:v>
                </c:pt>
                <c:pt idx="98">
                  <c:v>44028</c:v>
                </c:pt>
                <c:pt idx="99">
                  <c:v>44029</c:v>
                </c:pt>
                <c:pt idx="100">
                  <c:v>44032</c:v>
                </c:pt>
                <c:pt idx="101">
                  <c:v>44033</c:v>
                </c:pt>
                <c:pt idx="102">
                  <c:v>44034</c:v>
                </c:pt>
                <c:pt idx="103">
                  <c:v>44035</c:v>
                </c:pt>
                <c:pt idx="104">
                  <c:v>44036</c:v>
                </c:pt>
                <c:pt idx="105">
                  <c:v>44039</c:v>
                </c:pt>
                <c:pt idx="106">
                  <c:v>44040</c:v>
                </c:pt>
                <c:pt idx="107">
                  <c:v>44041</c:v>
                </c:pt>
                <c:pt idx="108">
                  <c:v>44042</c:v>
                </c:pt>
                <c:pt idx="109">
                  <c:v>44043</c:v>
                </c:pt>
                <c:pt idx="110">
                  <c:v>44046</c:v>
                </c:pt>
                <c:pt idx="111">
                  <c:v>44047</c:v>
                </c:pt>
                <c:pt idx="112">
                  <c:v>44048</c:v>
                </c:pt>
                <c:pt idx="113">
                  <c:v>44049</c:v>
                </c:pt>
                <c:pt idx="114">
                  <c:v>44050</c:v>
                </c:pt>
                <c:pt idx="115">
                  <c:v>44053</c:v>
                </c:pt>
                <c:pt idx="116">
                  <c:v>44054</c:v>
                </c:pt>
                <c:pt idx="117">
                  <c:v>44055</c:v>
                </c:pt>
                <c:pt idx="118">
                  <c:v>44056</c:v>
                </c:pt>
                <c:pt idx="119">
                  <c:v>44057</c:v>
                </c:pt>
                <c:pt idx="120">
                  <c:v>44060</c:v>
                </c:pt>
                <c:pt idx="121">
                  <c:v>44061</c:v>
                </c:pt>
                <c:pt idx="122">
                  <c:v>44062</c:v>
                </c:pt>
                <c:pt idx="123">
                  <c:v>44063</c:v>
                </c:pt>
                <c:pt idx="124">
                  <c:v>44064</c:v>
                </c:pt>
                <c:pt idx="125">
                  <c:v>44067</c:v>
                </c:pt>
                <c:pt idx="126">
                  <c:v>44068</c:v>
                </c:pt>
                <c:pt idx="127">
                  <c:v>44069</c:v>
                </c:pt>
                <c:pt idx="128">
                  <c:v>44070</c:v>
                </c:pt>
                <c:pt idx="129">
                  <c:v>44071</c:v>
                </c:pt>
                <c:pt idx="130">
                  <c:v>44074</c:v>
                </c:pt>
                <c:pt idx="131">
                  <c:v>44075</c:v>
                </c:pt>
                <c:pt idx="132">
                  <c:v>44076</c:v>
                </c:pt>
                <c:pt idx="133">
                  <c:v>44077</c:v>
                </c:pt>
                <c:pt idx="134">
                  <c:v>44078</c:v>
                </c:pt>
                <c:pt idx="135">
                  <c:v>44081</c:v>
                </c:pt>
                <c:pt idx="136">
                  <c:v>44082</c:v>
                </c:pt>
                <c:pt idx="137">
                  <c:v>44083</c:v>
                </c:pt>
                <c:pt idx="138">
                  <c:v>44084</c:v>
                </c:pt>
                <c:pt idx="139">
                  <c:v>44085</c:v>
                </c:pt>
                <c:pt idx="140">
                  <c:v>44088</c:v>
                </c:pt>
                <c:pt idx="141">
                  <c:v>44089</c:v>
                </c:pt>
                <c:pt idx="142">
                  <c:v>44090</c:v>
                </c:pt>
                <c:pt idx="143">
                  <c:v>44091</c:v>
                </c:pt>
                <c:pt idx="144">
                  <c:v>44092</c:v>
                </c:pt>
                <c:pt idx="145">
                  <c:v>44095</c:v>
                </c:pt>
                <c:pt idx="146">
                  <c:v>44096</c:v>
                </c:pt>
                <c:pt idx="147">
                  <c:v>44097</c:v>
                </c:pt>
                <c:pt idx="148">
                  <c:v>44098</c:v>
                </c:pt>
                <c:pt idx="149">
                  <c:v>44099</c:v>
                </c:pt>
                <c:pt idx="150">
                  <c:v>44102</c:v>
                </c:pt>
                <c:pt idx="151">
                  <c:v>44103</c:v>
                </c:pt>
                <c:pt idx="152">
                  <c:v>44104</c:v>
                </c:pt>
                <c:pt idx="153">
                  <c:v>44105</c:v>
                </c:pt>
                <c:pt idx="154">
                  <c:v>44106</c:v>
                </c:pt>
                <c:pt idx="155">
                  <c:v>44109</c:v>
                </c:pt>
                <c:pt idx="156">
                  <c:v>44110</c:v>
                </c:pt>
                <c:pt idx="157">
                  <c:v>44111</c:v>
                </c:pt>
                <c:pt idx="158">
                  <c:v>44112</c:v>
                </c:pt>
                <c:pt idx="159">
                  <c:v>44113</c:v>
                </c:pt>
                <c:pt idx="160">
                  <c:v>44116</c:v>
                </c:pt>
                <c:pt idx="161">
                  <c:v>44117</c:v>
                </c:pt>
                <c:pt idx="162">
                  <c:v>44118</c:v>
                </c:pt>
                <c:pt idx="163">
                  <c:v>44119</c:v>
                </c:pt>
                <c:pt idx="164">
                  <c:v>44120</c:v>
                </c:pt>
                <c:pt idx="165">
                  <c:v>44123</c:v>
                </c:pt>
                <c:pt idx="166">
                  <c:v>44124</c:v>
                </c:pt>
                <c:pt idx="167">
                  <c:v>44125</c:v>
                </c:pt>
                <c:pt idx="168">
                  <c:v>44126</c:v>
                </c:pt>
                <c:pt idx="169">
                  <c:v>44127</c:v>
                </c:pt>
                <c:pt idx="170">
                  <c:v>44130</c:v>
                </c:pt>
                <c:pt idx="171">
                  <c:v>44131</c:v>
                </c:pt>
                <c:pt idx="172">
                  <c:v>44132</c:v>
                </c:pt>
                <c:pt idx="173">
                  <c:v>44133</c:v>
                </c:pt>
                <c:pt idx="174">
                  <c:v>44134</c:v>
                </c:pt>
                <c:pt idx="175">
                  <c:v>44137</c:v>
                </c:pt>
                <c:pt idx="176">
                  <c:v>44138</c:v>
                </c:pt>
                <c:pt idx="177">
                  <c:v>44139</c:v>
                </c:pt>
                <c:pt idx="178">
                  <c:v>44140</c:v>
                </c:pt>
                <c:pt idx="179">
                  <c:v>44141</c:v>
                </c:pt>
                <c:pt idx="180">
                  <c:v>44144</c:v>
                </c:pt>
                <c:pt idx="181">
                  <c:v>44145</c:v>
                </c:pt>
                <c:pt idx="182">
                  <c:v>44146</c:v>
                </c:pt>
                <c:pt idx="183">
                  <c:v>44147</c:v>
                </c:pt>
                <c:pt idx="184">
                  <c:v>44148</c:v>
                </c:pt>
                <c:pt idx="185">
                  <c:v>44151</c:v>
                </c:pt>
                <c:pt idx="186">
                  <c:v>44152</c:v>
                </c:pt>
                <c:pt idx="187">
                  <c:v>44153</c:v>
                </c:pt>
                <c:pt idx="188">
                  <c:v>44154</c:v>
                </c:pt>
                <c:pt idx="189">
                  <c:v>44155</c:v>
                </c:pt>
                <c:pt idx="190">
                  <c:v>44158</c:v>
                </c:pt>
                <c:pt idx="191">
                  <c:v>44159</c:v>
                </c:pt>
                <c:pt idx="192">
                  <c:v>44160</c:v>
                </c:pt>
                <c:pt idx="193">
                  <c:v>44161</c:v>
                </c:pt>
                <c:pt idx="194">
                  <c:v>44162</c:v>
                </c:pt>
                <c:pt idx="195">
                  <c:v>44165</c:v>
                </c:pt>
                <c:pt idx="196">
                  <c:v>44166</c:v>
                </c:pt>
                <c:pt idx="197">
                  <c:v>44167</c:v>
                </c:pt>
                <c:pt idx="198">
                  <c:v>44168</c:v>
                </c:pt>
                <c:pt idx="199">
                  <c:v>44169</c:v>
                </c:pt>
                <c:pt idx="200">
                  <c:v>44172</c:v>
                </c:pt>
                <c:pt idx="201">
                  <c:v>44173</c:v>
                </c:pt>
                <c:pt idx="202">
                  <c:v>44174</c:v>
                </c:pt>
                <c:pt idx="203">
                  <c:v>44175</c:v>
                </c:pt>
                <c:pt idx="204">
                  <c:v>44176</c:v>
                </c:pt>
                <c:pt idx="205">
                  <c:v>44179</c:v>
                </c:pt>
                <c:pt idx="206">
                  <c:v>44180</c:v>
                </c:pt>
                <c:pt idx="207">
                  <c:v>44181</c:v>
                </c:pt>
                <c:pt idx="208">
                  <c:v>44182</c:v>
                </c:pt>
                <c:pt idx="209">
                  <c:v>44183</c:v>
                </c:pt>
                <c:pt idx="210">
                  <c:v>44186</c:v>
                </c:pt>
                <c:pt idx="211">
                  <c:v>44187</c:v>
                </c:pt>
                <c:pt idx="212">
                  <c:v>44188</c:v>
                </c:pt>
                <c:pt idx="213">
                  <c:v>44189</c:v>
                </c:pt>
                <c:pt idx="214">
                  <c:v>44190</c:v>
                </c:pt>
                <c:pt idx="215">
                  <c:v>44193</c:v>
                </c:pt>
                <c:pt idx="216">
                  <c:v>44194</c:v>
                </c:pt>
                <c:pt idx="217">
                  <c:v>44195</c:v>
                </c:pt>
                <c:pt idx="218">
                  <c:v>44196</c:v>
                </c:pt>
                <c:pt idx="219">
                  <c:v>44197</c:v>
                </c:pt>
                <c:pt idx="220">
                  <c:v>44200</c:v>
                </c:pt>
                <c:pt idx="221">
                  <c:v>44201</c:v>
                </c:pt>
                <c:pt idx="222">
                  <c:v>44202</c:v>
                </c:pt>
                <c:pt idx="223">
                  <c:v>44203</c:v>
                </c:pt>
                <c:pt idx="224">
                  <c:v>44204</c:v>
                </c:pt>
                <c:pt idx="225">
                  <c:v>44207</c:v>
                </c:pt>
                <c:pt idx="226">
                  <c:v>44208</c:v>
                </c:pt>
                <c:pt idx="227">
                  <c:v>44209</c:v>
                </c:pt>
                <c:pt idx="228">
                  <c:v>44210</c:v>
                </c:pt>
                <c:pt idx="229">
                  <c:v>44211</c:v>
                </c:pt>
                <c:pt idx="230">
                  <c:v>44214</c:v>
                </c:pt>
                <c:pt idx="231">
                  <c:v>44215</c:v>
                </c:pt>
                <c:pt idx="232">
                  <c:v>44216</c:v>
                </c:pt>
                <c:pt idx="233">
                  <c:v>44217</c:v>
                </c:pt>
                <c:pt idx="234">
                  <c:v>44218</c:v>
                </c:pt>
                <c:pt idx="235">
                  <c:v>44221</c:v>
                </c:pt>
                <c:pt idx="236">
                  <c:v>44222</c:v>
                </c:pt>
                <c:pt idx="237">
                  <c:v>44223</c:v>
                </c:pt>
                <c:pt idx="238">
                  <c:v>44224</c:v>
                </c:pt>
                <c:pt idx="239">
                  <c:v>44225</c:v>
                </c:pt>
                <c:pt idx="240">
                  <c:v>44228</c:v>
                </c:pt>
                <c:pt idx="241">
                  <c:v>44229</c:v>
                </c:pt>
                <c:pt idx="242">
                  <c:v>44230</c:v>
                </c:pt>
                <c:pt idx="243">
                  <c:v>44231</c:v>
                </c:pt>
                <c:pt idx="244">
                  <c:v>44232</c:v>
                </c:pt>
                <c:pt idx="245">
                  <c:v>44235</c:v>
                </c:pt>
                <c:pt idx="246">
                  <c:v>44236</c:v>
                </c:pt>
                <c:pt idx="247">
                  <c:v>44237</c:v>
                </c:pt>
                <c:pt idx="248">
                  <c:v>44238</c:v>
                </c:pt>
                <c:pt idx="249">
                  <c:v>44239</c:v>
                </c:pt>
                <c:pt idx="250">
                  <c:v>44242</c:v>
                </c:pt>
                <c:pt idx="251">
                  <c:v>44243</c:v>
                </c:pt>
                <c:pt idx="252">
                  <c:v>44244</c:v>
                </c:pt>
                <c:pt idx="253">
                  <c:v>44245</c:v>
                </c:pt>
                <c:pt idx="254">
                  <c:v>44246</c:v>
                </c:pt>
                <c:pt idx="255">
                  <c:v>44249</c:v>
                </c:pt>
                <c:pt idx="256">
                  <c:v>44250</c:v>
                </c:pt>
                <c:pt idx="257">
                  <c:v>44251</c:v>
                </c:pt>
                <c:pt idx="258">
                  <c:v>44252</c:v>
                </c:pt>
                <c:pt idx="259">
                  <c:v>44253</c:v>
                </c:pt>
                <c:pt idx="260">
                  <c:v>44256</c:v>
                </c:pt>
                <c:pt idx="261">
                  <c:v>44257</c:v>
                </c:pt>
                <c:pt idx="262">
                  <c:v>44258</c:v>
                </c:pt>
                <c:pt idx="263">
                  <c:v>44259</c:v>
                </c:pt>
                <c:pt idx="264">
                  <c:v>44260</c:v>
                </c:pt>
                <c:pt idx="265">
                  <c:v>44263</c:v>
                </c:pt>
                <c:pt idx="266">
                  <c:v>44264</c:v>
                </c:pt>
                <c:pt idx="267">
                  <c:v>44265</c:v>
                </c:pt>
                <c:pt idx="268">
                  <c:v>44266</c:v>
                </c:pt>
                <c:pt idx="269">
                  <c:v>44267</c:v>
                </c:pt>
                <c:pt idx="270">
                  <c:v>44270</c:v>
                </c:pt>
                <c:pt idx="271">
                  <c:v>44271</c:v>
                </c:pt>
                <c:pt idx="272">
                  <c:v>44272</c:v>
                </c:pt>
                <c:pt idx="273">
                  <c:v>44273</c:v>
                </c:pt>
                <c:pt idx="274">
                  <c:v>44274</c:v>
                </c:pt>
                <c:pt idx="275">
                  <c:v>44277</c:v>
                </c:pt>
                <c:pt idx="276">
                  <c:v>44278</c:v>
                </c:pt>
                <c:pt idx="277">
                  <c:v>44279</c:v>
                </c:pt>
                <c:pt idx="278">
                  <c:v>44280</c:v>
                </c:pt>
                <c:pt idx="279">
                  <c:v>44281</c:v>
                </c:pt>
                <c:pt idx="280">
                  <c:v>44284</c:v>
                </c:pt>
                <c:pt idx="281">
                  <c:v>44285</c:v>
                </c:pt>
                <c:pt idx="282">
                  <c:v>44286</c:v>
                </c:pt>
                <c:pt idx="283">
                  <c:v>44287</c:v>
                </c:pt>
                <c:pt idx="284">
                  <c:v>44288</c:v>
                </c:pt>
                <c:pt idx="285">
                  <c:v>44291</c:v>
                </c:pt>
                <c:pt idx="286">
                  <c:v>44292</c:v>
                </c:pt>
                <c:pt idx="287">
                  <c:v>44293</c:v>
                </c:pt>
                <c:pt idx="288">
                  <c:v>44294</c:v>
                </c:pt>
                <c:pt idx="289">
                  <c:v>44295</c:v>
                </c:pt>
                <c:pt idx="290">
                  <c:v>44298</c:v>
                </c:pt>
                <c:pt idx="291">
                  <c:v>44299</c:v>
                </c:pt>
                <c:pt idx="292">
                  <c:v>44300</c:v>
                </c:pt>
                <c:pt idx="293">
                  <c:v>44301</c:v>
                </c:pt>
                <c:pt idx="294">
                  <c:v>44302</c:v>
                </c:pt>
                <c:pt idx="295">
                  <c:v>44305</c:v>
                </c:pt>
                <c:pt idx="296">
                  <c:v>44306</c:v>
                </c:pt>
                <c:pt idx="297">
                  <c:v>44307</c:v>
                </c:pt>
                <c:pt idx="298">
                  <c:v>44308</c:v>
                </c:pt>
                <c:pt idx="299">
                  <c:v>44309</c:v>
                </c:pt>
                <c:pt idx="300">
                  <c:v>44312</c:v>
                </c:pt>
                <c:pt idx="301">
                  <c:v>44313</c:v>
                </c:pt>
                <c:pt idx="302">
                  <c:v>44314</c:v>
                </c:pt>
                <c:pt idx="303">
                  <c:v>44315</c:v>
                </c:pt>
                <c:pt idx="304">
                  <c:v>44316</c:v>
                </c:pt>
                <c:pt idx="305">
                  <c:v>44319</c:v>
                </c:pt>
                <c:pt idx="306">
                  <c:v>44320</c:v>
                </c:pt>
                <c:pt idx="307">
                  <c:v>44321</c:v>
                </c:pt>
                <c:pt idx="308">
                  <c:v>44322</c:v>
                </c:pt>
                <c:pt idx="309">
                  <c:v>44323</c:v>
                </c:pt>
                <c:pt idx="310">
                  <c:v>44326</c:v>
                </c:pt>
                <c:pt idx="311">
                  <c:v>44327</c:v>
                </c:pt>
                <c:pt idx="312">
                  <c:v>44328</c:v>
                </c:pt>
                <c:pt idx="313">
                  <c:v>44329</c:v>
                </c:pt>
                <c:pt idx="314">
                  <c:v>44330</c:v>
                </c:pt>
                <c:pt idx="315">
                  <c:v>44333</c:v>
                </c:pt>
                <c:pt idx="316">
                  <c:v>44334</c:v>
                </c:pt>
                <c:pt idx="317">
                  <c:v>44335</c:v>
                </c:pt>
                <c:pt idx="318">
                  <c:v>44336</c:v>
                </c:pt>
                <c:pt idx="319">
                  <c:v>44337</c:v>
                </c:pt>
                <c:pt idx="320">
                  <c:v>44340</c:v>
                </c:pt>
                <c:pt idx="321">
                  <c:v>44341</c:v>
                </c:pt>
                <c:pt idx="322">
                  <c:v>44342</c:v>
                </c:pt>
                <c:pt idx="323">
                  <c:v>44343</c:v>
                </c:pt>
                <c:pt idx="324">
                  <c:v>44344</c:v>
                </c:pt>
                <c:pt idx="325">
                  <c:v>44347</c:v>
                </c:pt>
                <c:pt idx="326">
                  <c:v>44348</c:v>
                </c:pt>
                <c:pt idx="327">
                  <c:v>44349</c:v>
                </c:pt>
                <c:pt idx="328">
                  <c:v>44350</c:v>
                </c:pt>
                <c:pt idx="329">
                  <c:v>44351</c:v>
                </c:pt>
                <c:pt idx="330">
                  <c:v>44354</c:v>
                </c:pt>
                <c:pt idx="331">
                  <c:v>44355</c:v>
                </c:pt>
                <c:pt idx="332">
                  <c:v>44356</c:v>
                </c:pt>
                <c:pt idx="333">
                  <c:v>44357</c:v>
                </c:pt>
                <c:pt idx="334">
                  <c:v>44358</c:v>
                </c:pt>
                <c:pt idx="335">
                  <c:v>44361</c:v>
                </c:pt>
                <c:pt idx="336">
                  <c:v>44362</c:v>
                </c:pt>
                <c:pt idx="337">
                  <c:v>44363</c:v>
                </c:pt>
                <c:pt idx="338">
                  <c:v>44364</c:v>
                </c:pt>
                <c:pt idx="339">
                  <c:v>44365</c:v>
                </c:pt>
                <c:pt idx="340">
                  <c:v>44368</c:v>
                </c:pt>
                <c:pt idx="341">
                  <c:v>44369</c:v>
                </c:pt>
                <c:pt idx="342">
                  <c:v>44370</c:v>
                </c:pt>
                <c:pt idx="343">
                  <c:v>44371</c:v>
                </c:pt>
                <c:pt idx="344">
                  <c:v>44372</c:v>
                </c:pt>
                <c:pt idx="345">
                  <c:v>44375</c:v>
                </c:pt>
                <c:pt idx="346">
                  <c:v>44376</c:v>
                </c:pt>
                <c:pt idx="347">
                  <c:v>44377</c:v>
                </c:pt>
                <c:pt idx="348">
                  <c:v>44378</c:v>
                </c:pt>
                <c:pt idx="349">
                  <c:v>44379</c:v>
                </c:pt>
                <c:pt idx="350">
                  <c:v>44382</c:v>
                </c:pt>
                <c:pt idx="351">
                  <c:v>44383</c:v>
                </c:pt>
                <c:pt idx="352">
                  <c:v>44384</c:v>
                </c:pt>
                <c:pt idx="353">
                  <c:v>44385</c:v>
                </c:pt>
                <c:pt idx="354">
                  <c:v>44386</c:v>
                </c:pt>
                <c:pt idx="355">
                  <c:v>44389</c:v>
                </c:pt>
                <c:pt idx="356">
                  <c:v>44390</c:v>
                </c:pt>
                <c:pt idx="357">
                  <c:v>44391</c:v>
                </c:pt>
                <c:pt idx="358">
                  <c:v>44392</c:v>
                </c:pt>
                <c:pt idx="359">
                  <c:v>44393</c:v>
                </c:pt>
                <c:pt idx="360">
                  <c:v>44396</c:v>
                </c:pt>
                <c:pt idx="361">
                  <c:v>44397</c:v>
                </c:pt>
                <c:pt idx="362">
                  <c:v>44399</c:v>
                </c:pt>
                <c:pt idx="363">
                  <c:v>44400</c:v>
                </c:pt>
                <c:pt idx="364">
                  <c:v>44401</c:v>
                </c:pt>
                <c:pt idx="365">
                  <c:v>44404</c:v>
                </c:pt>
                <c:pt idx="366">
                  <c:v>44405</c:v>
                </c:pt>
                <c:pt idx="367">
                  <c:v>44406</c:v>
                </c:pt>
                <c:pt idx="368">
                  <c:v>44407</c:v>
                </c:pt>
                <c:pt idx="369">
                  <c:v>44409</c:v>
                </c:pt>
                <c:pt idx="370">
                  <c:v>44411</c:v>
                </c:pt>
                <c:pt idx="371">
                  <c:v>44412</c:v>
                </c:pt>
                <c:pt idx="372">
                  <c:v>44413</c:v>
                </c:pt>
                <c:pt idx="373">
                  <c:v>44414</c:v>
                </c:pt>
                <c:pt idx="374">
                  <c:v>44417</c:v>
                </c:pt>
                <c:pt idx="375">
                  <c:v>44418</c:v>
                </c:pt>
                <c:pt idx="376">
                  <c:v>44419</c:v>
                </c:pt>
                <c:pt idx="377">
                  <c:v>44420</c:v>
                </c:pt>
                <c:pt idx="378">
                  <c:v>44421</c:v>
                </c:pt>
                <c:pt idx="379">
                  <c:v>44424</c:v>
                </c:pt>
                <c:pt idx="380">
                  <c:v>44425</c:v>
                </c:pt>
                <c:pt idx="381">
                  <c:v>44426</c:v>
                </c:pt>
                <c:pt idx="382">
                  <c:v>44428</c:v>
                </c:pt>
                <c:pt idx="383">
                  <c:v>44431</c:v>
                </c:pt>
                <c:pt idx="384">
                  <c:v>44432</c:v>
                </c:pt>
                <c:pt idx="385">
                  <c:v>44433</c:v>
                </c:pt>
                <c:pt idx="386">
                  <c:v>44434</c:v>
                </c:pt>
                <c:pt idx="387">
                  <c:v>44435</c:v>
                </c:pt>
                <c:pt idx="388">
                  <c:v>44435</c:v>
                </c:pt>
                <c:pt idx="389">
                  <c:v>44438</c:v>
                </c:pt>
                <c:pt idx="390">
                  <c:v>44440</c:v>
                </c:pt>
                <c:pt idx="391">
                  <c:v>44441</c:v>
                </c:pt>
                <c:pt idx="392">
                  <c:v>44442</c:v>
                </c:pt>
                <c:pt idx="393">
                  <c:v>44445</c:v>
                </c:pt>
                <c:pt idx="394">
                  <c:v>44446</c:v>
                </c:pt>
                <c:pt idx="395">
                  <c:v>44447</c:v>
                </c:pt>
                <c:pt idx="396">
                  <c:v>44448</c:v>
                </c:pt>
                <c:pt idx="397">
                  <c:v>44452</c:v>
                </c:pt>
                <c:pt idx="398">
                  <c:v>44453</c:v>
                </c:pt>
                <c:pt idx="399">
                  <c:v>44454</c:v>
                </c:pt>
                <c:pt idx="400">
                  <c:v>44455</c:v>
                </c:pt>
                <c:pt idx="401">
                  <c:v>44456</c:v>
                </c:pt>
                <c:pt idx="402">
                  <c:v>44459</c:v>
                </c:pt>
                <c:pt idx="403">
                  <c:v>44460</c:v>
                </c:pt>
                <c:pt idx="404">
                  <c:v>44461</c:v>
                </c:pt>
                <c:pt idx="405">
                  <c:v>44462</c:v>
                </c:pt>
                <c:pt idx="406">
                  <c:v>44463</c:v>
                </c:pt>
                <c:pt idx="407">
                  <c:v>44466</c:v>
                </c:pt>
                <c:pt idx="408">
                  <c:v>44467</c:v>
                </c:pt>
                <c:pt idx="409">
                  <c:v>44468</c:v>
                </c:pt>
                <c:pt idx="410">
                  <c:v>44469</c:v>
                </c:pt>
                <c:pt idx="411">
                  <c:v>44470</c:v>
                </c:pt>
                <c:pt idx="412">
                  <c:v>44473</c:v>
                </c:pt>
                <c:pt idx="413">
                  <c:v>44474</c:v>
                </c:pt>
                <c:pt idx="414">
                  <c:v>44475</c:v>
                </c:pt>
                <c:pt idx="415">
                  <c:v>44476</c:v>
                </c:pt>
                <c:pt idx="416">
                  <c:v>44477</c:v>
                </c:pt>
                <c:pt idx="417">
                  <c:v>44480</c:v>
                </c:pt>
                <c:pt idx="418">
                  <c:v>44481</c:v>
                </c:pt>
                <c:pt idx="419">
                  <c:v>44482</c:v>
                </c:pt>
                <c:pt idx="420">
                  <c:v>44483</c:v>
                </c:pt>
                <c:pt idx="421">
                  <c:v>44487</c:v>
                </c:pt>
                <c:pt idx="422">
                  <c:v>44488</c:v>
                </c:pt>
                <c:pt idx="423">
                  <c:v>44489</c:v>
                </c:pt>
                <c:pt idx="424">
                  <c:v>44490</c:v>
                </c:pt>
                <c:pt idx="425">
                  <c:v>44491</c:v>
                </c:pt>
                <c:pt idx="426">
                  <c:v>44494</c:v>
                </c:pt>
                <c:pt idx="427">
                  <c:v>44495</c:v>
                </c:pt>
                <c:pt idx="428">
                  <c:v>44496</c:v>
                </c:pt>
                <c:pt idx="429">
                  <c:v>44497</c:v>
                </c:pt>
                <c:pt idx="430">
                  <c:v>44498</c:v>
                </c:pt>
                <c:pt idx="431">
                  <c:v>44501</c:v>
                </c:pt>
                <c:pt idx="432">
                  <c:v>44502</c:v>
                </c:pt>
                <c:pt idx="433">
                  <c:v>44503</c:v>
                </c:pt>
                <c:pt idx="434">
                  <c:v>44504</c:v>
                </c:pt>
                <c:pt idx="435">
                  <c:v>44508</c:v>
                </c:pt>
                <c:pt idx="436">
                  <c:v>44509</c:v>
                </c:pt>
                <c:pt idx="437">
                  <c:v>44510</c:v>
                </c:pt>
                <c:pt idx="438">
                  <c:v>44511</c:v>
                </c:pt>
                <c:pt idx="439">
                  <c:v>44512</c:v>
                </c:pt>
                <c:pt idx="440">
                  <c:v>44515</c:v>
                </c:pt>
                <c:pt idx="441">
                  <c:v>44516</c:v>
                </c:pt>
                <c:pt idx="442">
                  <c:v>44517</c:v>
                </c:pt>
                <c:pt idx="443">
                  <c:v>44518</c:v>
                </c:pt>
                <c:pt idx="444">
                  <c:v>44522</c:v>
                </c:pt>
                <c:pt idx="445">
                  <c:v>44523</c:v>
                </c:pt>
                <c:pt idx="446">
                  <c:v>44524</c:v>
                </c:pt>
                <c:pt idx="447">
                  <c:v>44525</c:v>
                </c:pt>
                <c:pt idx="448">
                  <c:v>44526</c:v>
                </c:pt>
                <c:pt idx="449">
                  <c:v>44529</c:v>
                </c:pt>
                <c:pt idx="450">
                  <c:v>44530</c:v>
                </c:pt>
                <c:pt idx="451">
                  <c:v>44531</c:v>
                </c:pt>
                <c:pt idx="452">
                  <c:v>44532</c:v>
                </c:pt>
                <c:pt idx="453">
                  <c:v>44533</c:v>
                </c:pt>
                <c:pt idx="454">
                  <c:v>44536</c:v>
                </c:pt>
                <c:pt idx="455">
                  <c:v>44537</c:v>
                </c:pt>
                <c:pt idx="456">
                  <c:v>44538</c:v>
                </c:pt>
                <c:pt idx="457">
                  <c:v>44539</c:v>
                </c:pt>
                <c:pt idx="458">
                  <c:v>44540</c:v>
                </c:pt>
                <c:pt idx="459">
                  <c:v>44543</c:v>
                </c:pt>
                <c:pt idx="460">
                  <c:v>44544</c:v>
                </c:pt>
                <c:pt idx="461">
                  <c:v>44545</c:v>
                </c:pt>
                <c:pt idx="462">
                  <c:v>44546</c:v>
                </c:pt>
                <c:pt idx="463">
                  <c:v>44547</c:v>
                </c:pt>
                <c:pt idx="464">
                  <c:v>44550</c:v>
                </c:pt>
                <c:pt idx="465">
                  <c:v>44551</c:v>
                </c:pt>
                <c:pt idx="466">
                  <c:v>44552</c:v>
                </c:pt>
                <c:pt idx="467">
                  <c:v>44553</c:v>
                </c:pt>
                <c:pt idx="468">
                  <c:v>44554</c:v>
                </c:pt>
                <c:pt idx="469">
                  <c:v>44557</c:v>
                </c:pt>
                <c:pt idx="470">
                  <c:v>44558</c:v>
                </c:pt>
                <c:pt idx="471">
                  <c:v>44559</c:v>
                </c:pt>
                <c:pt idx="472">
                  <c:v>44560</c:v>
                </c:pt>
                <c:pt idx="473">
                  <c:v>44561</c:v>
                </c:pt>
                <c:pt idx="474">
                  <c:v>44564</c:v>
                </c:pt>
                <c:pt idx="475">
                  <c:v>44565</c:v>
                </c:pt>
                <c:pt idx="476">
                  <c:v>44566</c:v>
                </c:pt>
                <c:pt idx="477">
                  <c:v>44567</c:v>
                </c:pt>
                <c:pt idx="478">
                  <c:v>44568</c:v>
                </c:pt>
                <c:pt idx="479">
                  <c:v>44571</c:v>
                </c:pt>
                <c:pt idx="480">
                  <c:v>44572</c:v>
                </c:pt>
                <c:pt idx="481">
                  <c:v>44573</c:v>
                </c:pt>
                <c:pt idx="482">
                  <c:v>44574</c:v>
                </c:pt>
                <c:pt idx="483">
                  <c:v>44575</c:v>
                </c:pt>
                <c:pt idx="484">
                  <c:v>44578</c:v>
                </c:pt>
                <c:pt idx="485">
                  <c:v>44579</c:v>
                </c:pt>
                <c:pt idx="486">
                  <c:v>44580</c:v>
                </c:pt>
                <c:pt idx="487">
                  <c:v>44581</c:v>
                </c:pt>
                <c:pt idx="488">
                  <c:v>44582</c:v>
                </c:pt>
                <c:pt idx="489">
                  <c:v>44585</c:v>
                </c:pt>
                <c:pt idx="490">
                  <c:v>44586</c:v>
                </c:pt>
                <c:pt idx="491">
                  <c:v>44588</c:v>
                </c:pt>
                <c:pt idx="492">
                  <c:v>44589</c:v>
                </c:pt>
                <c:pt idx="493">
                  <c:v>44590</c:v>
                </c:pt>
                <c:pt idx="494">
                  <c:v>44593</c:v>
                </c:pt>
                <c:pt idx="495">
                  <c:v>44594</c:v>
                </c:pt>
                <c:pt idx="496">
                  <c:v>44595</c:v>
                </c:pt>
                <c:pt idx="497">
                  <c:v>44596</c:v>
                </c:pt>
                <c:pt idx="498">
                  <c:v>44599</c:v>
                </c:pt>
                <c:pt idx="499">
                  <c:v>44600</c:v>
                </c:pt>
                <c:pt idx="500">
                  <c:v>44601</c:v>
                </c:pt>
                <c:pt idx="501">
                  <c:v>44602</c:v>
                </c:pt>
                <c:pt idx="502">
                  <c:v>44603</c:v>
                </c:pt>
                <c:pt idx="503">
                  <c:v>44606</c:v>
                </c:pt>
                <c:pt idx="504">
                  <c:v>44607</c:v>
                </c:pt>
                <c:pt idx="505">
                  <c:v>44608</c:v>
                </c:pt>
                <c:pt idx="506">
                  <c:v>44609</c:v>
                </c:pt>
                <c:pt idx="507">
                  <c:v>44610</c:v>
                </c:pt>
                <c:pt idx="508">
                  <c:v>44613</c:v>
                </c:pt>
                <c:pt idx="509">
                  <c:v>44614</c:v>
                </c:pt>
                <c:pt idx="510">
                  <c:v>44615</c:v>
                </c:pt>
                <c:pt idx="511">
                  <c:v>44616</c:v>
                </c:pt>
                <c:pt idx="512">
                  <c:v>44617</c:v>
                </c:pt>
              </c:numCache>
            </c:numRef>
          </c:cat>
          <c:val>
            <c:numRef>
              <c:f>'Data 23.3'!$K$2:$K$514</c:f>
              <c:numCache>
                <c:formatCode>General</c:formatCode>
                <c:ptCount val="513"/>
                <c:pt idx="0">
                  <c:v>100</c:v>
                </c:pt>
                <c:pt idx="1">
                  <c:v>97.189205981431797</c:v>
                </c:pt>
                <c:pt idx="2">
                  <c:v>101.2908424292043</c:v>
                </c:pt>
                <c:pt idx="3">
                  <c:v>97.854852227827706</c:v>
                </c:pt>
                <c:pt idx="4">
                  <c:v>96.186044404461796</c:v>
                </c:pt>
                <c:pt idx="5">
                  <c:v>88.878821317507104</c:v>
                </c:pt>
                <c:pt idx="6">
                  <c:v>93.269109419040007</c:v>
                </c:pt>
                <c:pt idx="7">
                  <c:v>88.711196254000512</c:v>
                </c:pt>
                <c:pt idx="8">
                  <c:v>80.273636590156713</c:v>
                </c:pt>
                <c:pt idx="9">
                  <c:v>87.728745109587308</c:v>
                </c:pt>
                <c:pt idx="10">
                  <c:v>77.215288182433028</c:v>
                </c:pt>
                <c:pt idx="11">
                  <c:v>81.844717059895217</c:v>
                </c:pt>
                <c:pt idx="12">
                  <c:v>77.602637991346924</c:v>
                </c:pt>
                <c:pt idx="13">
                  <c:v>77.967982965669208</c:v>
                </c:pt>
                <c:pt idx="14">
                  <c:v>74.587328451280328</c:v>
                </c:pt>
                <c:pt idx="15">
                  <c:v>72.402377816537935</c:v>
                </c:pt>
                <c:pt idx="16">
                  <c:v>79.195723295677027</c:v>
                </c:pt>
                <c:pt idx="17">
                  <c:v>80.109247531737111</c:v>
                </c:pt>
                <c:pt idx="18">
                  <c:v>85.109198991660818</c:v>
                </c:pt>
                <c:pt idx="19">
                  <c:v>82.242098484578804</c:v>
                </c:pt>
                <c:pt idx="20">
                  <c:v>84.998527617685411</c:v>
                </c:pt>
                <c:pt idx="21">
                  <c:v>83.637463878093214</c:v>
                </c:pt>
                <c:pt idx="22">
                  <c:v>79.94550567433491</c:v>
                </c:pt>
                <c:pt idx="23">
                  <c:v>81.770612543402919</c:v>
                </c:pt>
                <c:pt idx="24">
                  <c:v>80.532840597625423</c:v>
                </c:pt>
                <c:pt idx="25">
                  <c:v>86.196820301401516</c:v>
                </c:pt>
                <c:pt idx="26">
                  <c:v>86.058642884186611</c:v>
                </c:pt>
                <c:pt idx="27">
                  <c:v>88.989492691482511</c:v>
                </c:pt>
                <c:pt idx="28">
                  <c:v>90.278717118143319</c:v>
                </c:pt>
                <c:pt idx="29">
                  <c:v>#N/A</c:v>
                </c:pt>
                <c:pt idx="30">
                  <c:v>89.366487284118008</c:v>
                </c:pt>
                <c:pt idx="31">
                  <c:v>92.098646379072107</c:v>
                </c:pt>
                <c:pt idx="32">
                  <c:v>90.06967118952312</c:v>
                </c:pt>
                <c:pt idx="33">
                  <c:v>90.593580413108413</c:v>
                </c:pt>
                <c:pt idx="34">
                  <c:v>93.020907828867109</c:v>
                </c:pt>
                <c:pt idx="35">
                  <c:v>91.357601214149113</c:v>
                </c:pt>
                <c:pt idx="36">
                  <c:v>88.555220808807107</c:v>
                </c:pt>
                <c:pt idx="37">
                  <c:v>90.585814000899617</c:v>
                </c:pt>
                <c:pt idx="38">
                  <c:v>90.536950324085922</c:v>
                </c:pt>
                <c:pt idx="39">
                  <c:v>91.797050704963695</c:v>
                </c:pt>
                <c:pt idx="40">
                  <c:v>93.147759228277508</c:v>
                </c:pt>
                <c:pt idx="41">
                  <c:v>92.659446060649202</c:v>
                </c:pt>
                <c:pt idx="42">
                  <c:v>95.122693132873621</c:v>
                </c:pt>
                <c:pt idx="43">
                  <c:v>94.246382955314004</c:v>
                </c:pt>
                <c:pt idx="44">
                  <c:v>91.601919598217606</c:v>
                </c:pt>
                <c:pt idx="45">
                  <c:v>91.991211010183704</c:v>
                </c:pt>
                <c:pt idx="46">
                  <c:v>92.82286431754271</c:v>
                </c:pt>
                <c:pt idx="47">
                  <c:v>92.175016099125301</c:v>
                </c:pt>
                <c:pt idx="48">
                  <c:v>93.235454966135208</c:v>
                </c:pt>
                <c:pt idx="49">
                  <c:v>94.808477038925915</c:v>
                </c:pt>
                <c:pt idx="50">
                  <c:v>94.825304265378307</c:v>
                </c:pt>
                <c:pt idx="51">
                  <c:v>92.877229203004305</c:v>
                </c:pt>
                <c:pt idx="52">
                  <c:v>91.255343453399902</c:v>
                </c:pt>
                <c:pt idx="53">
                  <c:v>92.307045106674906</c:v>
                </c:pt>
                <c:pt idx="54">
                  <c:v>92.669477676418893</c:v>
                </c:pt>
                <c:pt idx="55">
                  <c:v>95.588677865401593</c:v>
                </c:pt>
                <c:pt idx="56">
                  <c:v>94.5864870899577</c:v>
                </c:pt>
                <c:pt idx="57">
                  <c:v>96.161450765800609</c:v>
                </c:pt>
                <c:pt idx="58">
                  <c:v>95.413933590703621</c:v>
                </c:pt>
                <c:pt idx="59">
                  <c:v>95.638512343741397</c:v>
                </c:pt>
                <c:pt idx="60">
                  <c:v>96.813829391339794</c:v>
                </c:pt>
                <c:pt idx="61">
                  <c:v>#N/A</c:v>
                </c:pt>
                <c:pt idx="62">
                  <c:v>98.249321247933011</c:v>
                </c:pt>
                <c:pt idx="63">
                  <c:v>98.042216922365</c:v>
                </c:pt>
                <c:pt idx="64">
                  <c:v>98.514026464049593</c:v>
                </c:pt>
                <c:pt idx="65">
                  <c:v>98.883578244985003</c:v>
                </c:pt>
                <c:pt idx="66">
                  <c:v>99.695491921313305</c:v>
                </c:pt>
                <c:pt idx="67">
                  <c:v>101.05623206039679</c:v>
                </c:pt>
                <c:pt idx="68">
                  <c:v>100.71580432524439</c:v>
                </c:pt>
                <c:pt idx="69">
                  <c:v>103.35573727521898</c:v>
                </c:pt>
                <c:pt idx="70">
                  <c:v>104.6003048316792</c:v>
                </c:pt>
                <c:pt idx="71">
                  <c:v>103.78450794924649</c:v>
                </c:pt>
                <c:pt idx="72">
                  <c:v>103.23309268242168</c:v>
                </c:pt>
                <c:pt idx="73">
                  <c:v>97.148108716826897</c:v>
                </c:pt>
                <c:pt idx="74">
                  <c:v>98.416946311439602</c:v>
                </c:pt>
                <c:pt idx="75">
                  <c:v>99.235008397433205</c:v>
                </c:pt>
                <c:pt idx="76">
                  <c:v>101.11674535552369</c:v>
                </c:pt>
                <c:pt idx="77">
                  <c:v>100.75269478323618</c:v>
                </c:pt>
                <c:pt idx="78">
                  <c:v>100.81256087734572</c:v>
                </c:pt>
                <c:pt idx="79">
                  <c:v>100.24302398203369</c:v>
                </c:pt>
                <c:pt idx="80">
                  <c:v>100.8941082055381</c:v>
                </c:pt>
                <c:pt idx="81">
                  <c:v>101.3287036887222</c:v>
                </c:pt>
                <c:pt idx="82">
                  <c:v>98.708833970287003</c:v>
                </c:pt>
                <c:pt idx="83">
                  <c:v>99.790630470871108</c:v>
                </c:pt>
                <c:pt idx="84">
                  <c:v>97.373011070373408</c:v>
                </c:pt>
                <c:pt idx="85">
                  <c:v>98.803001718318697</c:v>
                </c:pt>
                <c:pt idx="86">
                  <c:v>100.3255421117522</c:v>
                </c:pt>
                <c:pt idx="87">
                  <c:v>100.82938810379811</c:v>
                </c:pt>
                <c:pt idx="88">
                  <c:v>101.28728282360862</c:v>
                </c:pt>
                <c:pt idx="89">
                  <c:v>#N/A</c:v>
                </c:pt>
                <c:pt idx="90">
                  <c:v>102.8959009523563</c:v>
                </c:pt>
                <c:pt idx="91">
                  <c:v>101.78271520242829</c:v>
                </c:pt>
                <c:pt idx="92">
                  <c:v>102.5794196548477</c:v>
                </c:pt>
                <c:pt idx="93">
                  <c:v>102.0004983447834</c:v>
                </c:pt>
                <c:pt idx="94">
                  <c:v>103.06805642298468</c:v>
                </c:pt>
                <c:pt idx="95">
                  <c:v>102.10307970604129</c:v>
                </c:pt>
                <c:pt idx="96">
                  <c:v>103.47190985784229</c:v>
                </c:pt>
                <c:pt idx="97">
                  <c:v>104.41164573510709</c:v>
                </c:pt>
                <c:pt idx="98">
                  <c:v>104.0560087760458</c:v>
                </c:pt>
                <c:pt idx="99">
                  <c:v>104.35242684201501</c:v>
                </c:pt>
                <c:pt idx="100">
                  <c:v>105.2297078211007</c:v>
                </c:pt>
                <c:pt idx="101">
                  <c:v>105.40639369885089</c:v>
                </c:pt>
                <c:pt idx="102">
                  <c:v>106.01217385113731</c:v>
                </c:pt>
                <c:pt idx="103">
                  <c:v>104.70612219802409</c:v>
                </c:pt>
                <c:pt idx="104">
                  <c:v>104.057950379098</c:v>
                </c:pt>
                <c:pt idx="105">
                  <c:v>104.82747238878657</c:v>
                </c:pt>
                <c:pt idx="106">
                  <c:v>104.14888212204269</c:v>
                </c:pt>
                <c:pt idx="107">
                  <c:v>105.44328415684269</c:v>
                </c:pt>
                <c:pt idx="108">
                  <c:v>105.04784433521128</c:v>
                </c:pt>
                <c:pt idx="109">
                  <c:v>105.85360960187428</c:v>
                </c:pt>
                <c:pt idx="110">
                  <c:v>106.61374719681061</c:v>
                </c:pt>
                <c:pt idx="111">
                  <c:v>106.99883180216361</c:v>
                </c:pt>
                <c:pt idx="112">
                  <c:v>107.68680648365978</c:v>
                </c:pt>
                <c:pt idx="113">
                  <c:v>108.37898797176908</c:v>
                </c:pt>
                <c:pt idx="114">
                  <c:v>108.4475912796135</c:v>
                </c:pt>
                <c:pt idx="115">
                  <c:v>108.74498014710878</c:v>
                </c:pt>
                <c:pt idx="116">
                  <c:v>107.87837798481019</c:v>
                </c:pt>
                <c:pt idx="117">
                  <c:v>109.38829795840439</c:v>
                </c:pt>
                <c:pt idx="118">
                  <c:v>109.16436640638398</c:v>
                </c:pt>
                <c:pt idx="119">
                  <c:v>109.14559757687938</c:v>
                </c:pt>
                <c:pt idx="120">
                  <c:v>109.44136844183119</c:v>
                </c:pt>
                <c:pt idx="121">
                  <c:v>109.6934532381085</c:v>
                </c:pt>
                <c:pt idx="122">
                  <c:v>109.21031767861939</c:v>
                </c:pt>
                <c:pt idx="123">
                  <c:v>109.5552758208936</c:v>
                </c:pt>
                <c:pt idx="124">
                  <c:v>109.93227041352908</c:v>
                </c:pt>
                <c:pt idx="125">
                  <c:v>111.03639534921351</c:v>
                </c:pt>
                <c:pt idx="126">
                  <c:v>111.43571837694928</c:v>
                </c:pt>
                <c:pt idx="127">
                  <c:v>112.57187976299498</c:v>
                </c:pt>
                <c:pt idx="128">
                  <c:v>112.7602152590584</c:v>
                </c:pt>
                <c:pt idx="129">
                  <c:v>113.51938205246859</c:v>
                </c:pt>
                <c:pt idx="130">
                  <c:v>113.27020966076959</c:v>
                </c:pt>
                <c:pt idx="131">
                  <c:v>114.12257340068538</c:v>
                </c:pt>
                <c:pt idx="132">
                  <c:v>115.8761645573307</c:v>
                </c:pt>
                <c:pt idx="133">
                  <c:v>111.80591735890208</c:v>
                </c:pt>
                <c:pt idx="134">
                  <c:v>110.89659992945509</c:v>
                </c:pt>
                <c:pt idx="135">
                  <c:v>#N/A</c:v>
                </c:pt>
                <c:pt idx="136">
                  <c:v>107.81851189070069</c:v>
                </c:pt>
                <c:pt idx="137">
                  <c:v>109.9905185050951</c:v>
                </c:pt>
                <c:pt idx="138">
                  <c:v>108.05635826459519</c:v>
                </c:pt>
                <c:pt idx="139">
                  <c:v>108.11395915514379</c:v>
                </c:pt>
                <c:pt idx="140">
                  <c:v>109.49152652067968</c:v>
                </c:pt>
                <c:pt idx="141">
                  <c:v>110.06300501904389</c:v>
                </c:pt>
                <c:pt idx="142">
                  <c:v>109.5546286198762</c:v>
                </c:pt>
                <c:pt idx="143">
                  <c:v>108.6330143710986</c:v>
                </c:pt>
                <c:pt idx="144">
                  <c:v>107.41821806143878</c:v>
                </c:pt>
                <c:pt idx="145">
                  <c:v>106.17526850752208</c:v>
                </c:pt>
                <c:pt idx="146">
                  <c:v>107.29201386304578</c:v>
                </c:pt>
                <c:pt idx="147">
                  <c:v>104.7468958621203</c:v>
                </c:pt>
                <c:pt idx="148">
                  <c:v>105.0598175540332</c:v>
                </c:pt>
                <c:pt idx="149">
                  <c:v>106.7383333926601</c:v>
                </c:pt>
                <c:pt idx="150">
                  <c:v>108.45794649589189</c:v>
                </c:pt>
                <c:pt idx="151">
                  <c:v>107.9359788753588</c:v>
                </c:pt>
                <c:pt idx="152">
                  <c:v>108.8268510758099</c:v>
                </c:pt>
                <c:pt idx="153">
                  <c:v>109.40285998129589</c:v>
                </c:pt>
                <c:pt idx="154">
                  <c:v>108.35568873514269</c:v>
                </c:pt>
                <c:pt idx="155">
                  <c:v>110.303440197008</c:v>
                </c:pt>
                <c:pt idx="156">
                  <c:v>108.76051297152638</c:v>
                </c:pt>
                <c:pt idx="157">
                  <c:v>110.65357594742137</c:v>
                </c:pt>
                <c:pt idx="158">
                  <c:v>111.53959414024199</c:v>
                </c:pt>
                <c:pt idx="159">
                  <c:v>112.52010368160299</c:v>
                </c:pt>
                <c:pt idx="160">
                  <c:v>114.36753898577128</c:v>
                </c:pt>
                <c:pt idx="161">
                  <c:v>113.64623345187898</c:v>
                </c:pt>
                <c:pt idx="162">
                  <c:v>112.89353866864278</c:v>
                </c:pt>
                <c:pt idx="163">
                  <c:v>112.72105959750569</c:v>
                </c:pt>
                <c:pt idx="164">
                  <c:v>112.73626882141458</c:v>
                </c:pt>
                <c:pt idx="165">
                  <c:v>110.89530552742029</c:v>
                </c:pt>
                <c:pt idx="166">
                  <c:v>111.41953835151428</c:v>
                </c:pt>
                <c:pt idx="167">
                  <c:v>111.17489636693709</c:v>
                </c:pt>
                <c:pt idx="168">
                  <c:v>111.75511207903619</c:v>
                </c:pt>
                <c:pt idx="169">
                  <c:v>112.1401966843892</c:v>
                </c:pt>
                <c:pt idx="170">
                  <c:v>110.05556220734378</c:v>
                </c:pt>
                <c:pt idx="171">
                  <c:v>109.72257728389148</c:v>
                </c:pt>
                <c:pt idx="172">
                  <c:v>105.850697197296</c:v>
                </c:pt>
                <c:pt idx="173">
                  <c:v>107.11532798529559</c:v>
                </c:pt>
                <c:pt idx="174">
                  <c:v>105.81607194286508</c:v>
                </c:pt>
                <c:pt idx="175">
                  <c:v>107.11953479190868</c:v>
                </c:pt>
                <c:pt idx="176">
                  <c:v>109.0261889891691</c:v>
                </c:pt>
                <c:pt idx="177">
                  <c:v>111.42989356779269</c:v>
                </c:pt>
                <c:pt idx="178">
                  <c:v>113.59834057659137</c:v>
                </c:pt>
                <c:pt idx="179">
                  <c:v>113.56565692521268</c:v>
                </c:pt>
                <c:pt idx="180">
                  <c:v>114.89436061393488</c:v>
                </c:pt>
                <c:pt idx="181">
                  <c:v>114.733531161111</c:v>
                </c:pt>
                <c:pt idx="182">
                  <c:v>115.61145934121409</c:v>
                </c:pt>
                <c:pt idx="183">
                  <c:v>114.45782352769859</c:v>
                </c:pt>
                <c:pt idx="184">
                  <c:v>116.01563637658039</c:v>
                </c:pt>
                <c:pt idx="185">
                  <c:v>117.36699210091157</c:v>
                </c:pt>
                <c:pt idx="186">
                  <c:v>116.804574416791</c:v>
                </c:pt>
                <c:pt idx="187">
                  <c:v>115.45386589347719</c:v>
                </c:pt>
                <c:pt idx="188">
                  <c:v>115.90949540972677</c:v>
                </c:pt>
                <c:pt idx="189">
                  <c:v>115.12217537205969</c:v>
                </c:pt>
                <c:pt idx="190">
                  <c:v>115.77099439200317</c:v>
                </c:pt>
                <c:pt idx="191">
                  <c:v>117.64205253330657</c:v>
                </c:pt>
                <c:pt idx="192">
                  <c:v>117.4556586402954</c:v>
                </c:pt>
                <c:pt idx="193">
                  <c:v>#N/A</c:v>
                </c:pt>
                <c:pt idx="194">
                  <c:v>117.73719108286438</c:v>
                </c:pt>
                <c:pt idx="195">
                  <c:v>117.19613103231798</c:v>
                </c:pt>
                <c:pt idx="196">
                  <c:v>118.51706830883137</c:v>
                </c:pt>
                <c:pt idx="197">
                  <c:v>118.72935024253859</c:v>
                </c:pt>
                <c:pt idx="198">
                  <c:v>118.65524572604626</c:v>
                </c:pt>
                <c:pt idx="199">
                  <c:v>119.70371137423427</c:v>
                </c:pt>
                <c:pt idx="200">
                  <c:v>119.47201341000509</c:v>
                </c:pt>
                <c:pt idx="201">
                  <c:v>119.80499833345736</c:v>
                </c:pt>
                <c:pt idx="202">
                  <c:v>118.85264203635329</c:v>
                </c:pt>
                <c:pt idx="203">
                  <c:v>118.69990259624687</c:v>
                </c:pt>
                <c:pt idx="204">
                  <c:v>118.54975196021009</c:v>
                </c:pt>
                <c:pt idx="205">
                  <c:v>118.03296194781619</c:v>
                </c:pt>
                <c:pt idx="206">
                  <c:v>119.55809114531928</c:v>
                </c:pt>
                <c:pt idx="207">
                  <c:v>119.77004947851779</c:v>
                </c:pt>
                <c:pt idx="208">
                  <c:v>120.45964216255749</c:v>
                </c:pt>
                <c:pt idx="209">
                  <c:v>120.03669629768659</c:v>
                </c:pt>
                <c:pt idx="210">
                  <c:v>119.56779916058029</c:v>
                </c:pt>
                <c:pt idx="211">
                  <c:v>119.31992117091607</c:v>
                </c:pt>
                <c:pt idx="212">
                  <c:v>119.40891131080859</c:v>
                </c:pt>
                <c:pt idx="213">
                  <c:v>119.83120997466207</c:v>
                </c:pt>
                <c:pt idx="214">
                  <c:v>#N/A</c:v>
                </c:pt>
                <c:pt idx="215">
                  <c:v>120.87643961776308</c:v>
                </c:pt>
                <c:pt idx="216">
                  <c:v>120.60720399452467</c:v>
                </c:pt>
                <c:pt idx="217">
                  <c:v>120.76900424887467</c:v>
                </c:pt>
                <c:pt idx="218">
                  <c:v>121.54661627128078</c:v>
                </c:pt>
                <c:pt idx="219">
                  <c:v>#N/A</c:v>
                </c:pt>
                <c:pt idx="220">
                  <c:v>119.75322225206537</c:v>
                </c:pt>
                <c:pt idx="221">
                  <c:v>120.60137918536809</c:v>
                </c:pt>
                <c:pt idx="222">
                  <c:v>121.29000106788168</c:v>
                </c:pt>
                <c:pt idx="223">
                  <c:v>123.09083789879718</c:v>
                </c:pt>
                <c:pt idx="224">
                  <c:v>123.76683936147148</c:v>
                </c:pt>
                <c:pt idx="225">
                  <c:v>122.9555728861606</c:v>
                </c:pt>
                <c:pt idx="226">
                  <c:v>123.00670176653519</c:v>
                </c:pt>
                <c:pt idx="227">
                  <c:v>123.28661620656067</c:v>
                </c:pt>
                <c:pt idx="228">
                  <c:v>122.82386747911968</c:v>
                </c:pt>
                <c:pt idx="229">
                  <c:v>121.94076169087738</c:v>
                </c:pt>
                <c:pt idx="230">
                  <c:v>#N/A</c:v>
                </c:pt>
                <c:pt idx="231">
                  <c:v>122.93292085055157</c:v>
                </c:pt>
                <c:pt idx="232">
                  <c:v>124.64606194360937</c:v>
                </c:pt>
                <c:pt idx="233">
                  <c:v>124.68554120567077</c:v>
                </c:pt>
                <c:pt idx="234">
                  <c:v>124.31016461557877</c:v>
                </c:pt>
                <c:pt idx="235">
                  <c:v>124.75964572216307</c:v>
                </c:pt>
                <c:pt idx="236">
                  <c:v>124.57389903016927</c:v>
                </c:pt>
                <c:pt idx="237">
                  <c:v>121.37510800166977</c:v>
                </c:pt>
                <c:pt idx="238">
                  <c:v>122.55980946402047</c:v>
                </c:pt>
                <c:pt idx="239">
                  <c:v>120.19299534338867</c:v>
                </c:pt>
                <c:pt idx="240">
                  <c:v>122.12230157625808</c:v>
                </c:pt>
                <c:pt idx="241">
                  <c:v>123.81958624438958</c:v>
                </c:pt>
                <c:pt idx="242">
                  <c:v>123.94449604074778</c:v>
                </c:pt>
                <c:pt idx="243">
                  <c:v>125.28970335541368</c:v>
                </c:pt>
                <c:pt idx="244">
                  <c:v>125.77801652304197</c:v>
                </c:pt>
                <c:pt idx="245">
                  <c:v>126.70869158606317</c:v>
                </c:pt>
                <c:pt idx="246">
                  <c:v>126.56760176426998</c:v>
                </c:pt>
                <c:pt idx="247">
                  <c:v>126.52391569559546</c:v>
                </c:pt>
                <c:pt idx="248">
                  <c:v>126.73425602625048</c:v>
                </c:pt>
                <c:pt idx="249">
                  <c:v>127.33129896480197</c:v>
                </c:pt>
                <c:pt idx="250">
                  <c:v>#N/A</c:v>
                </c:pt>
                <c:pt idx="251">
                  <c:v>127.25881245085317</c:v>
                </c:pt>
                <c:pt idx="252">
                  <c:v>127.21803878675698</c:v>
                </c:pt>
                <c:pt idx="253">
                  <c:v>126.65626830365377</c:v>
                </c:pt>
                <c:pt idx="254">
                  <c:v>126.42133433433757</c:v>
                </c:pt>
                <c:pt idx="255">
                  <c:v>125.44373719755488</c:v>
                </c:pt>
                <c:pt idx="256">
                  <c:v>125.60133064529178</c:v>
                </c:pt>
                <c:pt idx="257">
                  <c:v>127.02711448662396</c:v>
                </c:pt>
                <c:pt idx="258">
                  <c:v>123.91763719852568</c:v>
                </c:pt>
                <c:pt idx="259">
                  <c:v>123.32900787320038</c:v>
                </c:pt>
                <c:pt idx="260">
                  <c:v>126.26309368558329</c:v>
                </c:pt>
                <c:pt idx="261">
                  <c:v>125.24278128165219</c:v>
                </c:pt>
                <c:pt idx="262">
                  <c:v>123.60633350915626</c:v>
                </c:pt>
                <c:pt idx="263">
                  <c:v>121.94788090206876</c:v>
                </c:pt>
                <c:pt idx="264">
                  <c:v>124.32537383948767</c:v>
                </c:pt>
                <c:pt idx="265">
                  <c:v>123.65908039207439</c:v>
                </c:pt>
                <c:pt idx="266">
                  <c:v>125.40943554363268</c:v>
                </c:pt>
                <c:pt idx="267">
                  <c:v>126.16568993246457</c:v>
                </c:pt>
                <c:pt idx="268">
                  <c:v>127.47724279422567</c:v>
                </c:pt>
                <c:pt idx="269">
                  <c:v>127.60668299770568</c:v>
                </c:pt>
                <c:pt idx="270">
                  <c:v>128.43510029997768</c:v>
                </c:pt>
                <c:pt idx="271">
                  <c:v>128.23349718305758</c:v>
                </c:pt>
                <c:pt idx="272">
                  <c:v>128.60272536348427</c:v>
                </c:pt>
                <c:pt idx="273">
                  <c:v>126.70448477945007</c:v>
                </c:pt>
                <c:pt idx="274">
                  <c:v>126.62811505939686</c:v>
                </c:pt>
                <c:pt idx="275">
                  <c:v>127.51769285781319</c:v>
                </c:pt>
                <c:pt idx="276">
                  <c:v>126.54462612815227</c:v>
                </c:pt>
                <c:pt idx="277">
                  <c:v>125.85276824055167</c:v>
                </c:pt>
                <c:pt idx="278">
                  <c:v>126.51226607728228</c:v>
                </c:pt>
                <c:pt idx="279">
                  <c:v>128.61631658484967</c:v>
                </c:pt>
                <c:pt idx="280">
                  <c:v>128.50467440934818</c:v>
                </c:pt>
                <c:pt idx="281">
                  <c:v>128.09887937143839</c:v>
                </c:pt>
                <c:pt idx="282">
                  <c:v>128.56292250091417</c:v>
                </c:pt>
                <c:pt idx="283">
                  <c:v>130.08319769078676</c:v>
                </c:pt>
                <c:pt idx="284">
                  <c:v>#N/A</c:v>
                </c:pt>
                <c:pt idx="285">
                  <c:v>131.96137504328155</c:v>
                </c:pt>
                <c:pt idx="286">
                  <c:v>131.83290564132767</c:v>
                </c:pt>
                <c:pt idx="287">
                  <c:v>132.02738954705634</c:v>
                </c:pt>
                <c:pt idx="288">
                  <c:v>132.58462962303776</c:v>
                </c:pt>
                <c:pt idx="289">
                  <c:v>133.60817803205586</c:v>
                </c:pt>
                <c:pt idx="290">
                  <c:v>133.58196639085116</c:v>
                </c:pt>
                <c:pt idx="291">
                  <c:v>134.02206308268316</c:v>
                </c:pt>
                <c:pt idx="292">
                  <c:v>133.47420742145405</c:v>
                </c:pt>
                <c:pt idx="293">
                  <c:v>134.95500334926527</c:v>
                </c:pt>
                <c:pt idx="294">
                  <c:v>135.44202211485876</c:v>
                </c:pt>
                <c:pt idx="295">
                  <c:v>134.72330538503607</c:v>
                </c:pt>
                <c:pt idx="296">
                  <c:v>133.80686874439763</c:v>
                </c:pt>
                <c:pt idx="297">
                  <c:v>135.05208350187527</c:v>
                </c:pt>
                <c:pt idx="298">
                  <c:v>133.80816314643243</c:v>
                </c:pt>
                <c:pt idx="299">
                  <c:v>135.27051384524776</c:v>
                </c:pt>
                <c:pt idx="300">
                  <c:v>135.51159622422927</c:v>
                </c:pt>
                <c:pt idx="301">
                  <c:v>135.48247217844627</c:v>
                </c:pt>
                <c:pt idx="302">
                  <c:v>135.36791759836649</c:v>
                </c:pt>
                <c:pt idx="303">
                  <c:v>136.28338343747876</c:v>
                </c:pt>
                <c:pt idx="304">
                  <c:v>135.30287389611777</c:v>
                </c:pt>
                <c:pt idx="305">
                  <c:v>135.67469088061407</c:v>
                </c:pt>
                <c:pt idx="306">
                  <c:v>134.76860945625407</c:v>
                </c:pt>
                <c:pt idx="307">
                  <c:v>134.86342440530316</c:v>
                </c:pt>
                <c:pt idx="308">
                  <c:v>135.96463693640925</c:v>
                </c:pt>
                <c:pt idx="309">
                  <c:v>136.96715131236189</c:v>
                </c:pt>
                <c:pt idx="310">
                  <c:v>135.53780786543396</c:v>
                </c:pt>
                <c:pt idx="311">
                  <c:v>134.36216721732688</c:v>
                </c:pt>
                <c:pt idx="312">
                  <c:v>131.48018108684468</c:v>
                </c:pt>
                <c:pt idx="313">
                  <c:v>133.08070920287486</c:v>
                </c:pt>
                <c:pt idx="314">
                  <c:v>135.06599832374937</c:v>
                </c:pt>
                <c:pt idx="315">
                  <c:v>134.72427618656215</c:v>
                </c:pt>
                <c:pt idx="316">
                  <c:v>133.57678878271196</c:v>
                </c:pt>
                <c:pt idx="317">
                  <c:v>133.18361416464148</c:v>
                </c:pt>
                <c:pt idx="318">
                  <c:v>134.58933477443426</c:v>
                </c:pt>
                <c:pt idx="319">
                  <c:v>134.48384100859806</c:v>
                </c:pt>
                <c:pt idx="320">
                  <c:v>135.81675150393338</c:v>
                </c:pt>
                <c:pt idx="321">
                  <c:v>135.52809985017296</c:v>
                </c:pt>
                <c:pt idx="322">
                  <c:v>135.78244985001115</c:v>
                </c:pt>
                <c:pt idx="323">
                  <c:v>135.94069049876546</c:v>
                </c:pt>
                <c:pt idx="324">
                  <c:v>136.04521346307556</c:v>
                </c:pt>
                <c:pt idx="325">
                  <c:v>#N/A</c:v>
                </c:pt>
                <c:pt idx="326">
                  <c:v>135.97822815777468</c:v>
                </c:pt>
                <c:pt idx="327">
                  <c:v>136.17497726706426</c:v>
                </c:pt>
                <c:pt idx="328">
                  <c:v>135.68083929027935</c:v>
                </c:pt>
                <c:pt idx="329">
                  <c:v>136.87945557450419</c:v>
                </c:pt>
                <c:pt idx="330">
                  <c:v>136.77040220307228</c:v>
                </c:pt>
                <c:pt idx="331">
                  <c:v>136.79434864071607</c:v>
                </c:pt>
                <c:pt idx="332">
                  <c:v>136.54485264850837</c:v>
                </c:pt>
                <c:pt idx="333">
                  <c:v>137.18008044708648</c:v>
                </c:pt>
                <c:pt idx="334">
                  <c:v>137.44737446727265</c:v>
                </c:pt>
                <c:pt idx="335">
                  <c:v>137.69687045948035</c:v>
                </c:pt>
                <c:pt idx="336">
                  <c:v>137.41986842403318</c:v>
                </c:pt>
                <c:pt idx="337">
                  <c:v>136.67914685961887</c:v>
                </c:pt>
                <c:pt idx="338">
                  <c:v>136.61960436601805</c:v>
                </c:pt>
                <c:pt idx="339">
                  <c:v>134.82653394731136</c:v>
                </c:pt>
                <c:pt idx="340">
                  <c:v>136.71441931506715</c:v>
                </c:pt>
                <c:pt idx="341">
                  <c:v>137.41501441640264</c:v>
                </c:pt>
                <c:pt idx="342">
                  <c:v>137.26615818240066</c:v>
                </c:pt>
                <c:pt idx="343">
                  <c:v>138.06383343634616</c:v>
                </c:pt>
                <c:pt idx="344">
                  <c:v>138.52366975920884</c:v>
                </c:pt>
                <c:pt idx="345">
                  <c:v>138.84435786333057</c:v>
                </c:pt>
                <c:pt idx="346">
                  <c:v>138.88286632386587</c:v>
                </c:pt>
                <c:pt idx="347">
                  <c:v>138.98318248156286</c:v>
                </c:pt>
                <c:pt idx="348">
                  <c:v>139.79347815534763</c:v>
                </c:pt>
                <c:pt idx="349">
                  <c:v>140.84194380353568</c:v>
                </c:pt>
                <c:pt idx="350">
                  <c:v>140.55717535587965</c:v>
                </c:pt>
                <c:pt idx="351">
                  <c:v>141.02930849807296</c:v>
                </c:pt>
                <c:pt idx="352">
                  <c:v>139.82195500011326</c:v>
                </c:pt>
                <c:pt idx="353">
                  <c:v>141.39886027900837</c:v>
                </c:pt>
                <c:pt idx="354">
                  <c:v>141.88684984612797</c:v>
                </c:pt>
                <c:pt idx="355">
                  <c:v>141.38785786171255</c:v>
                </c:pt>
                <c:pt idx="356">
                  <c:v>141.55257052064084</c:v>
                </c:pt>
                <c:pt idx="357">
                  <c:v>141.09079259472594</c:v>
                </c:pt>
                <c:pt idx="358">
                  <c:v>140.02711772262904</c:v>
                </c:pt>
                <c:pt idx="359">
                  <c:v>137.80948343650797</c:v>
                </c:pt>
                <c:pt idx="360">
                  <c:v>139.89929552169255</c:v>
                </c:pt>
                <c:pt idx="361">
                  <c:v>141.04743012656013</c:v>
                </c:pt>
                <c:pt idx="362">
                  <c:v>141.33187497370744</c:v>
                </c:pt>
                <c:pt idx="363">
                  <c:v>142.76607242826586</c:v>
                </c:pt>
                <c:pt idx="364">
                  <c:v>143.10358775883992</c:v>
                </c:pt>
                <c:pt idx="365">
                  <c:v>142.43146950227006</c:v>
                </c:pt>
                <c:pt idx="366">
                  <c:v>142.40525786106534</c:v>
                </c:pt>
                <c:pt idx="367">
                  <c:v>143.00391880216034</c:v>
                </c:pt>
                <c:pt idx="368">
                  <c:v>142.23083718687604</c:v>
                </c:pt>
                <c:pt idx="369">
                  <c:v>141.96710277228556</c:v>
                </c:pt>
                <c:pt idx="370">
                  <c:v>143.13335900564036</c:v>
                </c:pt>
                <c:pt idx="371">
                  <c:v>142.47094876433147</c:v>
                </c:pt>
                <c:pt idx="372">
                  <c:v>143.32590130831687</c:v>
                </c:pt>
                <c:pt idx="373">
                  <c:v>143.56601288577227</c:v>
                </c:pt>
                <c:pt idx="374">
                  <c:v>143.43107147364438</c:v>
                </c:pt>
                <c:pt idx="375">
                  <c:v>143.57345569747235</c:v>
                </c:pt>
                <c:pt idx="376">
                  <c:v>143.92779825449884</c:v>
                </c:pt>
                <c:pt idx="377">
                  <c:v>144.35300932293066</c:v>
                </c:pt>
                <c:pt idx="378">
                  <c:v>144.58470728715986</c:v>
                </c:pt>
                <c:pt idx="379">
                  <c:v>144.96202548030405</c:v>
                </c:pt>
                <c:pt idx="380">
                  <c:v>143.94009507382947</c:v>
                </c:pt>
                <c:pt idx="381">
                  <c:v>142.39296104173476</c:v>
                </c:pt>
                <c:pt idx="382">
                  <c:v>142.57191212304585</c:v>
                </c:pt>
                <c:pt idx="383">
                  <c:v>143.73266714775278</c:v>
                </c:pt>
                <c:pt idx="384">
                  <c:v>144.95814227419964</c:v>
                </c:pt>
                <c:pt idx="385">
                  <c:v>145.17463101451995</c:v>
                </c:pt>
                <c:pt idx="386">
                  <c:v>145.49693712118514</c:v>
                </c:pt>
                <c:pt idx="387">
                  <c:v>144.64651498432156</c:v>
                </c:pt>
                <c:pt idx="388">
                  <c:v>145.92344259165176</c:v>
                </c:pt>
                <c:pt idx="389">
                  <c:v>146.55187477954715</c:v>
                </c:pt>
                <c:pt idx="390">
                  <c:v>146.35415486873146</c:v>
                </c:pt>
                <c:pt idx="391">
                  <c:v>146.39978254045815</c:v>
                </c:pt>
                <c:pt idx="392">
                  <c:v>146.81593279464636</c:v>
                </c:pt>
                <c:pt idx="393">
                  <c:v>146.76674551732395</c:v>
                </c:pt>
                <c:pt idx="394">
                  <c:v>146.26840073392594</c:v>
                </c:pt>
                <c:pt idx="395">
                  <c:v>146.07553483074074</c:v>
                </c:pt>
                <c:pt idx="396">
                  <c:v>145.40276937315343</c:v>
                </c:pt>
                <c:pt idx="397">
                  <c:v>144.27987560796444</c:v>
                </c:pt>
                <c:pt idx="398">
                  <c:v>144.60833012429495</c:v>
                </c:pt>
                <c:pt idx="399">
                  <c:v>143.77732401795336</c:v>
                </c:pt>
                <c:pt idx="400">
                  <c:v>144.99567993320886</c:v>
                </c:pt>
                <c:pt idx="401">
                  <c:v>144.77110118017106</c:v>
                </c:pt>
                <c:pt idx="402">
                  <c:v>143.45178190620115</c:v>
                </c:pt>
                <c:pt idx="403">
                  <c:v>141.01636447772495</c:v>
                </c:pt>
                <c:pt idx="404">
                  <c:v>140.90148629713644</c:v>
                </c:pt>
                <c:pt idx="405">
                  <c:v>142.24313400620667</c:v>
                </c:pt>
                <c:pt idx="406">
                  <c:v>143.96921911961243</c:v>
                </c:pt>
                <c:pt idx="407">
                  <c:v>144.17955945026745</c:v>
                </c:pt>
                <c:pt idx="408">
                  <c:v>143.77926562100555</c:v>
                </c:pt>
                <c:pt idx="409">
                  <c:v>140.85132821828796</c:v>
                </c:pt>
                <c:pt idx="410">
                  <c:v>141.07234736573005</c:v>
                </c:pt>
                <c:pt idx="411">
                  <c:v>139.39221352455965</c:v>
                </c:pt>
                <c:pt idx="412">
                  <c:v>140.99435964313335</c:v>
                </c:pt>
                <c:pt idx="413">
                  <c:v>139.16310436440006</c:v>
                </c:pt>
                <c:pt idx="414">
                  <c:v>140.62772026677627</c:v>
                </c:pt>
                <c:pt idx="415">
                  <c:v>141.20469997378837</c:v>
                </c:pt>
                <c:pt idx="416">
                  <c:v>142.37645741579107</c:v>
                </c:pt>
                <c:pt idx="417">
                  <c:v>142.10463298848305</c:v>
                </c:pt>
                <c:pt idx="418">
                  <c:v>141.12833025373516</c:v>
                </c:pt>
                <c:pt idx="419">
                  <c:v>141.21278998650587</c:v>
                </c:pt>
                <c:pt idx="420">
                  <c:v>143.62134857275996</c:v>
                </c:pt>
                <c:pt idx="421">
                  <c:v>144.69376065859174</c:v>
                </c:pt>
                <c:pt idx="422">
                  <c:v>145.18272102723745</c:v>
                </c:pt>
                <c:pt idx="423">
                  <c:v>146.25545671357796</c:v>
                </c:pt>
                <c:pt idx="424">
                  <c:v>146.79133915598516</c:v>
                </c:pt>
                <c:pt idx="425">
                  <c:v>147.23111224730846</c:v>
                </c:pt>
                <c:pt idx="426">
                  <c:v>147.07319519906284</c:v>
                </c:pt>
                <c:pt idx="427">
                  <c:v>147.77152509683745</c:v>
                </c:pt>
                <c:pt idx="428">
                  <c:v>148.04043711956717</c:v>
                </c:pt>
                <c:pt idx="429">
                  <c:v>147.29259634396146</c:v>
                </c:pt>
                <c:pt idx="430">
                  <c:v>148.74038501988525</c:v>
                </c:pt>
                <c:pt idx="431">
                  <c:v>149.03033107568044</c:v>
                </c:pt>
                <c:pt idx="432">
                  <c:v>149.29859589739277</c:v>
                </c:pt>
                <c:pt idx="433">
                  <c:v>149.84806956116535</c:v>
                </c:pt>
                <c:pt idx="434">
                  <c:v>150.81628228319573</c:v>
                </c:pt>
                <c:pt idx="435">
                  <c:v>151.44697967465206</c:v>
                </c:pt>
                <c:pt idx="436">
                  <c:v>152.01230976335094</c:v>
                </c:pt>
                <c:pt idx="437">
                  <c:v>152.14725117547886</c:v>
                </c:pt>
                <c:pt idx="438">
                  <c:v>151.61492833866734</c:v>
                </c:pt>
                <c:pt idx="439">
                  <c:v>150.36777197813757</c:v>
                </c:pt>
                <c:pt idx="440">
                  <c:v>150.45061370836476</c:v>
                </c:pt>
                <c:pt idx="441">
                  <c:v>151.53726421657936</c:v>
                </c:pt>
                <c:pt idx="442">
                  <c:v>151.53596981454456</c:v>
                </c:pt>
                <c:pt idx="443">
                  <c:v>152.12136313478283</c:v>
                </c:pt>
                <c:pt idx="444">
                  <c:v>151.72559971264275</c:v>
                </c:pt>
                <c:pt idx="445">
                  <c:v>152.30710982677667</c:v>
                </c:pt>
                <c:pt idx="446">
                  <c:v>152.02622458522507</c:v>
                </c:pt>
                <c:pt idx="447">
                  <c:v>151.54050022166635</c:v>
                </c:pt>
                <c:pt idx="448">
                  <c:v>151.79129061590885</c:v>
                </c:pt>
                <c:pt idx="449">
                  <c:v>152.13948476327005</c:v>
                </c:pt>
                <c:pt idx="450">
                  <c:v>148.68213692831924</c:v>
                </c:pt>
                <c:pt idx="451">
                  <c:v>150.64477401358477</c:v>
                </c:pt>
                <c:pt idx="452">
                  <c:v>147.78835232328987</c:v>
                </c:pt>
                <c:pt idx="453">
                  <c:v>146.04220397834465</c:v>
                </c:pt>
                <c:pt idx="454">
                  <c:v>148.11518883707686</c:v>
                </c:pt>
                <c:pt idx="455">
                  <c:v>146.86382566993396</c:v>
                </c:pt>
                <c:pt idx="456">
                  <c:v>148.58667477825276</c:v>
                </c:pt>
                <c:pt idx="457">
                  <c:v>151.66346841497236</c:v>
                </c:pt>
                <c:pt idx="458">
                  <c:v>152.13139475055254</c:v>
                </c:pt>
                <c:pt idx="459">
                  <c:v>151.03891943318135</c:v>
                </c:pt>
                <c:pt idx="460">
                  <c:v>152.48120690045727</c:v>
                </c:pt>
                <c:pt idx="461">
                  <c:v>151.09393151966032</c:v>
                </c:pt>
                <c:pt idx="462">
                  <c:v>149.95938813615814</c:v>
                </c:pt>
                <c:pt idx="463">
                  <c:v>152.41066198956065</c:v>
                </c:pt>
                <c:pt idx="464">
                  <c:v>151.07839869524275</c:v>
                </c:pt>
                <c:pt idx="465">
                  <c:v>149.52414545195666</c:v>
                </c:pt>
                <c:pt idx="466">
                  <c:v>147.82135957517727</c:v>
                </c:pt>
                <c:pt idx="467">
                  <c:v>150.44931930632995</c:v>
                </c:pt>
                <c:pt idx="468">
                  <c:v>151.98092051400707</c:v>
                </c:pt>
                <c:pt idx="469">
                  <c:v>152.92648120042844</c:v>
                </c:pt>
                <c:pt idx="470">
                  <c:v>155.04315212783513</c:v>
                </c:pt>
                <c:pt idx="471">
                  <c:v>154.88685308213303</c:v>
                </c:pt>
                <c:pt idx="472">
                  <c:v>155.10366542296205</c:v>
                </c:pt>
                <c:pt idx="473">
                  <c:v>154.63994589399493</c:v>
                </c:pt>
                <c:pt idx="474">
                  <c:v>154.23382725557647</c:v>
                </c:pt>
                <c:pt idx="475">
                  <c:v>155.21692560100706</c:v>
                </c:pt>
                <c:pt idx="476">
                  <c:v>155.11919824737964</c:v>
                </c:pt>
                <c:pt idx="477">
                  <c:v>152.11100791850444</c:v>
                </c:pt>
                <c:pt idx="478">
                  <c:v>151.96441688806334</c:v>
                </c:pt>
                <c:pt idx="479">
                  <c:v>151.34860512000725</c:v>
                </c:pt>
                <c:pt idx="480">
                  <c:v>151.13082197765215</c:v>
                </c:pt>
                <c:pt idx="481">
                  <c:v>152.51518495387074</c:v>
                </c:pt>
                <c:pt idx="482">
                  <c:v>152.94492642942436</c:v>
                </c:pt>
                <c:pt idx="483">
                  <c:v>150.76612420434725</c:v>
                </c:pt>
                <c:pt idx="484">
                  <c:v>150.89006319917937</c:v>
                </c:pt>
                <c:pt idx="485">
                  <c:v>148.12295524928564</c:v>
                </c:pt>
                <c:pt idx="486">
                  <c:v>146.68034418150106</c:v>
                </c:pt>
                <c:pt idx="487">
                  <c:v>145.06137083647494</c:v>
                </c:pt>
                <c:pt idx="488">
                  <c:v>142.31723852269897</c:v>
                </c:pt>
                <c:pt idx="489">
                  <c:v>142.71203114331297</c:v>
                </c:pt>
                <c:pt idx="490">
                  <c:v>140.97494361261136</c:v>
                </c:pt>
                <c:pt idx="491">
                  <c:v>140.76395608093895</c:v>
                </c:pt>
                <c:pt idx="492">
                  <c:v>140.00576008905486</c:v>
                </c:pt>
                <c:pt idx="493">
                  <c:v>143.41489144820935</c:v>
                </c:pt>
                <c:pt idx="494">
                  <c:v>146.12342770602837</c:v>
                </c:pt>
                <c:pt idx="495">
                  <c:v>147.12626568248965</c:v>
                </c:pt>
                <c:pt idx="496">
                  <c:v>148.51062865870824</c:v>
                </c:pt>
                <c:pt idx="497">
                  <c:v>144.89018616737263</c:v>
                </c:pt>
                <c:pt idx="498">
                  <c:v>145.63770334246965</c:v>
                </c:pt>
                <c:pt idx="499">
                  <c:v>145.09826129446674</c:v>
                </c:pt>
                <c:pt idx="500">
                  <c:v>146.31726441073965</c:v>
                </c:pt>
                <c:pt idx="501">
                  <c:v>148.44137814984646</c:v>
                </c:pt>
                <c:pt idx="502">
                  <c:v>145.75161072153207</c:v>
                </c:pt>
                <c:pt idx="503">
                  <c:v>142.98741517621667</c:v>
                </c:pt>
                <c:pt idx="504">
                  <c:v>142.43826511295276</c:v>
                </c:pt>
                <c:pt idx="505">
                  <c:v>144.68405264333074</c:v>
                </c:pt>
                <c:pt idx="506">
                  <c:v>144.81155124375854</c:v>
                </c:pt>
                <c:pt idx="507">
                  <c:v>141.74543642382608</c:v>
                </c:pt>
                <c:pt idx="508">
                  <c:v>140.72965442701675</c:v>
                </c:pt>
                <c:pt idx="509">
                  <c:v>139.30160538212365</c:v>
                </c:pt>
                <c:pt idx="510">
                  <c:v>136.73739495118485</c:v>
                </c:pt>
                <c:pt idx="511">
                  <c:v>138.78255016616885</c:v>
                </c:pt>
                <c:pt idx="512">
                  <c:v>141.88652624561925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C-4548-894D-63A3101FB799}"/>
            </c:ext>
          </c:extLst>
        </c:ser>
        <c:ser>
          <c:idx val="2"/>
          <c:order val="2"/>
          <c:tx>
            <c:strRef>
              <c:f>'Data 23.3'!$L$1</c:f>
              <c:strCache>
                <c:ptCount val="1"/>
                <c:pt idx="0">
                  <c:v>BSESN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23.3'!$I$2:$I$514</c:f>
              <c:numCache>
                <c:formatCode>m/d/yy</c:formatCode>
                <c:ptCount val="513"/>
                <c:pt idx="0">
                  <c:v>43892</c:v>
                </c:pt>
                <c:pt idx="1">
                  <c:v>43893</c:v>
                </c:pt>
                <c:pt idx="2">
                  <c:v>43894</c:v>
                </c:pt>
                <c:pt idx="3">
                  <c:v>43895</c:v>
                </c:pt>
                <c:pt idx="4">
                  <c:v>43896</c:v>
                </c:pt>
                <c:pt idx="5">
                  <c:v>43899</c:v>
                </c:pt>
                <c:pt idx="6">
                  <c:v>43900</c:v>
                </c:pt>
                <c:pt idx="7">
                  <c:v>43901</c:v>
                </c:pt>
                <c:pt idx="8">
                  <c:v>43902</c:v>
                </c:pt>
                <c:pt idx="9">
                  <c:v>43903</c:v>
                </c:pt>
                <c:pt idx="10">
                  <c:v>43906</c:v>
                </c:pt>
                <c:pt idx="11">
                  <c:v>43907</c:v>
                </c:pt>
                <c:pt idx="12">
                  <c:v>43908</c:v>
                </c:pt>
                <c:pt idx="13">
                  <c:v>43909</c:v>
                </c:pt>
                <c:pt idx="14">
                  <c:v>43910</c:v>
                </c:pt>
                <c:pt idx="15">
                  <c:v>43913</c:v>
                </c:pt>
                <c:pt idx="16">
                  <c:v>43914</c:v>
                </c:pt>
                <c:pt idx="17">
                  <c:v>43915</c:v>
                </c:pt>
                <c:pt idx="18">
                  <c:v>43916</c:v>
                </c:pt>
                <c:pt idx="19">
                  <c:v>43917</c:v>
                </c:pt>
                <c:pt idx="20">
                  <c:v>43920</c:v>
                </c:pt>
                <c:pt idx="21">
                  <c:v>43921</c:v>
                </c:pt>
                <c:pt idx="22">
                  <c:v>43922</c:v>
                </c:pt>
                <c:pt idx="23">
                  <c:v>43923</c:v>
                </c:pt>
                <c:pt idx="24">
                  <c:v>43924</c:v>
                </c:pt>
                <c:pt idx="25">
                  <c:v>43927</c:v>
                </c:pt>
                <c:pt idx="26">
                  <c:v>43928</c:v>
                </c:pt>
                <c:pt idx="27">
                  <c:v>43929</c:v>
                </c:pt>
                <c:pt idx="28">
                  <c:v>43930</c:v>
                </c:pt>
                <c:pt idx="29">
                  <c:v>43931</c:v>
                </c:pt>
                <c:pt idx="30">
                  <c:v>43934</c:v>
                </c:pt>
                <c:pt idx="31">
                  <c:v>43935</c:v>
                </c:pt>
                <c:pt idx="32">
                  <c:v>43936</c:v>
                </c:pt>
                <c:pt idx="33">
                  <c:v>43937</c:v>
                </c:pt>
                <c:pt idx="34">
                  <c:v>43938</c:v>
                </c:pt>
                <c:pt idx="35">
                  <c:v>43941</c:v>
                </c:pt>
                <c:pt idx="36">
                  <c:v>43942</c:v>
                </c:pt>
                <c:pt idx="37">
                  <c:v>43943</c:v>
                </c:pt>
                <c:pt idx="38">
                  <c:v>43944</c:v>
                </c:pt>
                <c:pt idx="39">
                  <c:v>43945</c:v>
                </c:pt>
                <c:pt idx="40">
                  <c:v>43948</c:v>
                </c:pt>
                <c:pt idx="41">
                  <c:v>43949</c:v>
                </c:pt>
                <c:pt idx="42">
                  <c:v>43950</c:v>
                </c:pt>
                <c:pt idx="43">
                  <c:v>43951</c:v>
                </c:pt>
                <c:pt idx="44">
                  <c:v>43952</c:v>
                </c:pt>
                <c:pt idx="45">
                  <c:v>43955</c:v>
                </c:pt>
                <c:pt idx="46">
                  <c:v>43956</c:v>
                </c:pt>
                <c:pt idx="47">
                  <c:v>43957</c:v>
                </c:pt>
                <c:pt idx="48">
                  <c:v>43958</c:v>
                </c:pt>
                <c:pt idx="49">
                  <c:v>43959</c:v>
                </c:pt>
                <c:pt idx="50">
                  <c:v>43962</c:v>
                </c:pt>
                <c:pt idx="51">
                  <c:v>43963</c:v>
                </c:pt>
                <c:pt idx="52">
                  <c:v>43964</c:v>
                </c:pt>
                <c:pt idx="53">
                  <c:v>43965</c:v>
                </c:pt>
                <c:pt idx="54">
                  <c:v>43966</c:v>
                </c:pt>
                <c:pt idx="55">
                  <c:v>43969</c:v>
                </c:pt>
                <c:pt idx="56">
                  <c:v>43970</c:v>
                </c:pt>
                <c:pt idx="57">
                  <c:v>43971</c:v>
                </c:pt>
                <c:pt idx="58">
                  <c:v>43972</c:v>
                </c:pt>
                <c:pt idx="59">
                  <c:v>43973</c:v>
                </c:pt>
                <c:pt idx="60">
                  <c:v>43976</c:v>
                </c:pt>
                <c:pt idx="61">
                  <c:v>43977</c:v>
                </c:pt>
                <c:pt idx="62">
                  <c:v>43978</c:v>
                </c:pt>
                <c:pt idx="63">
                  <c:v>43979</c:v>
                </c:pt>
                <c:pt idx="64">
                  <c:v>43980</c:v>
                </c:pt>
                <c:pt idx="65">
                  <c:v>43983</c:v>
                </c:pt>
                <c:pt idx="66">
                  <c:v>43984</c:v>
                </c:pt>
                <c:pt idx="67">
                  <c:v>43985</c:v>
                </c:pt>
                <c:pt idx="68">
                  <c:v>43986</c:v>
                </c:pt>
                <c:pt idx="69">
                  <c:v>43987</c:v>
                </c:pt>
                <c:pt idx="70">
                  <c:v>43990</c:v>
                </c:pt>
                <c:pt idx="71">
                  <c:v>43991</c:v>
                </c:pt>
                <c:pt idx="72">
                  <c:v>43992</c:v>
                </c:pt>
                <c:pt idx="73">
                  <c:v>43993</c:v>
                </c:pt>
                <c:pt idx="74">
                  <c:v>43994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44004</c:v>
                </c:pt>
                <c:pt idx="81">
                  <c:v>44005</c:v>
                </c:pt>
                <c:pt idx="82">
                  <c:v>44006</c:v>
                </c:pt>
                <c:pt idx="83">
                  <c:v>44007</c:v>
                </c:pt>
                <c:pt idx="84">
                  <c:v>44008</c:v>
                </c:pt>
                <c:pt idx="85">
                  <c:v>44011</c:v>
                </c:pt>
                <c:pt idx="86">
                  <c:v>44012</c:v>
                </c:pt>
                <c:pt idx="87">
                  <c:v>44013</c:v>
                </c:pt>
                <c:pt idx="88">
                  <c:v>44014</c:v>
                </c:pt>
                <c:pt idx="89">
                  <c:v>44015</c:v>
                </c:pt>
                <c:pt idx="90">
                  <c:v>44018</c:v>
                </c:pt>
                <c:pt idx="91">
                  <c:v>44019</c:v>
                </c:pt>
                <c:pt idx="92">
                  <c:v>44020</c:v>
                </c:pt>
                <c:pt idx="93">
                  <c:v>44021</c:v>
                </c:pt>
                <c:pt idx="94">
                  <c:v>44022</c:v>
                </c:pt>
                <c:pt idx="95">
                  <c:v>44025</c:v>
                </c:pt>
                <c:pt idx="96">
                  <c:v>44026</c:v>
                </c:pt>
                <c:pt idx="97">
                  <c:v>44027</c:v>
                </c:pt>
                <c:pt idx="98">
                  <c:v>44028</c:v>
                </c:pt>
                <c:pt idx="99">
                  <c:v>44029</c:v>
                </c:pt>
                <c:pt idx="100">
                  <c:v>44032</c:v>
                </c:pt>
                <c:pt idx="101">
                  <c:v>44033</c:v>
                </c:pt>
                <c:pt idx="102">
                  <c:v>44034</c:v>
                </c:pt>
                <c:pt idx="103">
                  <c:v>44035</c:v>
                </c:pt>
                <c:pt idx="104">
                  <c:v>44036</c:v>
                </c:pt>
                <c:pt idx="105">
                  <c:v>44039</c:v>
                </c:pt>
                <c:pt idx="106">
                  <c:v>44040</c:v>
                </c:pt>
                <c:pt idx="107">
                  <c:v>44041</c:v>
                </c:pt>
                <c:pt idx="108">
                  <c:v>44042</c:v>
                </c:pt>
                <c:pt idx="109">
                  <c:v>44043</c:v>
                </c:pt>
                <c:pt idx="110">
                  <c:v>44046</c:v>
                </c:pt>
                <c:pt idx="111">
                  <c:v>44047</c:v>
                </c:pt>
                <c:pt idx="112">
                  <c:v>44048</c:v>
                </c:pt>
                <c:pt idx="113">
                  <c:v>44049</c:v>
                </c:pt>
                <c:pt idx="114">
                  <c:v>44050</c:v>
                </c:pt>
                <c:pt idx="115">
                  <c:v>44053</c:v>
                </c:pt>
                <c:pt idx="116">
                  <c:v>44054</c:v>
                </c:pt>
                <c:pt idx="117">
                  <c:v>44055</c:v>
                </c:pt>
                <c:pt idx="118">
                  <c:v>44056</c:v>
                </c:pt>
                <c:pt idx="119">
                  <c:v>44057</c:v>
                </c:pt>
                <c:pt idx="120">
                  <c:v>44060</c:v>
                </c:pt>
                <c:pt idx="121">
                  <c:v>44061</c:v>
                </c:pt>
                <c:pt idx="122">
                  <c:v>44062</c:v>
                </c:pt>
                <c:pt idx="123">
                  <c:v>44063</c:v>
                </c:pt>
                <c:pt idx="124">
                  <c:v>44064</c:v>
                </c:pt>
                <c:pt idx="125">
                  <c:v>44067</c:v>
                </c:pt>
                <c:pt idx="126">
                  <c:v>44068</c:v>
                </c:pt>
                <c:pt idx="127">
                  <c:v>44069</c:v>
                </c:pt>
                <c:pt idx="128">
                  <c:v>44070</c:v>
                </c:pt>
                <c:pt idx="129">
                  <c:v>44071</c:v>
                </c:pt>
                <c:pt idx="130">
                  <c:v>44074</c:v>
                </c:pt>
                <c:pt idx="131">
                  <c:v>44075</c:v>
                </c:pt>
                <c:pt idx="132">
                  <c:v>44076</c:v>
                </c:pt>
                <c:pt idx="133">
                  <c:v>44077</c:v>
                </c:pt>
                <c:pt idx="134">
                  <c:v>44078</c:v>
                </c:pt>
                <c:pt idx="135">
                  <c:v>44081</c:v>
                </c:pt>
                <c:pt idx="136">
                  <c:v>44082</c:v>
                </c:pt>
                <c:pt idx="137">
                  <c:v>44083</c:v>
                </c:pt>
                <c:pt idx="138">
                  <c:v>44084</c:v>
                </c:pt>
                <c:pt idx="139">
                  <c:v>44085</c:v>
                </c:pt>
                <c:pt idx="140">
                  <c:v>44088</c:v>
                </c:pt>
                <c:pt idx="141">
                  <c:v>44089</c:v>
                </c:pt>
                <c:pt idx="142">
                  <c:v>44090</c:v>
                </c:pt>
                <c:pt idx="143">
                  <c:v>44091</c:v>
                </c:pt>
                <c:pt idx="144">
                  <c:v>44092</c:v>
                </c:pt>
                <c:pt idx="145">
                  <c:v>44095</c:v>
                </c:pt>
                <c:pt idx="146">
                  <c:v>44096</c:v>
                </c:pt>
                <c:pt idx="147">
                  <c:v>44097</c:v>
                </c:pt>
                <c:pt idx="148">
                  <c:v>44098</c:v>
                </c:pt>
                <c:pt idx="149">
                  <c:v>44099</c:v>
                </c:pt>
                <c:pt idx="150">
                  <c:v>44102</c:v>
                </c:pt>
                <c:pt idx="151">
                  <c:v>44103</c:v>
                </c:pt>
                <c:pt idx="152">
                  <c:v>44104</c:v>
                </c:pt>
                <c:pt idx="153">
                  <c:v>44105</c:v>
                </c:pt>
                <c:pt idx="154">
                  <c:v>44106</c:v>
                </c:pt>
                <c:pt idx="155">
                  <c:v>44109</c:v>
                </c:pt>
                <c:pt idx="156">
                  <c:v>44110</c:v>
                </c:pt>
                <c:pt idx="157">
                  <c:v>44111</c:v>
                </c:pt>
                <c:pt idx="158">
                  <c:v>44112</c:v>
                </c:pt>
                <c:pt idx="159">
                  <c:v>44113</c:v>
                </c:pt>
                <c:pt idx="160">
                  <c:v>44116</c:v>
                </c:pt>
                <c:pt idx="161">
                  <c:v>44117</c:v>
                </c:pt>
                <c:pt idx="162">
                  <c:v>44118</c:v>
                </c:pt>
                <c:pt idx="163">
                  <c:v>44119</c:v>
                </c:pt>
                <c:pt idx="164">
                  <c:v>44120</c:v>
                </c:pt>
                <c:pt idx="165">
                  <c:v>44123</c:v>
                </c:pt>
                <c:pt idx="166">
                  <c:v>44124</c:v>
                </c:pt>
                <c:pt idx="167">
                  <c:v>44125</c:v>
                </c:pt>
                <c:pt idx="168">
                  <c:v>44126</c:v>
                </c:pt>
                <c:pt idx="169">
                  <c:v>44127</c:v>
                </c:pt>
                <c:pt idx="170">
                  <c:v>44130</c:v>
                </c:pt>
                <c:pt idx="171">
                  <c:v>44131</c:v>
                </c:pt>
                <c:pt idx="172">
                  <c:v>44132</c:v>
                </c:pt>
                <c:pt idx="173">
                  <c:v>44133</c:v>
                </c:pt>
                <c:pt idx="174">
                  <c:v>44134</c:v>
                </c:pt>
                <c:pt idx="175">
                  <c:v>44137</c:v>
                </c:pt>
                <c:pt idx="176">
                  <c:v>44138</c:v>
                </c:pt>
                <c:pt idx="177">
                  <c:v>44139</c:v>
                </c:pt>
                <c:pt idx="178">
                  <c:v>44140</c:v>
                </c:pt>
                <c:pt idx="179">
                  <c:v>44141</c:v>
                </c:pt>
                <c:pt idx="180">
                  <c:v>44144</c:v>
                </c:pt>
                <c:pt idx="181">
                  <c:v>44145</c:v>
                </c:pt>
                <c:pt idx="182">
                  <c:v>44146</c:v>
                </c:pt>
                <c:pt idx="183">
                  <c:v>44147</c:v>
                </c:pt>
                <c:pt idx="184">
                  <c:v>44148</c:v>
                </c:pt>
                <c:pt idx="185">
                  <c:v>44151</c:v>
                </c:pt>
                <c:pt idx="186">
                  <c:v>44152</c:v>
                </c:pt>
                <c:pt idx="187">
                  <c:v>44153</c:v>
                </c:pt>
                <c:pt idx="188">
                  <c:v>44154</c:v>
                </c:pt>
                <c:pt idx="189">
                  <c:v>44155</c:v>
                </c:pt>
                <c:pt idx="190">
                  <c:v>44158</c:v>
                </c:pt>
                <c:pt idx="191">
                  <c:v>44159</c:v>
                </c:pt>
                <c:pt idx="192">
                  <c:v>44160</c:v>
                </c:pt>
                <c:pt idx="193">
                  <c:v>44161</c:v>
                </c:pt>
                <c:pt idx="194">
                  <c:v>44162</c:v>
                </c:pt>
                <c:pt idx="195">
                  <c:v>44165</c:v>
                </c:pt>
                <c:pt idx="196">
                  <c:v>44166</c:v>
                </c:pt>
                <c:pt idx="197">
                  <c:v>44167</c:v>
                </c:pt>
                <c:pt idx="198">
                  <c:v>44168</c:v>
                </c:pt>
                <c:pt idx="199">
                  <c:v>44169</c:v>
                </c:pt>
                <c:pt idx="200">
                  <c:v>44172</c:v>
                </c:pt>
                <c:pt idx="201">
                  <c:v>44173</c:v>
                </c:pt>
                <c:pt idx="202">
                  <c:v>44174</c:v>
                </c:pt>
                <c:pt idx="203">
                  <c:v>44175</c:v>
                </c:pt>
                <c:pt idx="204">
                  <c:v>44176</c:v>
                </c:pt>
                <c:pt idx="205">
                  <c:v>44179</c:v>
                </c:pt>
                <c:pt idx="206">
                  <c:v>44180</c:v>
                </c:pt>
                <c:pt idx="207">
                  <c:v>44181</c:v>
                </c:pt>
                <c:pt idx="208">
                  <c:v>44182</c:v>
                </c:pt>
                <c:pt idx="209">
                  <c:v>44183</c:v>
                </c:pt>
                <c:pt idx="210">
                  <c:v>44186</c:v>
                </c:pt>
                <c:pt idx="211">
                  <c:v>44187</c:v>
                </c:pt>
                <c:pt idx="212">
                  <c:v>44188</c:v>
                </c:pt>
                <c:pt idx="213">
                  <c:v>44189</c:v>
                </c:pt>
                <c:pt idx="214">
                  <c:v>44190</c:v>
                </c:pt>
                <c:pt idx="215">
                  <c:v>44193</c:v>
                </c:pt>
                <c:pt idx="216">
                  <c:v>44194</c:v>
                </c:pt>
                <c:pt idx="217">
                  <c:v>44195</c:v>
                </c:pt>
                <c:pt idx="218">
                  <c:v>44196</c:v>
                </c:pt>
                <c:pt idx="219">
                  <c:v>44197</c:v>
                </c:pt>
                <c:pt idx="220">
                  <c:v>44200</c:v>
                </c:pt>
                <c:pt idx="221">
                  <c:v>44201</c:v>
                </c:pt>
                <c:pt idx="222">
                  <c:v>44202</c:v>
                </c:pt>
                <c:pt idx="223">
                  <c:v>44203</c:v>
                </c:pt>
                <c:pt idx="224">
                  <c:v>44204</c:v>
                </c:pt>
                <c:pt idx="225">
                  <c:v>44207</c:v>
                </c:pt>
                <c:pt idx="226">
                  <c:v>44208</c:v>
                </c:pt>
                <c:pt idx="227">
                  <c:v>44209</c:v>
                </c:pt>
                <c:pt idx="228">
                  <c:v>44210</c:v>
                </c:pt>
                <c:pt idx="229">
                  <c:v>44211</c:v>
                </c:pt>
                <c:pt idx="230">
                  <c:v>44214</c:v>
                </c:pt>
                <c:pt idx="231">
                  <c:v>44215</c:v>
                </c:pt>
                <c:pt idx="232">
                  <c:v>44216</c:v>
                </c:pt>
                <c:pt idx="233">
                  <c:v>44217</c:v>
                </c:pt>
                <c:pt idx="234">
                  <c:v>44218</c:v>
                </c:pt>
                <c:pt idx="235">
                  <c:v>44221</c:v>
                </c:pt>
                <c:pt idx="236">
                  <c:v>44222</c:v>
                </c:pt>
                <c:pt idx="237">
                  <c:v>44223</c:v>
                </c:pt>
                <c:pt idx="238">
                  <c:v>44224</c:v>
                </c:pt>
                <c:pt idx="239">
                  <c:v>44225</c:v>
                </c:pt>
                <c:pt idx="240">
                  <c:v>44228</c:v>
                </c:pt>
                <c:pt idx="241">
                  <c:v>44229</c:v>
                </c:pt>
                <c:pt idx="242">
                  <c:v>44230</c:v>
                </c:pt>
                <c:pt idx="243">
                  <c:v>44231</c:v>
                </c:pt>
                <c:pt idx="244">
                  <c:v>44232</c:v>
                </c:pt>
                <c:pt idx="245">
                  <c:v>44235</c:v>
                </c:pt>
                <c:pt idx="246">
                  <c:v>44236</c:v>
                </c:pt>
                <c:pt idx="247">
                  <c:v>44237</c:v>
                </c:pt>
                <c:pt idx="248">
                  <c:v>44238</c:v>
                </c:pt>
                <c:pt idx="249">
                  <c:v>44239</c:v>
                </c:pt>
                <c:pt idx="250">
                  <c:v>44242</c:v>
                </c:pt>
                <c:pt idx="251">
                  <c:v>44243</c:v>
                </c:pt>
                <c:pt idx="252">
                  <c:v>44244</c:v>
                </c:pt>
                <c:pt idx="253">
                  <c:v>44245</c:v>
                </c:pt>
                <c:pt idx="254">
                  <c:v>44246</c:v>
                </c:pt>
                <c:pt idx="255">
                  <c:v>44249</c:v>
                </c:pt>
                <c:pt idx="256">
                  <c:v>44250</c:v>
                </c:pt>
                <c:pt idx="257">
                  <c:v>44251</c:v>
                </c:pt>
                <c:pt idx="258">
                  <c:v>44252</c:v>
                </c:pt>
                <c:pt idx="259">
                  <c:v>44253</c:v>
                </c:pt>
                <c:pt idx="260">
                  <c:v>44256</c:v>
                </c:pt>
                <c:pt idx="261">
                  <c:v>44257</c:v>
                </c:pt>
                <c:pt idx="262">
                  <c:v>44258</c:v>
                </c:pt>
                <c:pt idx="263">
                  <c:v>44259</c:v>
                </c:pt>
                <c:pt idx="264">
                  <c:v>44260</c:v>
                </c:pt>
                <c:pt idx="265">
                  <c:v>44263</c:v>
                </c:pt>
                <c:pt idx="266">
                  <c:v>44264</c:v>
                </c:pt>
                <c:pt idx="267">
                  <c:v>44265</c:v>
                </c:pt>
                <c:pt idx="268">
                  <c:v>44266</c:v>
                </c:pt>
                <c:pt idx="269">
                  <c:v>44267</c:v>
                </c:pt>
                <c:pt idx="270">
                  <c:v>44270</c:v>
                </c:pt>
                <c:pt idx="271">
                  <c:v>44271</c:v>
                </c:pt>
                <c:pt idx="272">
                  <c:v>44272</c:v>
                </c:pt>
                <c:pt idx="273">
                  <c:v>44273</c:v>
                </c:pt>
                <c:pt idx="274">
                  <c:v>44274</c:v>
                </c:pt>
                <c:pt idx="275">
                  <c:v>44277</c:v>
                </c:pt>
                <c:pt idx="276">
                  <c:v>44278</c:v>
                </c:pt>
                <c:pt idx="277">
                  <c:v>44279</c:v>
                </c:pt>
                <c:pt idx="278">
                  <c:v>44280</c:v>
                </c:pt>
                <c:pt idx="279">
                  <c:v>44281</c:v>
                </c:pt>
                <c:pt idx="280">
                  <c:v>44284</c:v>
                </c:pt>
                <c:pt idx="281">
                  <c:v>44285</c:v>
                </c:pt>
                <c:pt idx="282">
                  <c:v>44286</c:v>
                </c:pt>
                <c:pt idx="283">
                  <c:v>44287</c:v>
                </c:pt>
                <c:pt idx="284">
                  <c:v>44288</c:v>
                </c:pt>
                <c:pt idx="285">
                  <c:v>44291</c:v>
                </c:pt>
                <c:pt idx="286">
                  <c:v>44292</c:v>
                </c:pt>
                <c:pt idx="287">
                  <c:v>44293</c:v>
                </c:pt>
                <c:pt idx="288">
                  <c:v>44294</c:v>
                </c:pt>
                <c:pt idx="289">
                  <c:v>44295</c:v>
                </c:pt>
                <c:pt idx="290">
                  <c:v>44298</c:v>
                </c:pt>
                <c:pt idx="291">
                  <c:v>44299</c:v>
                </c:pt>
                <c:pt idx="292">
                  <c:v>44300</c:v>
                </c:pt>
                <c:pt idx="293">
                  <c:v>44301</c:v>
                </c:pt>
                <c:pt idx="294">
                  <c:v>44302</c:v>
                </c:pt>
                <c:pt idx="295">
                  <c:v>44305</c:v>
                </c:pt>
                <c:pt idx="296">
                  <c:v>44306</c:v>
                </c:pt>
                <c:pt idx="297">
                  <c:v>44307</c:v>
                </c:pt>
                <c:pt idx="298">
                  <c:v>44308</c:v>
                </c:pt>
                <c:pt idx="299">
                  <c:v>44309</c:v>
                </c:pt>
                <c:pt idx="300">
                  <c:v>44312</c:v>
                </c:pt>
                <c:pt idx="301">
                  <c:v>44313</c:v>
                </c:pt>
                <c:pt idx="302">
                  <c:v>44314</c:v>
                </c:pt>
                <c:pt idx="303">
                  <c:v>44315</c:v>
                </c:pt>
                <c:pt idx="304">
                  <c:v>44316</c:v>
                </c:pt>
                <c:pt idx="305">
                  <c:v>44319</c:v>
                </c:pt>
                <c:pt idx="306">
                  <c:v>44320</c:v>
                </c:pt>
                <c:pt idx="307">
                  <c:v>44321</c:v>
                </c:pt>
                <c:pt idx="308">
                  <c:v>44322</c:v>
                </c:pt>
                <c:pt idx="309">
                  <c:v>44323</c:v>
                </c:pt>
                <c:pt idx="310">
                  <c:v>44326</c:v>
                </c:pt>
                <c:pt idx="311">
                  <c:v>44327</c:v>
                </c:pt>
                <c:pt idx="312">
                  <c:v>44328</c:v>
                </c:pt>
                <c:pt idx="313">
                  <c:v>44329</c:v>
                </c:pt>
                <c:pt idx="314">
                  <c:v>44330</c:v>
                </c:pt>
                <c:pt idx="315">
                  <c:v>44333</c:v>
                </c:pt>
                <c:pt idx="316">
                  <c:v>44334</c:v>
                </c:pt>
                <c:pt idx="317">
                  <c:v>44335</c:v>
                </c:pt>
                <c:pt idx="318">
                  <c:v>44336</c:v>
                </c:pt>
                <c:pt idx="319">
                  <c:v>44337</c:v>
                </c:pt>
                <c:pt idx="320">
                  <c:v>44340</c:v>
                </c:pt>
                <c:pt idx="321">
                  <c:v>44341</c:v>
                </c:pt>
                <c:pt idx="322">
                  <c:v>44342</c:v>
                </c:pt>
                <c:pt idx="323">
                  <c:v>44343</c:v>
                </c:pt>
                <c:pt idx="324">
                  <c:v>44344</c:v>
                </c:pt>
                <c:pt idx="325">
                  <c:v>44347</c:v>
                </c:pt>
                <c:pt idx="326">
                  <c:v>44348</c:v>
                </c:pt>
                <c:pt idx="327">
                  <c:v>44349</c:v>
                </c:pt>
                <c:pt idx="328">
                  <c:v>44350</c:v>
                </c:pt>
                <c:pt idx="329">
                  <c:v>44351</c:v>
                </c:pt>
                <c:pt idx="330">
                  <c:v>44354</c:v>
                </c:pt>
                <c:pt idx="331">
                  <c:v>44355</c:v>
                </c:pt>
                <c:pt idx="332">
                  <c:v>44356</c:v>
                </c:pt>
                <c:pt idx="333">
                  <c:v>44357</c:v>
                </c:pt>
                <c:pt idx="334">
                  <c:v>44358</c:v>
                </c:pt>
                <c:pt idx="335">
                  <c:v>44361</c:v>
                </c:pt>
                <c:pt idx="336">
                  <c:v>44362</c:v>
                </c:pt>
                <c:pt idx="337">
                  <c:v>44363</c:v>
                </c:pt>
                <c:pt idx="338">
                  <c:v>44364</c:v>
                </c:pt>
                <c:pt idx="339">
                  <c:v>44365</c:v>
                </c:pt>
                <c:pt idx="340">
                  <c:v>44368</c:v>
                </c:pt>
                <c:pt idx="341">
                  <c:v>44369</c:v>
                </c:pt>
                <c:pt idx="342">
                  <c:v>44370</c:v>
                </c:pt>
                <c:pt idx="343">
                  <c:v>44371</c:v>
                </c:pt>
                <c:pt idx="344">
                  <c:v>44372</c:v>
                </c:pt>
                <c:pt idx="345">
                  <c:v>44375</c:v>
                </c:pt>
                <c:pt idx="346">
                  <c:v>44376</c:v>
                </c:pt>
                <c:pt idx="347">
                  <c:v>44377</c:v>
                </c:pt>
                <c:pt idx="348">
                  <c:v>44378</c:v>
                </c:pt>
                <c:pt idx="349">
                  <c:v>44379</c:v>
                </c:pt>
                <c:pt idx="350">
                  <c:v>44382</c:v>
                </c:pt>
                <c:pt idx="351">
                  <c:v>44383</c:v>
                </c:pt>
                <c:pt idx="352">
                  <c:v>44384</c:v>
                </c:pt>
                <c:pt idx="353">
                  <c:v>44385</c:v>
                </c:pt>
                <c:pt idx="354">
                  <c:v>44386</c:v>
                </c:pt>
                <c:pt idx="355">
                  <c:v>44389</c:v>
                </c:pt>
                <c:pt idx="356">
                  <c:v>44390</c:v>
                </c:pt>
                <c:pt idx="357">
                  <c:v>44391</c:v>
                </c:pt>
                <c:pt idx="358">
                  <c:v>44392</c:v>
                </c:pt>
                <c:pt idx="359">
                  <c:v>44393</c:v>
                </c:pt>
                <c:pt idx="360">
                  <c:v>44396</c:v>
                </c:pt>
                <c:pt idx="361">
                  <c:v>44397</c:v>
                </c:pt>
                <c:pt idx="362">
                  <c:v>44399</c:v>
                </c:pt>
                <c:pt idx="363">
                  <c:v>44400</c:v>
                </c:pt>
                <c:pt idx="364">
                  <c:v>44401</c:v>
                </c:pt>
                <c:pt idx="365">
                  <c:v>44404</c:v>
                </c:pt>
                <c:pt idx="366">
                  <c:v>44405</c:v>
                </c:pt>
                <c:pt idx="367">
                  <c:v>44406</c:v>
                </c:pt>
                <c:pt idx="368">
                  <c:v>44407</c:v>
                </c:pt>
                <c:pt idx="369">
                  <c:v>44409</c:v>
                </c:pt>
                <c:pt idx="370">
                  <c:v>44411</c:v>
                </c:pt>
                <c:pt idx="371">
                  <c:v>44412</c:v>
                </c:pt>
                <c:pt idx="372">
                  <c:v>44413</c:v>
                </c:pt>
                <c:pt idx="373">
                  <c:v>44414</c:v>
                </c:pt>
                <c:pt idx="374">
                  <c:v>44417</c:v>
                </c:pt>
                <c:pt idx="375">
                  <c:v>44418</c:v>
                </c:pt>
                <c:pt idx="376">
                  <c:v>44419</c:v>
                </c:pt>
                <c:pt idx="377">
                  <c:v>44420</c:v>
                </c:pt>
                <c:pt idx="378">
                  <c:v>44421</c:v>
                </c:pt>
                <c:pt idx="379">
                  <c:v>44424</c:v>
                </c:pt>
                <c:pt idx="380">
                  <c:v>44425</c:v>
                </c:pt>
                <c:pt idx="381">
                  <c:v>44426</c:v>
                </c:pt>
                <c:pt idx="382">
                  <c:v>44428</c:v>
                </c:pt>
                <c:pt idx="383">
                  <c:v>44431</c:v>
                </c:pt>
                <c:pt idx="384">
                  <c:v>44432</c:v>
                </c:pt>
                <c:pt idx="385">
                  <c:v>44433</c:v>
                </c:pt>
                <c:pt idx="386">
                  <c:v>44434</c:v>
                </c:pt>
                <c:pt idx="387">
                  <c:v>44435</c:v>
                </c:pt>
                <c:pt idx="388">
                  <c:v>44435</c:v>
                </c:pt>
                <c:pt idx="389">
                  <c:v>44438</c:v>
                </c:pt>
                <c:pt idx="390">
                  <c:v>44440</c:v>
                </c:pt>
                <c:pt idx="391">
                  <c:v>44441</c:v>
                </c:pt>
                <c:pt idx="392">
                  <c:v>44442</c:v>
                </c:pt>
                <c:pt idx="393">
                  <c:v>44445</c:v>
                </c:pt>
                <c:pt idx="394">
                  <c:v>44446</c:v>
                </c:pt>
                <c:pt idx="395">
                  <c:v>44447</c:v>
                </c:pt>
                <c:pt idx="396">
                  <c:v>44448</c:v>
                </c:pt>
                <c:pt idx="397">
                  <c:v>44452</c:v>
                </c:pt>
                <c:pt idx="398">
                  <c:v>44453</c:v>
                </c:pt>
                <c:pt idx="399">
                  <c:v>44454</c:v>
                </c:pt>
                <c:pt idx="400">
                  <c:v>44455</c:v>
                </c:pt>
                <c:pt idx="401">
                  <c:v>44456</c:v>
                </c:pt>
                <c:pt idx="402">
                  <c:v>44459</c:v>
                </c:pt>
                <c:pt idx="403">
                  <c:v>44460</c:v>
                </c:pt>
                <c:pt idx="404">
                  <c:v>44461</c:v>
                </c:pt>
                <c:pt idx="405">
                  <c:v>44462</c:v>
                </c:pt>
                <c:pt idx="406">
                  <c:v>44463</c:v>
                </c:pt>
                <c:pt idx="407">
                  <c:v>44466</c:v>
                </c:pt>
                <c:pt idx="408">
                  <c:v>44467</c:v>
                </c:pt>
                <c:pt idx="409">
                  <c:v>44468</c:v>
                </c:pt>
                <c:pt idx="410">
                  <c:v>44469</c:v>
                </c:pt>
                <c:pt idx="411">
                  <c:v>44470</c:v>
                </c:pt>
                <c:pt idx="412">
                  <c:v>44473</c:v>
                </c:pt>
                <c:pt idx="413">
                  <c:v>44474</c:v>
                </c:pt>
                <c:pt idx="414">
                  <c:v>44475</c:v>
                </c:pt>
                <c:pt idx="415">
                  <c:v>44476</c:v>
                </c:pt>
                <c:pt idx="416">
                  <c:v>44477</c:v>
                </c:pt>
                <c:pt idx="417">
                  <c:v>44480</c:v>
                </c:pt>
                <c:pt idx="418">
                  <c:v>44481</c:v>
                </c:pt>
                <c:pt idx="419">
                  <c:v>44482</c:v>
                </c:pt>
                <c:pt idx="420">
                  <c:v>44483</c:v>
                </c:pt>
                <c:pt idx="421">
                  <c:v>44487</c:v>
                </c:pt>
                <c:pt idx="422">
                  <c:v>44488</c:v>
                </c:pt>
                <c:pt idx="423">
                  <c:v>44489</c:v>
                </c:pt>
                <c:pt idx="424">
                  <c:v>44490</c:v>
                </c:pt>
                <c:pt idx="425">
                  <c:v>44491</c:v>
                </c:pt>
                <c:pt idx="426">
                  <c:v>44494</c:v>
                </c:pt>
                <c:pt idx="427">
                  <c:v>44495</c:v>
                </c:pt>
                <c:pt idx="428">
                  <c:v>44496</c:v>
                </c:pt>
                <c:pt idx="429">
                  <c:v>44497</c:v>
                </c:pt>
                <c:pt idx="430">
                  <c:v>44498</c:v>
                </c:pt>
                <c:pt idx="431">
                  <c:v>44501</c:v>
                </c:pt>
                <c:pt idx="432">
                  <c:v>44502</c:v>
                </c:pt>
                <c:pt idx="433">
                  <c:v>44503</c:v>
                </c:pt>
                <c:pt idx="434">
                  <c:v>44504</c:v>
                </c:pt>
                <c:pt idx="435">
                  <c:v>44508</c:v>
                </c:pt>
                <c:pt idx="436">
                  <c:v>44509</c:v>
                </c:pt>
                <c:pt idx="437">
                  <c:v>44510</c:v>
                </c:pt>
                <c:pt idx="438">
                  <c:v>44511</c:v>
                </c:pt>
                <c:pt idx="439">
                  <c:v>44512</c:v>
                </c:pt>
                <c:pt idx="440">
                  <c:v>44515</c:v>
                </c:pt>
                <c:pt idx="441">
                  <c:v>44516</c:v>
                </c:pt>
                <c:pt idx="442">
                  <c:v>44517</c:v>
                </c:pt>
                <c:pt idx="443">
                  <c:v>44518</c:v>
                </c:pt>
                <c:pt idx="444">
                  <c:v>44522</c:v>
                </c:pt>
                <c:pt idx="445">
                  <c:v>44523</c:v>
                </c:pt>
                <c:pt idx="446">
                  <c:v>44524</c:v>
                </c:pt>
                <c:pt idx="447">
                  <c:v>44525</c:v>
                </c:pt>
                <c:pt idx="448">
                  <c:v>44526</c:v>
                </c:pt>
                <c:pt idx="449">
                  <c:v>44529</c:v>
                </c:pt>
                <c:pt idx="450">
                  <c:v>44530</c:v>
                </c:pt>
                <c:pt idx="451">
                  <c:v>44531</c:v>
                </c:pt>
                <c:pt idx="452">
                  <c:v>44532</c:v>
                </c:pt>
                <c:pt idx="453">
                  <c:v>44533</c:v>
                </c:pt>
                <c:pt idx="454">
                  <c:v>44536</c:v>
                </c:pt>
                <c:pt idx="455">
                  <c:v>44537</c:v>
                </c:pt>
                <c:pt idx="456">
                  <c:v>44538</c:v>
                </c:pt>
                <c:pt idx="457">
                  <c:v>44539</c:v>
                </c:pt>
                <c:pt idx="458">
                  <c:v>44540</c:v>
                </c:pt>
                <c:pt idx="459">
                  <c:v>44543</c:v>
                </c:pt>
                <c:pt idx="460">
                  <c:v>44544</c:v>
                </c:pt>
                <c:pt idx="461">
                  <c:v>44545</c:v>
                </c:pt>
                <c:pt idx="462">
                  <c:v>44546</c:v>
                </c:pt>
                <c:pt idx="463">
                  <c:v>44547</c:v>
                </c:pt>
                <c:pt idx="464">
                  <c:v>44550</c:v>
                </c:pt>
                <c:pt idx="465">
                  <c:v>44551</c:v>
                </c:pt>
                <c:pt idx="466">
                  <c:v>44552</c:v>
                </c:pt>
                <c:pt idx="467">
                  <c:v>44553</c:v>
                </c:pt>
                <c:pt idx="468">
                  <c:v>44554</c:v>
                </c:pt>
                <c:pt idx="469">
                  <c:v>44557</c:v>
                </c:pt>
                <c:pt idx="470">
                  <c:v>44558</c:v>
                </c:pt>
                <c:pt idx="471">
                  <c:v>44559</c:v>
                </c:pt>
                <c:pt idx="472">
                  <c:v>44560</c:v>
                </c:pt>
                <c:pt idx="473">
                  <c:v>44561</c:v>
                </c:pt>
                <c:pt idx="474">
                  <c:v>44564</c:v>
                </c:pt>
                <c:pt idx="475">
                  <c:v>44565</c:v>
                </c:pt>
                <c:pt idx="476">
                  <c:v>44566</c:v>
                </c:pt>
                <c:pt idx="477">
                  <c:v>44567</c:v>
                </c:pt>
                <c:pt idx="478">
                  <c:v>44568</c:v>
                </c:pt>
                <c:pt idx="479">
                  <c:v>44571</c:v>
                </c:pt>
                <c:pt idx="480">
                  <c:v>44572</c:v>
                </c:pt>
                <c:pt idx="481">
                  <c:v>44573</c:v>
                </c:pt>
                <c:pt idx="482">
                  <c:v>44574</c:v>
                </c:pt>
                <c:pt idx="483">
                  <c:v>44575</c:v>
                </c:pt>
                <c:pt idx="484">
                  <c:v>44578</c:v>
                </c:pt>
                <c:pt idx="485">
                  <c:v>44579</c:v>
                </c:pt>
                <c:pt idx="486">
                  <c:v>44580</c:v>
                </c:pt>
                <c:pt idx="487">
                  <c:v>44581</c:v>
                </c:pt>
                <c:pt idx="488">
                  <c:v>44582</c:v>
                </c:pt>
                <c:pt idx="489">
                  <c:v>44585</c:v>
                </c:pt>
                <c:pt idx="490">
                  <c:v>44586</c:v>
                </c:pt>
                <c:pt idx="491">
                  <c:v>44588</c:v>
                </c:pt>
                <c:pt idx="492">
                  <c:v>44589</c:v>
                </c:pt>
                <c:pt idx="493">
                  <c:v>44590</c:v>
                </c:pt>
                <c:pt idx="494">
                  <c:v>44593</c:v>
                </c:pt>
                <c:pt idx="495">
                  <c:v>44594</c:v>
                </c:pt>
                <c:pt idx="496">
                  <c:v>44595</c:v>
                </c:pt>
                <c:pt idx="497">
                  <c:v>44596</c:v>
                </c:pt>
                <c:pt idx="498">
                  <c:v>44599</c:v>
                </c:pt>
                <c:pt idx="499">
                  <c:v>44600</c:v>
                </c:pt>
                <c:pt idx="500">
                  <c:v>44601</c:v>
                </c:pt>
                <c:pt idx="501">
                  <c:v>44602</c:v>
                </c:pt>
                <c:pt idx="502">
                  <c:v>44603</c:v>
                </c:pt>
                <c:pt idx="503">
                  <c:v>44606</c:v>
                </c:pt>
                <c:pt idx="504">
                  <c:v>44607</c:v>
                </c:pt>
                <c:pt idx="505">
                  <c:v>44608</c:v>
                </c:pt>
                <c:pt idx="506">
                  <c:v>44609</c:v>
                </c:pt>
                <c:pt idx="507">
                  <c:v>44610</c:v>
                </c:pt>
                <c:pt idx="508">
                  <c:v>44613</c:v>
                </c:pt>
                <c:pt idx="509">
                  <c:v>44614</c:v>
                </c:pt>
                <c:pt idx="510">
                  <c:v>44615</c:v>
                </c:pt>
                <c:pt idx="511">
                  <c:v>44616</c:v>
                </c:pt>
                <c:pt idx="512">
                  <c:v>44617</c:v>
                </c:pt>
              </c:numCache>
            </c:numRef>
          </c:cat>
          <c:val>
            <c:numRef>
              <c:f>'Data 23.3'!$L$2:$L$514</c:f>
              <c:numCache>
                <c:formatCode>General</c:formatCode>
                <c:ptCount val="513"/>
                <c:pt idx="0">
                  <c:v>100</c:v>
                </c:pt>
                <c:pt idx="1">
                  <c:v>101.25754967620088</c:v>
                </c:pt>
                <c:pt idx="2">
                  <c:v>100.69594132972877</c:v>
                </c:pt>
                <c:pt idx="3">
                  <c:v>100.85620236147108</c:v>
                </c:pt>
                <c:pt idx="4">
                  <c:v>98.512479806795412</c:v>
                </c:pt>
                <c:pt idx="5">
                  <c:v>93.422114396961831</c:v>
                </c:pt>
                <c:pt idx="6">
                  <c:v>#N/A</c:v>
                </c:pt>
                <c:pt idx="7">
                  <c:v>93.585835997359496</c:v>
                </c:pt>
                <c:pt idx="8">
                  <c:v>85.932578684679811</c:v>
                </c:pt>
                <c:pt idx="9">
                  <c:v>89.407146913198986</c:v>
                </c:pt>
                <c:pt idx="10">
                  <c:v>82.29355479574518</c:v>
                </c:pt>
                <c:pt idx="11">
                  <c:v>80.167454819916728</c:v>
                </c:pt>
                <c:pt idx="12">
                  <c:v>75.685546515548168</c:v>
                </c:pt>
                <c:pt idx="13">
                  <c:v>74.161637918604285</c:v>
                </c:pt>
                <c:pt idx="14">
                  <c:v>78.428964749913618</c:v>
                </c:pt>
                <c:pt idx="15">
                  <c:v>68.11353391698097</c:v>
                </c:pt>
                <c:pt idx="16">
                  <c:v>69.929781916012004</c:v>
                </c:pt>
                <c:pt idx="17">
                  <c:v>74.810625623623324</c:v>
                </c:pt>
                <c:pt idx="18">
                  <c:v>78.509737568300366</c:v>
                </c:pt>
                <c:pt idx="19">
                  <c:v>78.165830449963067</c:v>
                </c:pt>
                <c:pt idx="20">
                  <c:v>74.560363590413388</c:v>
                </c:pt>
                <c:pt idx="21">
                  <c:v>77.255858192188455</c:v>
                </c:pt>
                <c:pt idx="22">
                  <c:v>74.101549862861873</c:v>
                </c:pt>
                <c:pt idx="23">
                  <c:v>#N/A</c:v>
                </c:pt>
                <c:pt idx="24">
                  <c:v>72.333618742859301</c:v>
                </c:pt>
                <c:pt idx="25">
                  <c:v>#N/A</c:v>
                </c:pt>
                <c:pt idx="26">
                  <c:v>78.825488241669333</c:v>
                </c:pt>
                <c:pt idx="27">
                  <c:v>78.371288605658236</c:v>
                </c:pt>
                <c:pt idx="28">
                  <c:v>81.689397184670113</c:v>
                </c:pt>
                <c:pt idx="29">
                  <c:v>#N/A</c:v>
                </c:pt>
                <c:pt idx="30">
                  <c:v>80.458273669109872</c:v>
                </c:pt>
                <c:pt idx="31">
                  <c:v>79.645013818679843</c:v>
                </c:pt>
                <c:pt idx="32">
                  <c:v>#N/A</c:v>
                </c:pt>
                <c:pt idx="33">
                  <c:v>80.229115861411572</c:v>
                </c:pt>
                <c:pt idx="34">
                  <c:v>82.814344161942046</c:v>
                </c:pt>
                <c:pt idx="35">
                  <c:v>82.96975515428106</c:v>
                </c:pt>
                <c:pt idx="36">
                  <c:v>80.318513885007405</c:v>
                </c:pt>
                <c:pt idx="37">
                  <c:v>82.265975112219422</c:v>
                </c:pt>
                <c:pt idx="38">
                  <c:v>83.533618113665014</c:v>
                </c:pt>
                <c:pt idx="39">
                  <c:v>82.128784538179261</c:v>
                </c:pt>
                <c:pt idx="40">
                  <c:v>83.219020963181137</c:v>
                </c:pt>
                <c:pt idx="41">
                  <c:v>84.192804009645556</c:v>
                </c:pt>
                <c:pt idx="42">
                  <c:v>85.780575828137685</c:v>
                </c:pt>
                <c:pt idx="43">
                  <c:v>88.395559775818086</c:v>
                </c:pt>
                <c:pt idx="44">
                  <c:v>#N/A</c:v>
                </c:pt>
                <c:pt idx="45">
                  <c:v>83.146322804990149</c:v>
                </c:pt>
                <c:pt idx="46">
                  <c:v>82.459871822634327</c:v>
                </c:pt>
                <c:pt idx="47">
                  <c:v>83.068722174537456</c:v>
                </c:pt>
                <c:pt idx="48">
                  <c:v>82.433314579847647</c:v>
                </c:pt>
                <c:pt idx="49">
                  <c:v>82.955860446801367</c:v>
                </c:pt>
                <c:pt idx="50">
                  <c:v>82.742248981622808</c:v>
                </c:pt>
                <c:pt idx="51">
                  <c:v>82.243874662397943</c:v>
                </c:pt>
                <c:pt idx="52">
                  <c:v>83.915145807914328</c:v>
                </c:pt>
                <c:pt idx="53">
                  <c:v>81.593104240192844</c:v>
                </c:pt>
                <c:pt idx="54">
                  <c:v>81.527143704308045</c:v>
                </c:pt>
                <c:pt idx="55">
                  <c:v>78.725262832811012</c:v>
                </c:pt>
                <c:pt idx="56">
                  <c:v>79.163575312722685</c:v>
                </c:pt>
                <c:pt idx="57">
                  <c:v>80.795390732282556</c:v>
                </c:pt>
                <c:pt idx="58">
                  <c:v>81.095018301689237</c:v>
                </c:pt>
                <c:pt idx="59">
                  <c:v>80.412578433002096</c:v>
                </c:pt>
                <c:pt idx="60">
                  <c:v>#N/A</c:v>
                </c:pt>
                <c:pt idx="61">
                  <c:v>80.246654652551044</c:v>
                </c:pt>
                <c:pt idx="62">
                  <c:v>82.857601270133571</c:v>
                </c:pt>
                <c:pt idx="63">
                  <c:v>84.418448815830118</c:v>
                </c:pt>
                <c:pt idx="64">
                  <c:v>85.004412225035537</c:v>
                </c:pt>
                <c:pt idx="65">
                  <c:v>87.309937442356627</c:v>
                </c:pt>
                <c:pt idx="66">
                  <c:v>88.678461263390702</c:v>
                </c:pt>
                <c:pt idx="67">
                  <c:v>89.423034069298424</c:v>
                </c:pt>
                <c:pt idx="68">
                  <c:v>89.085261595395565</c:v>
                </c:pt>
                <c:pt idx="69">
                  <c:v>89.888900016306621</c:v>
                </c:pt>
                <c:pt idx="70">
                  <c:v>90.10738773731768</c:v>
                </c:pt>
                <c:pt idx="71">
                  <c:v>89.02231594886959</c:v>
                </c:pt>
                <c:pt idx="72">
                  <c:v>89.783536187323747</c:v>
                </c:pt>
                <c:pt idx="73">
                  <c:v>87.925630282282796</c:v>
                </c:pt>
                <c:pt idx="74">
                  <c:v>88.561431123410699</c:v>
                </c:pt>
                <c:pt idx="75">
                  <c:v>87.114048283322006</c:v>
                </c:pt>
                <c:pt idx="76">
                  <c:v>88.100887111531506</c:v>
                </c:pt>
                <c:pt idx="77">
                  <c:v>87.845801255347496</c:v>
                </c:pt>
                <c:pt idx="78">
                  <c:v>89.681292113416475</c:v>
                </c:pt>
                <c:pt idx="79">
                  <c:v>91.05419407812812</c:v>
                </c:pt>
                <c:pt idx="80">
                  <c:v>91.525014930256447</c:v>
                </c:pt>
                <c:pt idx="81">
                  <c:v>92.885935986820485</c:v>
                </c:pt>
                <c:pt idx="82">
                  <c:v>91.414014568994048</c:v>
                </c:pt>
                <c:pt idx="83">
                  <c:v>91.343544807285653</c:v>
                </c:pt>
                <c:pt idx="84">
                  <c:v>92.206511007492125</c:v>
                </c:pt>
                <c:pt idx="85">
                  <c:v>91.656621404875523</c:v>
                </c:pt>
                <c:pt idx="86">
                  <c:v>91.536759890541177</c:v>
                </c:pt>
                <c:pt idx="87">
                  <c:v>92.844042132947706</c:v>
                </c:pt>
                <c:pt idx="88">
                  <c:v>93.969382356657732</c:v>
                </c:pt>
                <c:pt idx="89">
                  <c:v>94.435300736524368</c:v>
                </c:pt>
                <c:pt idx="90">
                  <c:v>95.656619307561186</c:v>
                </c:pt>
                <c:pt idx="91">
                  <c:v>96.147495728032865</c:v>
                </c:pt>
                <c:pt idx="92">
                  <c:v>95.241691882502181</c:v>
                </c:pt>
                <c:pt idx="93">
                  <c:v>96.313104911333426</c:v>
                </c:pt>
                <c:pt idx="94">
                  <c:v>95.937266182222032</c:v>
                </c:pt>
                <c:pt idx="95">
                  <c:v>96.197752622822676</c:v>
                </c:pt>
                <c:pt idx="96">
                  <c:v>94.465816660121305</c:v>
                </c:pt>
                <c:pt idx="97">
                  <c:v>94.514972464884409</c:v>
                </c:pt>
                <c:pt idx="98">
                  <c:v>95.615721677998295</c:v>
                </c:pt>
                <c:pt idx="99">
                  <c:v>97.053587954284851</c:v>
                </c:pt>
                <c:pt idx="100">
                  <c:v>98.099230233205631</c:v>
                </c:pt>
                <c:pt idx="101">
                  <c:v>99.439781124275854</c:v>
                </c:pt>
                <c:pt idx="102">
                  <c:v>99.285602304109531</c:v>
                </c:pt>
                <c:pt idx="103">
                  <c:v>99.990693167631534</c:v>
                </c:pt>
                <c:pt idx="104">
                  <c:v>99.960360759039048</c:v>
                </c:pt>
                <c:pt idx="105">
                  <c:v>99.451316353126927</c:v>
                </c:pt>
                <c:pt idx="106">
                  <c:v>100.91476986431948</c:v>
                </c:pt>
                <c:pt idx="107">
                  <c:v>99.808908447510262</c:v>
                </c:pt>
                <c:pt idx="108">
                  <c:v>98.930500770500856</c:v>
                </c:pt>
                <c:pt idx="109">
                  <c:v>98.591836938004974</c:v>
                </c:pt>
                <c:pt idx="110">
                  <c:v>96.842440833451747</c:v>
                </c:pt>
                <c:pt idx="111">
                  <c:v>98.804242447440004</c:v>
                </c:pt>
                <c:pt idx="112">
                  <c:v>98.739802464449227</c:v>
                </c:pt>
                <c:pt idx="113">
                  <c:v>99.689151798892723</c:v>
                </c:pt>
                <c:pt idx="114">
                  <c:v>99.728791039853704</c:v>
                </c:pt>
                <c:pt idx="115">
                  <c:v>100.09977972956182</c:v>
                </c:pt>
                <c:pt idx="116">
                  <c:v>100.68946587171463</c:v>
                </c:pt>
                <c:pt idx="117">
                  <c:v>100.59146885933889</c:v>
                </c:pt>
                <c:pt idx="118">
                  <c:v>100.43642489700876</c:v>
                </c:pt>
                <c:pt idx="119">
                  <c:v>99.300860265908</c:v>
                </c:pt>
                <c:pt idx="120">
                  <c:v>99.755558014074026</c:v>
                </c:pt>
                <c:pt idx="121">
                  <c:v>101.00749737442463</c:v>
                </c:pt>
                <c:pt idx="122">
                  <c:v>101.23419083777748</c:v>
                </c:pt>
                <c:pt idx="123">
                  <c:v>100.20021486985378</c:v>
                </c:pt>
                <c:pt idx="124">
                  <c:v>100.76211159704719</c:v>
                </c:pt>
                <c:pt idx="125">
                  <c:v>101.71733341163306</c:v>
                </c:pt>
                <c:pt idx="126">
                  <c:v>101.83478301448039</c:v>
                </c:pt>
                <c:pt idx="127">
                  <c:v>102.43786575195797</c:v>
                </c:pt>
                <c:pt idx="128">
                  <c:v>102.54155172947164</c:v>
                </c:pt>
                <c:pt idx="129">
                  <c:v>103.46919386053175</c:v>
                </c:pt>
                <c:pt idx="130">
                  <c:v>101.2695830172069</c:v>
                </c:pt>
                <c:pt idx="131">
                  <c:v>101.98400692952659</c:v>
                </c:pt>
                <c:pt idx="132">
                  <c:v>102.46961384772763</c:v>
                </c:pt>
                <c:pt idx="133">
                  <c:v>102.2203218223984</c:v>
                </c:pt>
                <c:pt idx="134">
                  <c:v>100.55882940497621</c:v>
                </c:pt>
                <c:pt idx="135">
                  <c:v>100.71625906236419</c:v>
                </c:pt>
                <c:pt idx="136">
                  <c:v>100.58024822763831</c:v>
                </c:pt>
                <c:pt idx="137">
                  <c:v>100.13081998174289</c:v>
                </c:pt>
                <c:pt idx="138">
                  <c:v>101.82544996568271</c:v>
                </c:pt>
                <c:pt idx="139">
                  <c:v>101.86275594444425</c:v>
                </c:pt>
                <c:pt idx="140">
                  <c:v>101.60604466964939</c:v>
                </c:pt>
                <c:pt idx="141">
                  <c:v>102.36034377079291</c:v>
                </c:pt>
                <c:pt idx="142">
                  <c:v>103.0380384657936</c:v>
                </c:pt>
                <c:pt idx="143">
                  <c:v>102.19124780240783</c:v>
                </c:pt>
                <c:pt idx="144">
                  <c:v>101.83986900174655</c:v>
                </c:pt>
                <c:pt idx="145">
                  <c:v>99.711933875873598</c:v>
                </c:pt>
                <c:pt idx="146">
                  <c:v>98.925283701088674</c:v>
                </c:pt>
                <c:pt idx="147">
                  <c:v>98.75314662691558</c:v>
                </c:pt>
                <c:pt idx="148">
                  <c:v>95.830486666061944</c:v>
                </c:pt>
                <c:pt idx="149">
                  <c:v>98.019715803420837</c:v>
                </c:pt>
                <c:pt idx="150">
                  <c:v>99.574271406107698</c:v>
                </c:pt>
                <c:pt idx="151">
                  <c:v>99.552223389144629</c:v>
                </c:pt>
                <c:pt idx="152">
                  <c:v>99.800519190164025</c:v>
                </c:pt>
                <c:pt idx="153">
                  <c:v>101.44984718443418</c:v>
                </c:pt>
                <c:pt idx="154">
                  <c:v>#N/A</c:v>
                </c:pt>
                <c:pt idx="155">
                  <c:v>102.17512469844552</c:v>
                </c:pt>
                <c:pt idx="156">
                  <c:v>103.75039128020592</c:v>
                </c:pt>
                <c:pt idx="157">
                  <c:v>104.54836695240827</c:v>
                </c:pt>
                <c:pt idx="158">
                  <c:v>105.34461234028296</c:v>
                </c:pt>
                <c:pt idx="159">
                  <c:v>106.20141767962581</c:v>
                </c:pt>
                <c:pt idx="160">
                  <c:v>106.42244839426995</c:v>
                </c:pt>
                <c:pt idx="161">
                  <c:v>106.5055806912853</c:v>
                </c:pt>
                <c:pt idx="162">
                  <c:v>106.94924132275519</c:v>
                </c:pt>
                <c:pt idx="163">
                  <c:v>104.15370482712628</c:v>
                </c:pt>
                <c:pt idx="164">
                  <c:v>104.82109646544859</c:v>
                </c:pt>
                <c:pt idx="165">
                  <c:v>105.99721791253256</c:v>
                </c:pt>
                <c:pt idx="166">
                  <c:v>106.2928605846998</c:v>
                </c:pt>
                <c:pt idx="167">
                  <c:v>106.72003108219847</c:v>
                </c:pt>
                <c:pt idx="168">
                  <c:v>106.32987818274005</c:v>
                </c:pt>
                <c:pt idx="169">
                  <c:v>106.66285305009804</c:v>
                </c:pt>
                <c:pt idx="170">
                  <c:v>105.24716587292058</c:v>
                </c:pt>
                <c:pt idx="171">
                  <c:v>106.23447659685581</c:v>
                </c:pt>
                <c:pt idx="172">
                  <c:v>104.66243463588789</c:v>
                </c:pt>
                <c:pt idx="173">
                  <c:v>104.20991285134605</c:v>
                </c:pt>
                <c:pt idx="174">
                  <c:v>103.85394617557353</c:v>
                </c:pt>
                <c:pt idx="175">
                  <c:v>104.23017815112306</c:v>
                </c:pt>
                <c:pt idx="176">
                  <c:v>105.55030644384101</c:v>
                </c:pt>
                <c:pt idx="177">
                  <c:v>106.48101589711835</c:v>
                </c:pt>
                <c:pt idx="178">
                  <c:v>108.37913780456283</c:v>
                </c:pt>
                <c:pt idx="179">
                  <c:v>109.82864417541727</c:v>
                </c:pt>
                <c:pt idx="180">
                  <c:v>111.67525079947002</c:v>
                </c:pt>
                <c:pt idx="181">
                  <c:v>113.45854474698787</c:v>
                </c:pt>
                <c:pt idx="182">
                  <c:v>114.28703634278716</c:v>
                </c:pt>
                <c:pt idx="183">
                  <c:v>113.66707022490029</c:v>
                </c:pt>
                <c:pt idx="184">
                  <c:v>113.89203340392544</c:v>
                </c:pt>
                <c:pt idx="185">
                  <c:v>114.40320134060333</c:v>
                </c:pt>
                <c:pt idx="186">
                  <c:v>115.22831101703493</c:v>
                </c:pt>
                <c:pt idx="187">
                  <c:v>115.82431531862663</c:v>
                </c:pt>
                <c:pt idx="188">
                  <c:v>114.30352647675836</c:v>
                </c:pt>
                <c:pt idx="189">
                  <c:v>115.04359005684248</c:v>
                </c:pt>
                <c:pt idx="190">
                  <c:v>115.55454826208671</c:v>
                </c:pt>
                <c:pt idx="191">
                  <c:v>116.72346019113876</c:v>
                </c:pt>
                <c:pt idx="192">
                  <c:v>114.90162809268662</c:v>
                </c:pt>
                <c:pt idx="193">
                  <c:v>116.03323404297711</c:v>
                </c:pt>
                <c:pt idx="194">
                  <c:v>115.74480088884182</c:v>
                </c:pt>
                <c:pt idx="195">
                  <c:v>#N/A</c:v>
                </c:pt>
                <c:pt idx="196">
                  <c:v>117.07061814669773</c:v>
                </c:pt>
                <c:pt idx="197">
                  <c:v>116.97256870146357</c:v>
                </c:pt>
                <c:pt idx="198">
                  <c:v>117.010870904535</c:v>
                </c:pt>
                <c:pt idx="199">
                  <c:v>118.18248312579536</c:v>
                </c:pt>
                <c:pt idx="200">
                  <c:v>119.0932943093046</c:v>
                </c:pt>
                <c:pt idx="201">
                  <c:v>119.5692273651283</c:v>
                </c:pt>
                <c:pt idx="202">
                  <c:v>120.86691439444506</c:v>
                </c:pt>
                <c:pt idx="203">
                  <c:v>120.49039403817427</c:v>
                </c:pt>
                <c:pt idx="204">
                  <c:v>120.85514321773113</c:v>
                </c:pt>
                <c:pt idx="205">
                  <c:v>121.26005596683306</c:v>
                </c:pt>
                <c:pt idx="206">
                  <c:v>121.28551211959306</c:v>
                </c:pt>
                <c:pt idx="207">
                  <c:v>122.34279449308177</c:v>
                </c:pt>
                <c:pt idx="208">
                  <c:v>122.92972791016783</c:v>
                </c:pt>
                <c:pt idx="209">
                  <c:v>123.11416048963902</c:v>
                </c:pt>
                <c:pt idx="210">
                  <c:v>119.42621674380416</c:v>
                </c:pt>
                <c:pt idx="211">
                  <c:v>120.6131131432922</c:v>
                </c:pt>
                <c:pt idx="212">
                  <c:v>121.76005570466879</c:v>
                </c:pt>
                <c:pt idx="213">
                  <c:v>123.14784860117001</c:v>
                </c:pt>
                <c:pt idx="214">
                  <c:v>#N/A</c:v>
                </c:pt>
                <c:pt idx="215">
                  <c:v>124.14462345604895</c:v>
                </c:pt>
                <c:pt idx="216">
                  <c:v>124.82449411467383</c:v>
                </c:pt>
                <c:pt idx="217">
                  <c:v>125.17353965313569</c:v>
                </c:pt>
                <c:pt idx="218">
                  <c:v>125.18693624846044</c:v>
                </c:pt>
                <c:pt idx="219">
                  <c:v>125.4953725380807</c:v>
                </c:pt>
                <c:pt idx="220">
                  <c:v>126.30236666193025</c:v>
                </c:pt>
                <c:pt idx="221">
                  <c:v>126.98656303137426</c:v>
                </c:pt>
                <c:pt idx="222">
                  <c:v>126.29518336032753</c:v>
                </c:pt>
                <c:pt idx="223">
                  <c:v>126.08351191091029</c:v>
                </c:pt>
                <c:pt idx="224">
                  <c:v>127.89032199542683</c:v>
                </c:pt>
                <c:pt idx="225">
                  <c:v>129.16656398565226</c:v>
                </c:pt>
                <c:pt idx="226">
                  <c:v>129.81618088497228</c:v>
                </c:pt>
                <c:pt idx="227">
                  <c:v>129.75119035696815</c:v>
                </c:pt>
                <c:pt idx="228">
                  <c:v>129.99196204280517</c:v>
                </c:pt>
                <c:pt idx="229">
                  <c:v>128.55139547431028</c:v>
                </c:pt>
                <c:pt idx="230">
                  <c:v>127.31817464441346</c:v>
                </c:pt>
                <c:pt idx="231">
                  <c:v>129.50467727313483</c:v>
                </c:pt>
                <c:pt idx="232">
                  <c:v>130.53715890459372</c:v>
                </c:pt>
                <c:pt idx="233">
                  <c:v>130.09840074538553</c:v>
                </c:pt>
                <c:pt idx="234">
                  <c:v>128.14207836510155</c:v>
                </c:pt>
                <c:pt idx="235">
                  <c:v>126.75011705635642</c:v>
                </c:pt>
                <c:pt idx="236">
                  <c:v>#N/A</c:v>
                </c:pt>
                <c:pt idx="237">
                  <c:v>124.29190735533382</c:v>
                </c:pt>
                <c:pt idx="238">
                  <c:v>122.88783405629506</c:v>
                </c:pt>
                <c:pt idx="239">
                  <c:v>121.34476124960085</c:v>
                </c:pt>
                <c:pt idx="240">
                  <c:v>127.41344514815167</c:v>
                </c:pt>
                <c:pt idx="241">
                  <c:v>130.55184010494963</c:v>
                </c:pt>
                <c:pt idx="242">
                  <c:v>131.75263121191739</c:v>
                </c:pt>
                <c:pt idx="243">
                  <c:v>132.69259506470479</c:v>
                </c:pt>
                <c:pt idx="244">
                  <c:v>133.00021864501957</c:v>
                </c:pt>
                <c:pt idx="245">
                  <c:v>134.61813935709975</c:v>
                </c:pt>
                <c:pt idx="246">
                  <c:v>134.56651920799121</c:v>
                </c:pt>
                <c:pt idx="247">
                  <c:v>134.51489905888263</c:v>
                </c:pt>
                <c:pt idx="248">
                  <c:v>135.09724460085749</c:v>
                </c:pt>
                <c:pt idx="249">
                  <c:v>135.13074919738403</c:v>
                </c:pt>
                <c:pt idx="250">
                  <c:v>136.72950569971388</c:v>
                </c:pt>
                <c:pt idx="251">
                  <c:v>136.59852841939576</c:v>
                </c:pt>
                <c:pt idx="252">
                  <c:v>135.54897989252314</c:v>
                </c:pt>
                <c:pt idx="253">
                  <c:v>134.55501019556934</c:v>
                </c:pt>
                <c:pt idx="254">
                  <c:v>133.41477904006973</c:v>
                </c:pt>
                <c:pt idx="255">
                  <c:v>130.41184437298429</c:v>
                </c:pt>
                <c:pt idx="256">
                  <c:v>130.43043182129205</c:v>
                </c:pt>
                <c:pt idx="257">
                  <c:v>133.13145808962977</c:v>
                </c:pt>
                <c:pt idx="258">
                  <c:v>133.80684573886026</c:v>
                </c:pt>
                <c:pt idx="259">
                  <c:v>128.72264118989031</c:v>
                </c:pt>
                <c:pt idx="260">
                  <c:v>130.68848013397644</c:v>
                </c:pt>
                <c:pt idx="261">
                  <c:v>131.86048560167492</c:v>
                </c:pt>
                <c:pt idx="262">
                  <c:v>134.86950248033637</c:v>
                </c:pt>
                <c:pt idx="263">
                  <c:v>133.30026567729359</c:v>
                </c:pt>
                <c:pt idx="264">
                  <c:v>132.14475034356633</c:v>
                </c:pt>
                <c:pt idx="265">
                  <c:v>132.23847407798129</c:v>
                </c:pt>
                <c:pt idx="266">
                  <c:v>133.77058841726699</c:v>
                </c:pt>
                <c:pt idx="267">
                  <c:v>134.43656436841215</c:v>
                </c:pt>
                <c:pt idx="268">
                  <c:v>#N/A</c:v>
                </c:pt>
                <c:pt idx="269">
                  <c:v>133.15869695957585</c:v>
                </c:pt>
                <c:pt idx="270">
                  <c:v>132.11790472005836</c:v>
                </c:pt>
                <c:pt idx="271">
                  <c:v>132.03631919236619</c:v>
                </c:pt>
                <c:pt idx="272">
                  <c:v>130.56206451234036</c:v>
                </c:pt>
                <c:pt idx="273">
                  <c:v>129.02814123943938</c:v>
                </c:pt>
                <c:pt idx="274">
                  <c:v>130.71050193451032</c:v>
                </c:pt>
                <c:pt idx="275">
                  <c:v>130.48255008255555</c:v>
                </c:pt>
                <c:pt idx="276">
                  <c:v>131.21700334678937</c:v>
                </c:pt>
                <c:pt idx="277">
                  <c:v>128.93321154928086</c:v>
                </c:pt>
                <c:pt idx="278">
                  <c:v>126.9926976758087</c:v>
                </c:pt>
                <c:pt idx="279">
                  <c:v>128.48278707907556</c:v>
                </c:pt>
                <c:pt idx="280">
                  <c:v>#N/A</c:v>
                </c:pt>
                <c:pt idx="281">
                  <c:v>131.44021002505767</c:v>
                </c:pt>
                <c:pt idx="282">
                  <c:v>129.79531260732352</c:v>
                </c:pt>
                <c:pt idx="283">
                  <c:v>131.16034964327307</c:v>
                </c:pt>
                <c:pt idx="284">
                  <c:v>#N/A</c:v>
                </c:pt>
                <c:pt idx="285">
                  <c:v>128.87818326437539</c:v>
                </c:pt>
                <c:pt idx="286">
                  <c:v>128.98847578204919</c:v>
                </c:pt>
                <c:pt idx="287">
                  <c:v>130.19540153345139</c:v>
                </c:pt>
                <c:pt idx="288">
                  <c:v>130.41679927810441</c:v>
                </c:pt>
                <c:pt idx="289">
                  <c:v>130.01073300611736</c:v>
                </c:pt>
                <c:pt idx="290">
                  <c:v>125.53312419613873</c:v>
                </c:pt>
                <c:pt idx="291">
                  <c:v>127.26519124098614</c:v>
                </c:pt>
                <c:pt idx="292">
                  <c:v>#N/A</c:v>
                </c:pt>
                <c:pt idx="293">
                  <c:v>127.94582217605802</c:v>
                </c:pt>
                <c:pt idx="294">
                  <c:v>128.02014575285983</c:v>
                </c:pt>
                <c:pt idx="295">
                  <c:v>125.7062574946217</c:v>
                </c:pt>
                <c:pt idx="296">
                  <c:v>125.06757284628102</c:v>
                </c:pt>
                <c:pt idx="297">
                  <c:v>#N/A</c:v>
                </c:pt>
                <c:pt idx="298">
                  <c:v>126.05034812796345</c:v>
                </c:pt>
                <c:pt idx="299">
                  <c:v>125.5201994965397</c:v>
                </c:pt>
                <c:pt idx="300">
                  <c:v>126.85215139883003</c:v>
                </c:pt>
                <c:pt idx="301">
                  <c:v>128.31405814069939</c:v>
                </c:pt>
                <c:pt idx="302">
                  <c:v>130.38436955517537</c:v>
                </c:pt>
                <c:pt idx="303">
                  <c:v>130.4685242929298</c:v>
                </c:pt>
                <c:pt idx="304">
                  <c:v>127.88992874898872</c:v>
                </c:pt>
                <c:pt idx="305">
                  <c:v>127.72256306493128</c:v>
                </c:pt>
                <c:pt idx="306">
                  <c:v>126.50347289037707</c:v>
                </c:pt>
                <c:pt idx="307">
                  <c:v>127.61515435447026</c:v>
                </c:pt>
                <c:pt idx="308">
                  <c:v>128.32879177391371</c:v>
                </c:pt>
                <c:pt idx="309">
                  <c:v>129.00179372808637</c:v>
                </c:pt>
                <c:pt idx="310">
                  <c:v>129.77764273403801</c:v>
                </c:pt>
                <c:pt idx="311">
                  <c:v>128.88471115524794</c:v>
                </c:pt>
                <c:pt idx="312">
                  <c:v>127.64989112316951</c:v>
                </c:pt>
                <c:pt idx="313">
                  <c:v>#N/A</c:v>
                </c:pt>
                <c:pt idx="314">
                  <c:v>127.7593447151087</c:v>
                </c:pt>
                <c:pt idx="315">
                  <c:v>129.98296980758715</c:v>
                </c:pt>
                <c:pt idx="316">
                  <c:v>131.58898826080733</c:v>
                </c:pt>
                <c:pt idx="317">
                  <c:v>130.82690288018935</c:v>
                </c:pt>
                <c:pt idx="318">
                  <c:v>129.94136433443566</c:v>
                </c:pt>
                <c:pt idx="319">
                  <c:v>132.49909160072798</c:v>
                </c:pt>
                <c:pt idx="320">
                  <c:v>132.79119505495228</c:v>
                </c:pt>
                <c:pt idx="321">
                  <c:v>132.75352204618181</c:v>
                </c:pt>
                <c:pt idx="322">
                  <c:v>133.7497201396182</c:v>
                </c:pt>
                <c:pt idx="323">
                  <c:v>134.00585465297053</c:v>
                </c:pt>
                <c:pt idx="324">
                  <c:v>134.81242931395278</c:v>
                </c:pt>
                <c:pt idx="325">
                  <c:v>136.16142189522765</c:v>
                </c:pt>
                <c:pt idx="326">
                  <c:v>136.15471048935063</c:v>
                </c:pt>
                <c:pt idx="327">
                  <c:v>135.93082218392297</c:v>
                </c:pt>
                <c:pt idx="328">
                  <c:v>136.93478034040461</c:v>
                </c:pt>
                <c:pt idx="329">
                  <c:v>136.58772725056249</c:v>
                </c:pt>
                <c:pt idx="330">
                  <c:v>137.18666779222536</c:v>
                </c:pt>
                <c:pt idx="331">
                  <c:v>137.04787801600358</c:v>
                </c:pt>
                <c:pt idx="332">
                  <c:v>136.17243279549456</c:v>
                </c:pt>
                <c:pt idx="333">
                  <c:v>137.113156924729</c:v>
                </c:pt>
                <c:pt idx="334">
                  <c:v>137.5700830693776</c:v>
                </c:pt>
                <c:pt idx="335">
                  <c:v>137.77134659639964</c:v>
                </c:pt>
                <c:pt idx="336">
                  <c:v>138.35209293619292</c:v>
                </c:pt>
                <c:pt idx="337">
                  <c:v>137.64144418967902</c:v>
                </c:pt>
                <c:pt idx="338">
                  <c:v>137.17308768189616</c:v>
                </c:pt>
                <c:pt idx="339">
                  <c:v>137.22845678038132</c:v>
                </c:pt>
                <c:pt idx="340">
                  <c:v>137.83146086857127</c:v>
                </c:pt>
                <c:pt idx="341">
                  <c:v>137.86881928019125</c:v>
                </c:pt>
                <c:pt idx="342">
                  <c:v>137.12786434151408</c:v>
                </c:pt>
                <c:pt idx="343">
                  <c:v>138.15796027791515</c:v>
                </c:pt>
                <c:pt idx="344">
                  <c:v>138.75055644370994</c:v>
                </c:pt>
                <c:pt idx="345">
                  <c:v>138.2538861923835</c:v>
                </c:pt>
                <c:pt idx="346">
                  <c:v>137.76644412413796</c:v>
                </c:pt>
                <c:pt idx="347">
                  <c:v>137.59092513059713</c:v>
                </c:pt>
                <c:pt idx="348">
                  <c:v>137.16068731088126</c:v>
                </c:pt>
                <c:pt idx="349">
                  <c:v>137.59606355072171</c:v>
                </c:pt>
                <c:pt idx="350">
                  <c:v>138.63247764656165</c:v>
                </c:pt>
                <c:pt idx="351">
                  <c:v>138.58313832679409</c:v>
                </c:pt>
                <c:pt idx="352">
                  <c:v>139.09063596338299</c:v>
                </c:pt>
                <c:pt idx="353">
                  <c:v>137.81698939964903</c:v>
                </c:pt>
                <c:pt idx="354">
                  <c:v>137.33788415589129</c:v>
                </c:pt>
                <c:pt idx="355">
                  <c:v>137.30249197646185</c:v>
                </c:pt>
                <c:pt idx="356">
                  <c:v>138.34338908169619</c:v>
                </c:pt>
                <c:pt idx="357">
                  <c:v>138.69552815880445</c:v>
                </c:pt>
                <c:pt idx="358">
                  <c:v>139.36352277499856</c:v>
                </c:pt>
                <c:pt idx="359">
                  <c:v>139.31426210451863</c:v>
                </c:pt>
                <c:pt idx="360">
                  <c:v>137.77624906866137</c:v>
                </c:pt>
                <c:pt idx="361">
                  <c:v>136.8458542125345</c:v>
                </c:pt>
                <c:pt idx="362">
                  <c:v>138.52029754598493</c:v>
                </c:pt>
                <c:pt idx="363">
                  <c:v>138.8836310383646</c:v>
                </c:pt>
                <c:pt idx="364">
                  <c:v>138.55977948837065</c:v>
                </c:pt>
                <c:pt idx="365">
                  <c:v>137.84273393313029</c:v>
                </c:pt>
                <c:pt idx="366">
                  <c:v>137.4886810566899</c:v>
                </c:pt>
                <c:pt idx="367">
                  <c:v>138.03754821856745</c:v>
                </c:pt>
                <c:pt idx="368">
                  <c:v>137.86391680792954</c:v>
                </c:pt>
                <c:pt idx="369">
                  <c:v>138.81764428605061</c:v>
                </c:pt>
                <c:pt idx="370">
                  <c:v>141.10563071223223</c:v>
                </c:pt>
                <c:pt idx="371">
                  <c:v>142.53812262053134</c:v>
                </c:pt>
                <c:pt idx="372">
                  <c:v>142.86076821478179</c:v>
                </c:pt>
                <c:pt idx="373">
                  <c:v>142.29680038968101</c:v>
                </c:pt>
                <c:pt idx="374">
                  <c:v>142.62484656834809</c:v>
                </c:pt>
                <c:pt idx="375">
                  <c:v>143.02283818013939</c:v>
                </c:pt>
                <c:pt idx="376">
                  <c:v>142.94751837902771</c:v>
                </c:pt>
                <c:pt idx="377">
                  <c:v>143.78133190995604</c:v>
                </c:pt>
                <c:pt idx="378">
                  <c:v>145.33677887123594</c:v>
                </c:pt>
                <c:pt idx="379">
                  <c:v>145.71767737118429</c:v>
                </c:pt>
                <c:pt idx="380">
                  <c:v>146.26740967522565</c:v>
                </c:pt>
                <c:pt idx="381">
                  <c:v>145.84065864059426</c:v>
                </c:pt>
                <c:pt idx="382">
                  <c:v>145.05372008508806</c:v>
                </c:pt>
                <c:pt idx="383">
                  <c:v>145.64744355733876</c:v>
                </c:pt>
                <c:pt idx="384">
                  <c:v>146.70446376653538</c:v>
                </c:pt>
                <c:pt idx="385">
                  <c:v>146.66574210059665</c:v>
                </c:pt>
                <c:pt idx="386">
                  <c:v>146.67856193447886</c:v>
                </c:pt>
                <c:pt idx="387">
                  <c:v>147.138974864212</c:v>
                </c:pt>
                <c:pt idx="388">
                  <c:v>149.14463656426355</c:v>
                </c:pt>
                <c:pt idx="389">
                  <c:v>150.88181581280631</c:v>
                </c:pt>
                <c:pt idx="390">
                  <c:v>150.320312332051</c:v>
                </c:pt>
                <c:pt idx="391">
                  <c:v>151.66870193545412</c:v>
                </c:pt>
                <c:pt idx="392">
                  <c:v>152.39597189808521</c:v>
                </c:pt>
                <c:pt idx="393">
                  <c:v>152.83368140012513</c:v>
                </c:pt>
                <c:pt idx="394">
                  <c:v>152.78798616401735</c:v>
                </c:pt>
                <c:pt idx="395">
                  <c:v>152.71138175787451</c:v>
                </c:pt>
                <c:pt idx="396">
                  <c:v>152.85507400635802</c:v>
                </c:pt>
                <c:pt idx="397">
                  <c:v>152.52131264612382</c:v>
                </c:pt>
                <c:pt idx="398">
                  <c:v>152.70307114981588</c:v>
                </c:pt>
                <c:pt idx="399">
                  <c:v>153.95126156078987</c:v>
                </c:pt>
                <c:pt idx="400">
                  <c:v>155.04700343592523</c:v>
                </c:pt>
                <c:pt idx="401">
                  <c:v>154.71859022724925</c:v>
                </c:pt>
                <c:pt idx="402">
                  <c:v>153.34233255959913</c:v>
                </c:pt>
                <c:pt idx="403">
                  <c:v>154.69074837943145</c:v>
                </c:pt>
                <c:pt idx="404">
                  <c:v>154.48641753019217</c:v>
                </c:pt>
                <c:pt idx="405">
                  <c:v>156.9980300975094</c:v>
                </c:pt>
                <c:pt idx="406">
                  <c:v>157.42564627430463</c:v>
                </c:pt>
                <c:pt idx="407">
                  <c:v>157.50274879260235</c:v>
                </c:pt>
                <c:pt idx="408">
                  <c:v>156.427141135098</c:v>
                </c:pt>
                <c:pt idx="409">
                  <c:v>155.76037869107662</c:v>
                </c:pt>
                <c:pt idx="410">
                  <c:v>155.00820312069888</c:v>
                </c:pt>
                <c:pt idx="411">
                  <c:v>154.06236678776909</c:v>
                </c:pt>
                <c:pt idx="412">
                  <c:v>155.46164248026298</c:v>
                </c:pt>
                <c:pt idx="413">
                  <c:v>156.62974170000962</c:v>
                </c:pt>
                <c:pt idx="414">
                  <c:v>155.17433663258359</c:v>
                </c:pt>
                <c:pt idx="415">
                  <c:v>156.45396054217676</c:v>
                </c:pt>
                <c:pt idx="416">
                  <c:v>157.45340947283481</c:v>
                </c:pt>
                <c:pt idx="417">
                  <c:v>157.65454191771084</c:v>
                </c:pt>
                <c:pt idx="418">
                  <c:v>158.04393454072226</c:v>
                </c:pt>
                <c:pt idx="419">
                  <c:v>159.2308571566395</c:v>
                </c:pt>
                <c:pt idx="420">
                  <c:v>160.72230981422516</c:v>
                </c:pt>
                <c:pt idx="421">
                  <c:v>161.92732176629522</c:v>
                </c:pt>
                <c:pt idx="422">
                  <c:v>161.79744557600381</c:v>
                </c:pt>
                <c:pt idx="423">
                  <c:v>160.6017404563022</c:v>
                </c:pt>
                <c:pt idx="424">
                  <c:v>159.71966247920383</c:v>
                </c:pt>
                <c:pt idx="425">
                  <c:v>159.45256949844301</c:v>
                </c:pt>
                <c:pt idx="426">
                  <c:v>159.83383502840027</c:v>
                </c:pt>
                <c:pt idx="427">
                  <c:v>160.83847481204131</c:v>
                </c:pt>
                <c:pt idx="428">
                  <c:v>160.2959782424611</c:v>
                </c:pt>
                <c:pt idx="429">
                  <c:v>157.25846410525165</c:v>
                </c:pt>
                <c:pt idx="430">
                  <c:v>155.4815931828895</c:v>
                </c:pt>
                <c:pt idx="431">
                  <c:v>157.66156792073832</c:v>
                </c:pt>
                <c:pt idx="432">
                  <c:v>157.37476018521383</c:v>
                </c:pt>
                <c:pt idx="433">
                  <c:v>156.70063092458531</c:v>
                </c:pt>
                <c:pt idx="434">
                  <c:v>157.475850736236</c:v>
                </c:pt>
                <c:pt idx="435">
                  <c:v>158.7289698359009</c:v>
                </c:pt>
                <c:pt idx="436">
                  <c:v>158.43492636591529</c:v>
                </c:pt>
                <c:pt idx="437">
                  <c:v>158.22354329721935</c:v>
                </c:pt>
                <c:pt idx="438">
                  <c:v>157.08803109897701</c:v>
                </c:pt>
                <c:pt idx="439">
                  <c:v>159.09883121915311</c:v>
                </c:pt>
                <c:pt idx="440">
                  <c:v>159.18277622547387</c:v>
                </c:pt>
                <c:pt idx="441">
                  <c:v>158.14371427028405</c:v>
                </c:pt>
                <c:pt idx="442">
                  <c:v>157.32041352746776</c:v>
                </c:pt>
                <c:pt idx="443">
                  <c:v>156.34432343523312</c:v>
                </c:pt>
                <c:pt idx="444">
                  <c:v>153.27668662086481</c:v>
                </c:pt>
                <c:pt idx="445">
                  <c:v>153.79692544204835</c:v>
                </c:pt>
                <c:pt idx="446">
                  <c:v>152.94924342006954</c:v>
                </c:pt>
                <c:pt idx="447">
                  <c:v>154.13973147035892</c:v>
                </c:pt>
                <c:pt idx="448">
                  <c:v>149.7145555187943</c:v>
                </c:pt>
                <c:pt idx="449">
                  <c:v>150.11679419211717</c:v>
                </c:pt>
                <c:pt idx="450">
                  <c:v>149.60371245610716</c:v>
                </c:pt>
                <c:pt idx="451">
                  <c:v>151.22892133550687</c:v>
                </c:pt>
                <c:pt idx="452">
                  <c:v>153.26462706342963</c:v>
                </c:pt>
                <c:pt idx="453">
                  <c:v>151.25951590839142</c:v>
                </c:pt>
                <c:pt idx="454">
                  <c:v>148.77073785091346</c:v>
                </c:pt>
                <c:pt idx="455">
                  <c:v>151.09485051654232</c:v>
                </c:pt>
                <c:pt idx="456">
                  <c:v>153.7585183732601</c:v>
                </c:pt>
                <c:pt idx="457">
                  <c:v>154.17129605112413</c:v>
                </c:pt>
                <c:pt idx="458">
                  <c:v>154.11765723696664</c:v>
                </c:pt>
                <c:pt idx="459">
                  <c:v>152.79831543712487</c:v>
                </c:pt>
                <c:pt idx="460">
                  <c:v>152.36225757012502</c:v>
                </c:pt>
                <c:pt idx="461">
                  <c:v>151.49957975063981</c:v>
                </c:pt>
                <c:pt idx="462">
                  <c:v>151.79611378140007</c:v>
                </c:pt>
                <c:pt idx="463">
                  <c:v>149.46442456773042</c:v>
                </c:pt>
                <c:pt idx="464">
                  <c:v>146.34537733568723</c:v>
                </c:pt>
                <c:pt idx="465">
                  <c:v>147.64833386727463</c:v>
                </c:pt>
                <c:pt idx="466">
                  <c:v>149.25159959542808</c:v>
                </c:pt>
                <c:pt idx="467">
                  <c:v>150.26019805987937</c:v>
                </c:pt>
                <c:pt idx="468">
                  <c:v>149.7595429113135</c:v>
                </c:pt>
                <c:pt idx="469">
                  <c:v>150.53536570083594</c:v>
                </c:pt>
                <c:pt idx="470">
                  <c:v>151.78651856831033</c:v>
                </c:pt>
                <c:pt idx="471">
                  <c:v>151.5479752789559</c:v>
                </c:pt>
                <c:pt idx="472">
                  <c:v>151.51606988461103</c:v>
                </c:pt>
                <c:pt idx="473">
                  <c:v>152.72071480667219</c:v>
                </c:pt>
                <c:pt idx="474">
                  <c:v>155.15726973716983</c:v>
                </c:pt>
                <c:pt idx="475">
                  <c:v>156.92087514635321</c:v>
                </c:pt>
                <c:pt idx="476">
                  <c:v>157.88359485969229</c:v>
                </c:pt>
                <c:pt idx="477">
                  <c:v>156.25474189663282</c:v>
                </c:pt>
                <c:pt idx="478">
                  <c:v>156.62913872213787</c:v>
                </c:pt>
                <c:pt idx="479">
                  <c:v>158.33577583065446</c:v>
                </c:pt>
                <c:pt idx="480">
                  <c:v>158.91584054328831</c:v>
                </c:pt>
                <c:pt idx="481">
                  <c:v>160.31356946645897</c:v>
                </c:pt>
                <c:pt idx="482">
                  <c:v>160.53709074187779</c:v>
                </c:pt>
                <c:pt idx="483">
                  <c:v>160.50492318324078</c:v>
                </c:pt>
                <c:pt idx="484">
                  <c:v>160.73006987727044</c:v>
                </c:pt>
                <c:pt idx="485">
                  <c:v>159.27754861705716</c:v>
                </c:pt>
                <c:pt idx="486">
                  <c:v>157.55764599536178</c:v>
                </c:pt>
                <c:pt idx="487">
                  <c:v>155.89500005505451</c:v>
                </c:pt>
                <c:pt idx="488">
                  <c:v>154.77440500503096</c:v>
                </c:pt>
                <c:pt idx="489">
                  <c:v>150.72221019179418</c:v>
                </c:pt>
                <c:pt idx="490">
                  <c:v>151.68340935223924</c:v>
                </c:pt>
                <c:pt idx="491">
                  <c:v>150.15968427029981</c:v>
                </c:pt>
                <c:pt idx="492">
                  <c:v>149.95857804185297</c:v>
                </c:pt>
                <c:pt idx="493">
                  <c:v>152.09243808072668</c:v>
                </c:pt>
                <c:pt idx="494">
                  <c:v>154.3166399346477</c:v>
                </c:pt>
                <c:pt idx="495">
                  <c:v>156.14067421315323</c:v>
                </c:pt>
                <c:pt idx="496">
                  <c:v>154.12119645490958</c:v>
                </c:pt>
                <c:pt idx="497">
                  <c:v>153.7457771886655</c:v>
                </c:pt>
                <c:pt idx="498">
                  <c:v>151.06218484575044</c:v>
                </c:pt>
                <c:pt idx="499">
                  <c:v>151.55345451266021</c:v>
                </c:pt>
                <c:pt idx="500">
                  <c:v>153.27689635229848</c:v>
                </c:pt>
                <c:pt idx="501">
                  <c:v>154.48300939439525</c:v>
                </c:pt>
                <c:pt idx="502">
                  <c:v>152.45619103597369</c:v>
                </c:pt>
                <c:pt idx="503">
                  <c:v>147.87597112207891</c:v>
                </c:pt>
                <c:pt idx="504">
                  <c:v>152.4276937774257</c:v>
                </c:pt>
                <c:pt idx="505">
                  <c:v>152.04658554604367</c:v>
                </c:pt>
                <c:pt idx="506">
                  <c:v>151.77217818153409</c:v>
                </c:pt>
                <c:pt idx="507">
                  <c:v>151.61739638349604</c:v>
                </c:pt>
                <c:pt idx="508">
                  <c:v>151.225775364002</c:v>
                </c:pt>
                <c:pt idx="509">
                  <c:v>150.22192207323718</c:v>
                </c:pt>
                <c:pt idx="510">
                  <c:v>150.04202493601881</c:v>
                </c:pt>
                <c:pt idx="511">
                  <c:v>142.95795251785211</c:v>
                </c:pt>
                <c:pt idx="512">
                  <c:v>146.44109351872194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3C-4548-894D-63A3101FB799}"/>
            </c:ext>
          </c:extLst>
        </c:ser>
        <c:ser>
          <c:idx val="6"/>
          <c:order val="3"/>
          <c:tx>
            <c:strRef>
              <c:f>'Data 23.3'!$P$1</c:f>
              <c:strCache>
                <c:ptCount val="1"/>
                <c:pt idx="0">
                  <c:v>AMZN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23.3'!$I$2:$I$514</c:f>
              <c:numCache>
                <c:formatCode>m/d/yy</c:formatCode>
                <c:ptCount val="513"/>
                <c:pt idx="0">
                  <c:v>43892</c:v>
                </c:pt>
                <c:pt idx="1">
                  <c:v>43893</c:v>
                </c:pt>
                <c:pt idx="2">
                  <c:v>43894</c:v>
                </c:pt>
                <c:pt idx="3">
                  <c:v>43895</c:v>
                </c:pt>
                <c:pt idx="4">
                  <c:v>43896</c:v>
                </c:pt>
                <c:pt idx="5">
                  <c:v>43899</c:v>
                </c:pt>
                <c:pt idx="6">
                  <c:v>43900</c:v>
                </c:pt>
                <c:pt idx="7">
                  <c:v>43901</c:v>
                </c:pt>
                <c:pt idx="8">
                  <c:v>43902</c:v>
                </c:pt>
                <c:pt idx="9">
                  <c:v>43903</c:v>
                </c:pt>
                <c:pt idx="10">
                  <c:v>43906</c:v>
                </c:pt>
                <c:pt idx="11">
                  <c:v>43907</c:v>
                </c:pt>
                <c:pt idx="12">
                  <c:v>43908</c:v>
                </c:pt>
                <c:pt idx="13">
                  <c:v>43909</c:v>
                </c:pt>
                <c:pt idx="14">
                  <c:v>43910</c:v>
                </c:pt>
                <c:pt idx="15">
                  <c:v>43913</c:v>
                </c:pt>
                <c:pt idx="16">
                  <c:v>43914</c:v>
                </c:pt>
                <c:pt idx="17">
                  <c:v>43915</c:v>
                </c:pt>
                <c:pt idx="18">
                  <c:v>43916</c:v>
                </c:pt>
                <c:pt idx="19">
                  <c:v>43917</c:v>
                </c:pt>
                <c:pt idx="20">
                  <c:v>43920</c:v>
                </c:pt>
                <c:pt idx="21">
                  <c:v>43921</c:v>
                </c:pt>
                <c:pt idx="22">
                  <c:v>43922</c:v>
                </c:pt>
                <c:pt idx="23">
                  <c:v>43923</c:v>
                </c:pt>
                <c:pt idx="24">
                  <c:v>43924</c:v>
                </c:pt>
                <c:pt idx="25">
                  <c:v>43927</c:v>
                </c:pt>
                <c:pt idx="26">
                  <c:v>43928</c:v>
                </c:pt>
                <c:pt idx="27">
                  <c:v>43929</c:v>
                </c:pt>
                <c:pt idx="28">
                  <c:v>43930</c:v>
                </c:pt>
                <c:pt idx="29">
                  <c:v>43931</c:v>
                </c:pt>
                <c:pt idx="30">
                  <c:v>43934</c:v>
                </c:pt>
                <c:pt idx="31">
                  <c:v>43935</c:v>
                </c:pt>
                <c:pt idx="32">
                  <c:v>43936</c:v>
                </c:pt>
                <c:pt idx="33">
                  <c:v>43937</c:v>
                </c:pt>
                <c:pt idx="34">
                  <c:v>43938</c:v>
                </c:pt>
                <c:pt idx="35">
                  <c:v>43941</c:v>
                </c:pt>
                <c:pt idx="36">
                  <c:v>43942</c:v>
                </c:pt>
                <c:pt idx="37">
                  <c:v>43943</c:v>
                </c:pt>
                <c:pt idx="38">
                  <c:v>43944</c:v>
                </c:pt>
                <c:pt idx="39">
                  <c:v>43945</c:v>
                </c:pt>
                <c:pt idx="40">
                  <c:v>43948</c:v>
                </c:pt>
                <c:pt idx="41">
                  <c:v>43949</c:v>
                </c:pt>
                <c:pt idx="42">
                  <c:v>43950</c:v>
                </c:pt>
                <c:pt idx="43">
                  <c:v>43951</c:v>
                </c:pt>
                <c:pt idx="44">
                  <c:v>43952</c:v>
                </c:pt>
                <c:pt idx="45">
                  <c:v>43955</c:v>
                </c:pt>
                <c:pt idx="46">
                  <c:v>43956</c:v>
                </c:pt>
                <c:pt idx="47">
                  <c:v>43957</c:v>
                </c:pt>
                <c:pt idx="48">
                  <c:v>43958</c:v>
                </c:pt>
                <c:pt idx="49">
                  <c:v>43959</c:v>
                </c:pt>
                <c:pt idx="50">
                  <c:v>43962</c:v>
                </c:pt>
                <c:pt idx="51">
                  <c:v>43963</c:v>
                </c:pt>
                <c:pt idx="52">
                  <c:v>43964</c:v>
                </c:pt>
                <c:pt idx="53">
                  <c:v>43965</c:v>
                </c:pt>
                <c:pt idx="54">
                  <c:v>43966</c:v>
                </c:pt>
                <c:pt idx="55">
                  <c:v>43969</c:v>
                </c:pt>
                <c:pt idx="56">
                  <c:v>43970</c:v>
                </c:pt>
                <c:pt idx="57">
                  <c:v>43971</c:v>
                </c:pt>
                <c:pt idx="58">
                  <c:v>43972</c:v>
                </c:pt>
                <c:pt idx="59">
                  <c:v>43973</c:v>
                </c:pt>
                <c:pt idx="60">
                  <c:v>43976</c:v>
                </c:pt>
                <c:pt idx="61">
                  <c:v>43977</c:v>
                </c:pt>
                <c:pt idx="62">
                  <c:v>43978</c:v>
                </c:pt>
                <c:pt idx="63">
                  <c:v>43979</c:v>
                </c:pt>
                <c:pt idx="64">
                  <c:v>43980</c:v>
                </c:pt>
                <c:pt idx="65">
                  <c:v>43983</c:v>
                </c:pt>
                <c:pt idx="66">
                  <c:v>43984</c:v>
                </c:pt>
                <c:pt idx="67">
                  <c:v>43985</c:v>
                </c:pt>
                <c:pt idx="68">
                  <c:v>43986</c:v>
                </c:pt>
                <c:pt idx="69">
                  <c:v>43987</c:v>
                </c:pt>
                <c:pt idx="70">
                  <c:v>43990</c:v>
                </c:pt>
                <c:pt idx="71">
                  <c:v>43991</c:v>
                </c:pt>
                <c:pt idx="72">
                  <c:v>43992</c:v>
                </c:pt>
                <c:pt idx="73">
                  <c:v>43993</c:v>
                </c:pt>
                <c:pt idx="74">
                  <c:v>43994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44004</c:v>
                </c:pt>
                <c:pt idx="81">
                  <c:v>44005</c:v>
                </c:pt>
                <c:pt idx="82">
                  <c:v>44006</c:v>
                </c:pt>
                <c:pt idx="83">
                  <c:v>44007</c:v>
                </c:pt>
                <c:pt idx="84">
                  <c:v>44008</c:v>
                </c:pt>
                <c:pt idx="85">
                  <c:v>44011</c:v>
                </c:pt>
                <c:pt idx="86">
                  <c:v>44012</c:v>
                </c:pt>
                <c:pt idx="87">
                  <c:v>44013</c:v>
                </c:pt>
                <c:pt idx="88">
                  <c:v>44014</c:v>
                </c:pt>
                <c:pt idx="89">
                  <c:v>44015</c:v>
                </c:pt>
                <c:pt idx="90">
                  <c:v>44018</c:v>
                </c:pt>
                <c:pt idx="91">
                  <c:v>44019</c:v>
                </c:pt>
                <c:pt idx="92">
                  <c:v>44020</c:v>
                </c:pt>
                <c:pt idx="93">
                  <c:v>44021</c:v>
                </c:pt>
                <c:pt idx="94">
                  <c:v>44022</c:v>
                </c:pt>
                <c:pt idx="95">
                  <c:v>44025</c:v>
                </c:pt>
                <c:pt idx="96">
                  <c:v>44026</c:v>
                </c:pt>
                <c:pt idx="97">
                  <c:v>44027</c:v>
                </c:pt>
                <c:pt idx="98">
                  <c:v>44028</c:v>
                </c:pt>
                <c:pt idx="99">
                  <c:v>44029</c:v>
                </c:pt>
                <c:pt idx="100">
                  <c:v>44032</c:v>
                </c:pt>
                <c:pt idx="101">
                  <c:v>44033</c:v>
                </c:pt>
                <c:pt idx="102">
                  <c:v>44034</c:v>
                </c:pt>
                <c:pt idx="103">
                  <c:v>44035</c:v>
                </c:pt>
                <c:pt idx="104">
                  <c:v>44036</c:v>
                </c:pt>
                <c:pt idx="105">
                  <c:v>44039</c:v>
                </c:pt>
                <c:pt idx="106">
                  <c:v>44040</c:v>
                </c:pt>
                <c:pt idx="107">
                  <c:v>44041</c:v>
                </c:pt>
                <c:pt idx="108">
                  <c:v>44042</c:v>
                </c:pt>
                <c:pt idx="109">
                  <c:v>44043</c:v>
                </c:pt>
                <c:pt idx="110">
                  <c:v>44046</c:v>
                </c:pt>
                <c:pt idx="111">
                  <c:v>44047</c:v>
                </c:pt>
                <c:pt idx="112">
                  <c:v>44048</c:v>
                </c:pt>
                <c:pt idx="113">
                  <c:v>44049</c:v>
                </c:pt>
                <c:pt idx="114">
                  <c:v>44050</c:v>
                </c:pt>
                <c:pt idx="115">
                  <c:v>44053</c:v>
                </c:pt>
                <c:pt idx="116">
                  <c:v>44054</c:v>
                </c:pt>
                <c:pt idx="117">
                  <c:v>44055</c:v>
                </c:pt>
                <c:pt idx="118">
                  <c:v>44056</c:v>
                </c:pt>
                <c:pt idx="119">
                  <c:v>44057</c:v>
                </c:pt>
                <c:pt idx="120">
                  <c:v>44060</c:v>
                </c:pt>
                <c:pt idx="121">
                  <c:v>44061</c:v>
                </c:pt>
                <c:pt idx="122">
                  <c:v>44062</c:v>
                </c:pt>
                <c:pt idx="123">
                  <c:v>44063</c:v>
                </c:pt>
                <c:pt idx="124">
                  <c:v>44064</c:v>
                </c:pt>
                <c:pt idx="125">
                  <c:v>44067</c:v>
                </c:pt>
                <c:pt idx="126">
                  <c:v>44068</c:v>
                </c:pt>
                <c:pt idx="127">
                  <c:v>44069</c:v>
                </c:pt>
                <c:pt idx="128">
                  <c:v>44070</c:v>
                </c:pt>
                <c:pt idx="129">
                  <c:v>44071</c:v>
                </c:pt>
                <c:pt idx="130">
                  <c:v>44074</c:v>
                </c:pt>
                <c:pt idx="131">
                  <c:v>44075</c:v>
                </c:pt>
                <c:pt idx="132">
                  <c:v>44076</c:v>
                </c:pt>
                <c:pt idx="133">
                  <c:v>44077</c:v>
                </c:pt>
                <c:pt idx="134">
                  <c:v>44078</c:v>
                </c:pt>
                <c:pt idx="135">
                  <c:v>44081</c:v>
                </c:pt>
                <c:pt idx="136">
                  <c:v>44082</c:v>
                </c:pt>
                <c:pt idx="137">
                  <c:v>44083</c:v>
                </c:pt>
                <c:pt idx="138">
                  <c:v>44084</c:v>
                </c:pt>
                <c:pt idx="139">
                  <c:v>44085</c:v>
                </c:pt>
                <c:pt idx="140">
                  <c:v>44088</c:v>
                </c:pt>
                <c:pt idx="141">
                  <c:v>44089</c:v>
                </c:pt>
                <c:pt idx="142">
                  <c:v>44090</c:v>
                </c:pt>
                <c:pt idx="143">
                  <c:v>44091</c:v>
                </c:pt>
                <c:pt idx="144">
                  <c:v>44092</c:v>
                </c:pt>
                <c:pt idx="145">
                  <c:v>44095</c:v>
                </c:pt>
                <c:pt idx="146">
                  <c:v>44096</c:v>
                </c:pt>
                <c:pt idx="147">
                  <c:v>44097</c:v>
                </c:pt>
                <c:pt idx="148">
                  <c:v>44098</c:v>
                </c:pt>
                <c:pt idx="149">
                  <c:v>44099</c:v>
                </c:pt>
                <c:pt idx="150">
                  <c:v>44102</c:v>
                </c:pt>
                <c:pt idx="151">
                  <c:v>44103</c:v>
                </c:pt>
                <c:pt idx="152">
                  <c:v>44104</c:v>
                </c:pt>
                <c:pt idx="153">
                  <c:v>44105</c:v>
                </c:pt>
                <c:pt idx="154">
                  <c:v>44106</c:v>
                </c:pt>
                <c:pt idx="155">
                  <c:v>44109</c:v>
                </c:pt>
                <c:pt idx="156">
                  <c:v>44110</c:v>
                </c:pt>
                <c:pt idx="157">
                  <c:v>44111</c:v>
                </c:pt>
                <c:pt idx="158">
                  <c:v>44112</c:v>
                </c:pt>
                <c:pt idx="159">
                  <c:v>44113</c:v>
                </c:pt>
                <c:pt idx="160">
                  <c:v>44116</c:v>
                </c:pt>
                <c:pt idx="161">
                  <c:v>44117</c:v>
                </c:pt>
                <c:pt idx="162">
                  <c:v>44118</c:v>
                </c:pt>
                <c:pt idx="163">
                  <c:v>44119</c:v>
                </c:pt>
                <c:pt idx="164">
                  <c:v>44120</c:v>
                </c:pt>
                <c:pt idx="165">
                  <c:v>44123</c:v>
                </c:pt>
                <c:pt idx="166">
                  <c:v>44124</c:v>
                </c:pt>
                <c:pt idx="167">
                  <c:v>44125</c:v>
                </c:pt>
                <c:pt idx="168">
                  <c:v>44126</c:v>
                </c:pt>
                <c:pt idx="169">
                  <c:v>44127</c:v>
                </c:pt>
                <c:pt idx="170">
                  <c:v>44130</c:v>
                </c:pt>
                <c:pt idx="171">
                  <c:v>44131</c:v>
                </c:pt>
                <c:pt idx="172">
                  <c:v>44132</c:v>
                </c:pt>
                <c:pt idx="173">
                  <c:v>44133</c:v>
                </c:pt>
                <c:pt idx="174">
                  <c:v>44134</c:v>
                </c:pt>
                <c:pt idx="175">
                  <c:v>44137</c:v>
                </c:pt>
                <c:pt idx="176">
                  <c:v>44138</c:v>
                </c:pt>
                <c:pt idx="177">
                  <c:v>44139</c:v>
                </c:pt>
                <c:pt idx="178">
                  <c:v>44140</c:v>
                </c:pt>
                <c:pt idx="179">
                  <c:v>44141</c:v>
                </c:pt>
                <c:pt idx="180">
                  <c:v>44144</c:v>
                </c:pt>
                <c:pt idx="181">
                  <c:v>44145</c:v>
                </c:pt>
                <c:pt idx="182">
                  <c:v>44146</c:v>
                </c:pt>
                <c:pt idx="183">
                  <c:v>44147</c:v>
                </c:pt>
                <c:pt idx="184">
                  <c:v>44148</c:v>
                </c:pt>
                <c:pt idx="185">
                  <c:v>44151</c:v>
                </c:pt>
                <c:pt idx="186">
                  <c:v>44152</c:v>
                </c:pt>
                <c:pt idx="187">
                  <c:v>44153</c:v>
                </c:pt>
                <c:pt idx="188">
                  <c:v>44154</c:v>
                </c:pt>
                <c:pt idx="189">
                  <c:v>44155</c:v>
                </c:pt>
                <c:pt idx="190">
                  <c:v>44158</c:v>
                </c:pt>
                <c:pt idx="191">
                  <c:v>44159</c:v>
                </c:pt>
                <c:pt idx="192">
                  <c:v>44160</c:v>
                </c:pt>
                <c:pt idx="193">
                  <c:v>44161</c:v>
                </c:pt>
                <c:pt idx="194">
                  <c:v>44162</c:v>
                </c:pt>
                <c:pt idx="195">
                  <c:v>44165</c:v>
                </c:pt>
                <c:pt idx="196">
                  <c:v>44166</c:v>
                </c:pt>
                <c:pt idx="197">
                  <c:v>44167</c:v>
                </c:pt>
                <c:pt idx="198">
                  <c:v>44168</c:v>
                </c:pt>
                <c:pt idx="199">
                  <c:v>44169</c:v>
                </c:pt>
                <c:pt idx="200">
                  <c:v>44172</c:v>
                </c:pt>
                <c:pt idx="201">
                  <c:v>44173</c:v>
                </c:pt>
                <c:pt idx="202">
                  <c:v>44174</c:v>
                </c:pt>
                <c:pt idx="203">
                  <c:v>44175</c:v>
                </c:pt>
                <c:pt idx="204">
                  <c:v>44176</c:v>
                </c:pt>
                <c:pt idx="205">
                  <c:v>44179</c:v>
                </c:pt>
                <c:pt idx="206">
                  <c:v>44180</c:v>
                </c:pt>
                <c:pt idx="207">
                  <c:v>44181</c:v>
                </c:pt>
                <c:pt idx="208">
                  <c:v>44182</c:v>
                </c:pt>
                <c:pt idx="209">
                  <c:v>44183</c:v>
                </c:pt>
                <c:pt idx="210">
                  <c:v>44186</c:v>
                </c:pt>
                <c:pt idx="211">
                  <c:v>44187</c:v>
                </c:pt>
                <c:pt idx="212">
                  <c:v>44188</c:v>
                </c:pt>
                <c:pt idx="213">
                  <c:v>44189</c:v>
                </c:pt>
                <c:pt idx="214">
                  <c:v>44190</c:v>
                </c:pt>
                <c:pt idx="215">
                  <c:v>44193</c:v>
                </c:pt>
                <c:pt idx="216">
                  <c:v>44194</c:v>
                </c:pt>
                <c:pt idx="217">
                  <c:v>44195</c:v>
                </c:pt>
                <c:pt idx="218">
                  <c:v>44196</c:v>
                </c:pt>
                <c:pt idx="219">
                  <c:v>44197</c:v>
                </c:pt>
                <c:pt idx="220">
                  <c:v>44200</c:v>
                </c:pt>
                <c:pt idx="221">
                  <c:v>44201</c:v>
                </c:pt>
                <c:pt idx="222">
                  <c:v>44202</c:v>
                </c:pt>
                <c:pt idx="223">
                  <c:v>44203</c:v>
                </c:pt>
                <c:pt idx="224">
                  <c:v>44204</c:v>
                </c:pt>
                <c:pt idx="225">
                  <c:v>44207</c:v>
                </c:pt>
                <c:pt idx="226">
                  <c:v>44208</c:v>
                </c:pt>
                <c:pt idx="227">
                  <c:v>44209</c:v>
                </c:pt>
                <c:pt idx="228">
                  <c:v>44210</c:v>
                </c:pt>
                <c:pt idx="229">
                  <c:v>44211</c:v>
                </c:pt>
                <c:pt idx="230">
                  <c:v>44214</c:v>
                </c:pt>
                <c:pt idx="231">
                  <c:v>44215</c:v>
                </c:pt>
                <c:pt idx="232">
                  <c:v>44216</c:v>
                </c:pt>
                <c:pt idx="233">
                  <c:v>44217</c:v>
                </c:pt>
                <c:pt idx="234">
                  <c:v>44218</c:v>
                </c:pt>
                <c:pt idx="235">
                  <c:v>44221</c:v>
                </c:pt>
                <c:pt idx="236">
                  <c:v>44222</c:v>
                </c:pt>
                <c:pt idx="237">
                  <c:v>44223</c:v>
                </c:pt>
                <c:pt idx="238">
                  <c:v>44224</c:v>
                </c:pt>
                <c:pt idx="239">
                  <c:v>44225</c:v>
                </c:pt>
                <c:pt idx="240">
                  <c:v>44228</c:v>
                </c:pt>
                <c:pt idx="241">
                  <c:v>44229</c:v>
                </c:pt>
                <c:pt idx="242">
                  <c:v>44230</c:v>
                </c:pt>
                <c:pt idx="243">
                  <c:v>44231</c:v>
                </c:pt>
                <c:pt idx="244">
                  <c:v>44232</c:v>
                </c:pt>
                <c:pt idx="245">
                  <c:v>44235</c:v>
                </c:pt>
                <c:pt idx="246">
                  <c:v>44236</c:v>
                </c:pt>
                <c:pt idx="247">
                  <c:v>44237</c:v>
                </c:pt>
                <c:pt idx="248">
                  <c:v>44238</c:v>
                </c:pt>
                <c:pt idx="249">
                  <c:v>44239</c:v>
                </c:pt>
                <c:pt idx="250">
                  <c:v>44242</c:v>
                </c:pt>
                <c:pt idx="251">
                  <c:v>44243</c:v>
                </c:pt>
                <c:pt idx="252">
                  <c:v>44244</c:v>
                </c:pt>
                <c:pt idx="253">
                  <c:v>44245</c:v>
                </c:pt>
                <c:pt idx="254">
                  <c:v>44246</c:v>
                </c:pt>
                <c:pt idx="255">
                  <c:v>44249</c:v>
                </c:pt>
                <c:pt idx="256">
                  <c:v>44250</c:v>
                </c:pt>
                <c:pt idx="257">
                  <c:v>44251</c:v>
                </c:pt>
                <c:pt idx="258">
                  <c:v>44252</c:v>
                </c:pt>
                <c:pt idx="259">
                  <c:v>44253</c:v>
                </c:pt>
                <c:pt idx="260">
                  <c:v>44256</c:v>
                </c:pt>
                <c:pt idx="261">
                  <c:v>44257</c:v>
                </c:pt>
                <c:pt idx="262">
                  <c:v>44258</c:v>
                </c:pt>
                <c:pt idx="263">
                  <c:v>44259</c:v>
                </c:pt>
                <c:pt idx="264">
                  <c:v>44260</c:v>
                </c:pt>
                <c:pt idx="265">
                  <c:v>44263</c:v>
                </c:pt>
                <c:pt idx="266">
                  <c:v>44264</c:v>
                </c:pt>
                <c:pt idx="267">
                  <c:v>44265</c:v>
                </c:pt>
                <c:pt idx="268">
                  <c:v>44266</c:v>
                </c:pt>
                <c:pt idx="269">
                  <c:v>44267</c:v>
                </c:pt>
                <c:pt idx="270">
                  <c:v>44270</c:v>
                </c:pt>
                <c:pt idx="271">
                  <c:v>44271</c:v>
                </c:pt>
                <c:pt idx="272">
                  <c:v>44272</c:v>
                </c:pt>
                <c:pt idx="273">
                  <c:v>44273</c:v>
                </c:pt>
                <c:pt idx="274">
                  <c:v>44274</c:v>
                </c:pt>
                <c:pt idx="275">
                  <c:v>44277</c:v>
                </c:pt>
                <c:pt idx="276">
                  <c:v>44278</c:v>
                </c:pt>
                <c:pt idx="277">
                  <c:v>44279</c:v>
                </c:pt>
                <c:pt idx="278">
                  <c:v>44280</c:v>
                </c:pt>
                <c:pt idx="279">
                  <c:v>44281</c:v>
                </c:pt>
                <c:pt idx="280">
                  <c:v>44284</c:v>
                </c:pt>
                <c:pt idx="281">
                  <c:v>44285</c:v>
                </c:pt>
                <c:pt idx="282">
                  <c:v>44286</c:v>
                </c:pt>
                <c:pt idx="283">
                  <c:v>44287</c:v>
                </c:pt>
                <c:pt idx="284">
                  <c:v>44288</c:v>
                </c:pt>
                <c:pt idx="285">
                  <c:v>44291</c:v>
                </c:pt>
                <c:pt idx="286">
                  <c:v>44292</c:v>
                </c:pt>
                <c:pt idx="287">
                  <c:v>44293</c:v>
                </c:pt>
                <c:pt idx="288">
                  <c:v>44294</c:v>
                </c:pt>
                <c:pt idx="289">
                  <c:v>44295</c:v>
                </c:pt>
                <c:pt idx="290">
                  <c:v>44298</c:v>
                </c:pt>
                <c:pt idx="291">
                  <c:v>44299</c:v>
                </c:pt>
                <c:pt idx="292">
                  <c:v>44300</c:v>
                </c:pt>
                <c:pt idx="293">
                  <c:v>44301</c:v>
                </c:pt>
                <c:pt idx="294">
                  <c:v>44302</c:v>
                </c:pt>
                <c:pt idx="295">
                  <c:v>44305</c:v>
                </c:pt>
                <c:pt idx="296">
                  <c:v>44306</c:v>
                </c:pt>
                <c:pt idx="297">
                  <c:v>44307</c:v>
                </c:pt>
                <c:pt idx="298">
                  <c:v>44308</c:v>
                </c:pt>
                <c:pt idx="299">
                  <c:v>44309</c:v>
                </c:pt>
                <c:pt idx="300">
                  <c:v>44312</c:v>
                </c:pt>
                <c:pt idx="301">
                  <c:v>44313</c:v>
                </c:pt>
                <c:pt idx="302">
                  <c:v>44314</c:v>
                </c:pt>
                <c:pt idx="303">
                  <c:v>44315</c:v>
                </c:pt>
                <c:pt idx="304">
                  <c:v>44316</c:v>
                </c:pt>
                <c:pt idx="305">
                  <c:v>44319</c:v>
                </c:pt>
                <c:pt idx="306">
                  <c:v>44320</c:v>
                </c:pt>
                <c:pt idx="307">
                  <c:v>44321</c:v>
                </c:pt>
                <c:pt idx="308">
                  <c:v>44322</c:v>
                </c:pt>
                <c:pt idx="309">
                  <c:v>44323</c:v>
                </c:pt>
                <c:pt idx="310">
                  <c:v>44326</c:v>
                </c:pt>
                <c:pt idx="311">
                  <c:v>44327</c:v>
                </c:pt>
                <c:pt idx="312">
                  <c:v>44328</c:v>
                </c:pt>
                <c:pt idx="313">
                  <c:v>44329</c:v>
                </c:pt>
                <c:pt idx="314">
                  <c:v>44330</c:v>
                </c:pt>
                <c:pt idx="315">
                  <c:v>44333</c:v>
                </c:pt>
                <c:pt idx="316">
                  <c:v>44334</c:v>
                </c:pt>
                <c:pt idx="317">
                  <c:v>44335</c:v>
                </c:pt>
                <c:pt idx="318">
                  <c:v>44336</c:v>
                </c:pt>
                <c:pt idx="319">
                  <c:v>44337</c:v>
                </c:pt>
                <c:pt idx="320">
                  <c:v>44340</c:v>
                </c:pt>
                <c:pt idx="321">
                  <c:v>44341</c:v>
                </c:pt>
                <c:pt idx="322">
                  <c:v>44342</c:v>
                </c:pt>
                <c:pt idx="323">
                  <c:v>44343</c:v>
                </c:pt>
                <c:pt idx="324">
                  <c:v>44344</c:v>
                </c:pt>
                <c:pt idx="325">
                  <c:v>44347</c:v>
                </c:pt>
                <c:pt idx="326">
                  <c:v>44348</c:v>
                </c:pt>
                <c:pt idx="327">
                  <c:v>44349</c:v>
                </c:pt>
                <c:pt idx="328">
                  <c:v>44350</c:v>
                </c:pt>
                <c:pt idx="329">
                  <c:v>44351</c:v>
                </c:pt>
                <c:pt idx="330">
                  <c:v>44354</c:v>
                </c:pt>
                <c:pt idx="331">
                  <c:v>44355</c:v>
                </c:pt>
                <c:pt idx="332">
                  <c:v>44356</c:v>
                </c:pt>
                <c:pt idx="333">
                  <c:v>44357</c:v>
                </c:pt>
                <c:pt idx="334">
                  <c:v>44358</c:v>
                </c:pt>
                <c:pt idx="335">
                  <c:v>44361</c:v>
                </c:pt>
                <c:pt idx="336">
                  <c:v>44362</c:v>
                </c:pt>
                <c:pt idx="337">
                  <c:v>44363</c:v>
                </c:pt>
                <c:pt idx="338">
                  <c:v>44364</c:v>
                </c:pt>
                <c:pt idx="339">
                  <c:v>44365</c:v>
                </c:pt>
                <c:pt idx="340">
                  <c:v>44368</c:v>
                </c:pt>
                <c:pt idx="341">
                  <c:v>44369</c:v>
                </c:pt>
                <c:pt idx="342">
                  <c:v>44370</c:v>
                </c:pt>
                <c:pt idx="343">
                  <c:v>44371</c:v>
                </c:pt>
                <c:pt idx="344">
                  <c:v>44372</c:v>
                </c:pt>
                <c:pt idx="345">
                  <c:v>44375</c:v>
                </c:pt>
                <c:pt idx="346">
                  <c:v>44376</c:v>
                </c:pt>
                <c:pt idx="347">
                  <c:v>44377</c:v>
                </c:pt>
                <c:pt idx="348">
                  <c:v>44378</c:v>
                </c:pt>
                <c:pt idx="349">
                  <c:v>44379</c:v>
                </c:pt>
                <c:pt idx="350">
                  <c:v>44382</c:v>
                </c:pt>
                <c:pt idx="351">
                  <c:v>44383</c:v>
                </c:pt>
                <c:pt idx="352">
                  <c:v>44384</c:v>
                </c:pt>
                <c:pt idx="353">
                  <c:v>44385</c:v>
                </c:pt>
                <c:pt idx="354">
                  <c:v>44386</c:v>
                </c:pt>
                <c:pt idx="355">
                  <c:v>44389</c:v>
                </c:pt>
                <c:pt idx="356">
                  <c:v>44390</c:v>
                </c:pt>
                <c:pt idx="357">
                  <c:v>44391</c:v>
                </c:pt>
                <c:pt idx="358">
                  <c:v>44392</c:v>
                </c:pt>
                <c:pt idx="359">
                  <c:v>44393</c:v>
                </c:pt>
                <c:pt idx="360">
                  <c:v>44396</c:v>
                </c:pt>
                <c:pt idx="361">
                  <c:v>44397</c:v>
                </c:pt>
                <c:pt idx="362">
                  <c:v>44399</c:v>
                </c:pt>
                <c:pt idx="363">
                  <c:v>44400</c:v>
                </c:pt>
                <c:pt idx="364">
                  <c:v>44401</c:v>
                </c:pt>
                <c:pt idx="365">
                  <c:v>44404</c:v>
                </c:pt>
                <c:pt idx="366">
                  <c:v>44405</c:v>
                </c:pt>
                <c:pt idx="367">
                  <c:v>44406</c:v>
                </c:pt>
                <c:pt idx="368">
                  <c:v>44407</c:v>
                </c:pt>
                <c:pt idx="369">
                  <c:v>44409</c:v>
                </c:pt>
                <c:pt idx="370">
                  <c:v>44411</c:v>
                </c:pt>
                <c:pt idx="371">
                  <c:v>44412</c:v>
                </c:pt>
                <c:pt idx="372">
                  <c:v>44413</c:v>
                </c:pt>
                <c:pt idx="373">
                  <c:v>44414</c:v>
                </c:pt>
                <c:pt idx="374">
                  <c:v>44417</c:v>
                </c:pt>
                <c:pt idx="375">
                  <c:v>44418</c:v>
                </c:pt>
                <c:pt idx="376">
                  <c:v>44419</c:v>
                </c:pt>
                <c:pt idx="377">
                  <c:v>44420</c:v>
                </c:pt>
                <c:pt idx="378">
                  <c:v>44421</c:v>
                </c:pt>
                <c:pt idx="379">
                  <c:v>44424</c:v>
                </c:pt>
                <c:pt idx="380">
                  <c:v>44425</c:v>
                </c:pt>
                <c:pt idx="381">
                  <c:v>44426</c:v>
                </c:pt>
                <c:pt idx="382">
                  <c:v>44428</c:v>
                </c:pt>
                <c:pt idx="383">
                  <c:v>44431</c:v>
                </c:pt>
                <c:pt idx="384">
                  <c:v>44432</c:v>
                </c:pt>
                <c:pt idx="385">
                  <c:v>44433</c:v>
                </c:pt>
                <c:pt idx="386">
                  <c:v>44434</c:v>
                </c:pt>
                <c:pt idx="387">
                  <c:v>44435</c:v>
                </c:pt>
                <c:pt idx="388">
                  <c:v>44435</c:v>
                </c:pt>
                <c:pt idx="389">
                  <c:v>44438</c:v>
                </c:pt>
                <c:pt idx="390">
                  <c:v>44440</c:v>
                </c:pt>
                <c:pt idx="391">
                  <c:v>44441</c:v>
                </c:pt>
                <c:pt idx="392">
                  <c:v>44442</c:v>
                </c:pt>
                <c:pt idx="393">
                  <c:v>44445</c:v>
                </c:pt>
                <c:pt idx="394">
                  <c:v>44446</c:v>
                </c:pt>
                <c:pt idx="395">
                  <c:v>44447</c:v>
                </c:pt>
                <c:pt idx="396">
                  <c:v>44448</c:v>
                </c:pt>
                <c:pt idx="397">
                  <c:v>44452</c:v>
                </c:pt>
                <c:pt idx="398">
                  <c:v>44453</c:v>
                </c:pt>
                <c:pt idx="399">
                  <c:v>44454</c:v>
                </c:pt>
                <c:pt idx="400">
                  <c:v>44455</c:v>
                </c:pt>
                <c:pt idx="401">
                  <c:v>44456</c:v>
                </c:pt>
                <c:pt idx="402">
                  <c:v>44459</c:v>
                </c:pt>
                <c:pt idx="403">
                  <c:v>44460</c:v>
                </c:pt>
                <c:pt idx="404">
                  <c:v>44461</c:v>
                </c:pt>
                <c:pt idx="405">
                  <c:v>44462</c:v>
                </c:pt>
                <c:pt idx="406">
                  <c:v>44463</c:v>
                </c:pt>
                <c:pt idx="407">
                  <c:v>44466</c:v>
                </c:pt>
                <c:pt idx="408">
                  <c:v>44467</c:v>
                </c:pt>
                <c:pt idx="409">
                  <c:v>44468</c:v>
                </c:pt>
                <c:pt idx="410">
                  <c:v>44469</c:v>
                </c:pt>
                <c:pt idx="411">
                  <c:v>44470</c:v>
                </c:pt>
                <c:pt idx="412">
                  <c:v>44473</c:v>
                </c:pt>
                <c:pt idx="413">
                  <c:v>44474</c:v>
                </c:pt>
                <c:pt idx="414">
                  <c:v>44475</c:v>
                </c:pt>
                <c:pt idx="415">
                  <c:v>44476</c:v>
                </c:pt>
                <c:pt idx="416">
                  <c:v>44477</c:v>
                </c:pt>
                <c:pt idx="417">
                  <c:v>44480</c:v>
                </c:pt>
                <c:pt idx="418">
                  <c:v>44481</c:v>
                </c:pt>
                <c:pt idx="419">
                  <c:v>44482</c:v>
                </c:pt>
                <c:pt idx="420">
                  <c:v>44483</c:v>
                </c:pt>
                <c:pt idx="421">
                  <c:v>44487</c:v>
                </c:pt>
                <c:pt idx="422">
                  <c:v>44488</c:v>
                </c:pt>
                <c:pt idx="423">
                  <c:v>44489</c:v>
                </c:pt>
                <c:pt idx="424">
                  <c:v>44490</c:v>
                </c:pt>
                <c:pt idx="425">
                  <c:v>44491</c:v>
                </c:pt>
                <c:pt idx="426">
                  <c:v>44494</c:v>
                </c:pt>
                <c:pt idx="427">
                  <c:v>44495</c:v>
                </c:pt>
                <c:pt idx="428">
                  <c:v>44496</c:v>
                </c:pt>
                <c:pt idx="429">
                  <c:v>44497</c:v>
                </c:pt>
                <c:pt idx="430">
                  <c:v>44498</c:v>
                </c:pt>
                <c:pt idx="431">
                  <c:v>44501</c:v>
                </c:pt>
                <c:pt idx="432">
                  <c:v>44502</c:v>
                </c:pt>
                <c:pt idx="433">
                  <c:v>44503</c:v>
                </c:pt>
                <c:pt idx="434">
                  <c:v>44504</c:v>
                </c:pt>
                <c:pt idx="435">
                  <c:v>44508</c:v>
                </c:pt>
                <c:pt idx="436">
                  <c:v>44509</c:v>
                </c:pt>
                <c:pt idx="437">
                  <c:v>44510</c:v>
                </c:pt>
                <c:pt idx="438">
                  <c:v>44511</c:v>
                </c:pt>
                <c:pt idx="439">
                  <c:v>44512</c:v>
                </c:pt>
                <c:pt idx="440">
                  <c:v>44515</c:v>
                </c:pt>
                <c:pt idx="441">
                  <c:v>44516</c:v>
                </c:pt>
                <c:pt idx="442">
                  <c:v>44517</c:v>
                </c:pt>
                <c:pt idx="443">
                  <c:v>44518</c:v>
                </c:pt>
                <c:pt idx="444">
                  <c:v>44522</c:v>
                </c:pt>
                <c:pt idx="445">
                  <c:v>44523</c:v>
                </c:pt>
                <c:pt idx="446">
                  <c:v>44524</c:v>
                </c:pt>
                <c:pt idx="447">
                  <c:v>44525</c:v>
                </c:pt>
                <c:pt idx="448">
                  <c:v>44526</c:v>
                </c:pt>
                <c:pt idx="449">
                  <c:v>44529</c:v>
                </c:pt>
                <c:pt idx="450">
                  <c:v>44530</c:v>
                </c:pt>
                <c:pt idx="451">
                  <c:v>44531</c:v>
                </c:pt>
                <c:pt idx="452">
                  <c:v>44532</c:v>
                </c:pt>
                <c:pt idx="453">
                  <c:v>44533</c:v>
                </c:pt>
                <c:pt idx="454">
                  <c:v>44536</c:v>
                </c:pt>
                <c:pt idx="455">
                  <c:v>44537</c:v>
                </c:pt>
                <c:pt idx="456">
                  <c:v>44538</c:v>
                </c:pt>
                <c:pt idx="457">
                  <c:v>44539</c:v>
                </c:pt>
                <c:pt idx="458">
                  <c:v>44540</c:v>
                </c:pt>
                <c:pt idx="459">
                  <c:v>44543</c:v>
                </c:pt>
                <c:pt idx="460">
                  <c:v>44544</c:v>
                </c:pt>
                <c:pt idx="461">
                  <c:v>44545</c:v>
                </c:pt>
                <c:pt idx="462">
                  <c:v>44546</c:v>
                </c:pt>
                <c:pt idx="463">
                  <c:v>44547</c:v>
                </c:pt>
                <c:pt idx="464">
                  <c:v>44550</c:v>
                </c:pt>
                <c:pt idx="465">
                  <c:v>44551</c:v>
                </c:pt>
                <c:pt idx="466">
                  <c:v>44552</c:v>
                </c:pt>
                <c:pt idx="467">
                  <c:v>44553</c:v>
                </c:pt>
                <c:pt idx="468">
                  <c:v>44554</c:v>
                </c:pt>
                <c:pt idx="469">
                  <c:v>44557</c:v>
                </c:pt>
                <c:pt idx="470">
                  <c:v>44558</c:v>
                </c:pt>
                <c:pt idx="471">
                  <c:v>44559</c:v>
                </c:pt>
                <c:pt idx="472">
                  <c:v>44560</c:v>
                </c:pt>
                <c:pt idx="473">
                  <c:v>44561</c:v>
                </c:pt>
                <c:pt idx="474">
                  <c:v>44564</c:v>
                </c:pt>
                <c:pt idx="475">
                  <c:v>44565</c:v>
                </c:pt>
                <c:pt idx="476">
                  <c:v>44566</c:v>
                </c:pt>
                <c:pt idx="477">
                  <c:v>44567</c:v>
                </c:pt>
                <c:pt idx="478">
                  <c:v>44568</c:v>
                </c:pt>
                <c:pt idx="479">
                  <c:v>44571</c:v>
                </c:pt>
                <c:pt idx="480">
                  <c:v>44572</c:v>
                </c:pt>
                <c:pt idx="481">
                  <c:v>44573</c:v>
                </c:pt>
                <c:pt idx="482">
                  <c:v>44574</c:v>
                </c:pt>
                <c:pt idx="483">
                  <c:v>44575</c:v>
                </c:pt>
                <c:pt idx="484">
                  <c:v>44578</c:v>
                </c:pt>
                <c:pt idx="485">
                  <c:v>44579</c:v>
                </c:pt>
                <c:pt idx="486">
                  <c:v>44580</c:v>
                </c:pt>
                <c:pt idx="487">
                  <c:v>44581</c:v>
                </c:pt>
                <c:pt idx="488">
                  <c:v>44582</c:v>
                </c:pt>
                <c:pt idx="489">
                  <c:v>44585</c:v>
                </c:pt>
                <c:pt idx="490">
                  <c:v>44586</c:v>
                </c:pt>
                <c:pt idx="491">
                  <c:v>44588</c:v>
                </c:pt>
                <c:pt idx="492">
                  <c:v>44589</c:v>
                </c:pt>
                <c:pt idx="493">
                  <c:v>44590</c:v>
                </c:pt>
                <c:pt idx="494">
                  <c:v>44593</c:v>
                </c:pt>
                <c:pt idx="495">
                  <c:v>44594</c:v>
                </c:pt>
                <c:pt idx="496">
                  <c:v>44595</c:v>
                </c:pt>
                <c:pt idx="497">
                  <c:v>44596</c:v>
                </c:pt>
                <c:pt idx="498">
                  <c:v>44599</c:v>
                </c:pt>
                <c:pt idx="499">
                  <c:v>44600</c:v>
                </c:pt>
                <c:pt idx="500">
                  <c:v>44601</c:v>
                </c:pt>
                <c:pt idx="501">
                  <c:v>44602</c:v>
                </c:pt>
                <c:pt idx="502">
                  <c:v>44603</c:v>
                </c:pt>
                <c:pt idx="503">
                  <c:v>44606</c:v>
                </c:pt>
                <c:pt idx="504">
                  <c:v>44607</c:v>
                </c:pt>
                <c:pt idx="505">
                  <c:v>44608</c:v>
                </c:pt>
                <c:pt idx="506">
                  <c:v>44609</c:v>
                </c:pt>
                <c:pt idx="507">
                  <c:v>44610</c:v>
                </c:pt>
                <c:pt idx="508">
                  <c:v>44613</c:v>
                </c:pt>
                <c:pt idx="509">
                  <c:v>44614</c:v>
                </c:pt>
                <c:pt idx="510">
                  <c:v>44615</c:v>
                </c:pt>
                <c:pt idx="511">
                  <c:v>44616</c:v>
                </c:pt>
                <c:pt idx="512">
                  <c:v>44617</c:v>
                </c:pt>
              </c:numCache>
            </c:numRef>
          </c:cat>
          <c:val>
            <c:numRef>
              <c:f>'Data 23.3'!$P$2:$P$514</c:f>
              <c:numCache>
                <c:formatCode>General</c:formatCode>
                <c:ptCount val="513"/>
                <c:pt idx="0">
                  <c:v>100</c:v>
                </c:pt>
                <c:pt idx="1">
                  <c:v>97.699019933979883</c:v>
                </c:pt>
                <c:pt idx="2">
                  <c:v>101.11978300365925</c:v>
                </c:pt>
                <c:pt idx="3">
                  <c:v>98.468742803039987</c:v>
                </c:pt>
                <c:pt idx="4">
                  <c:v>97.294710714194323</c:v>
                </c:pt>
                <c:pt idx="5">
                  <c:v>92.152306865579973</c:v>
                </c:pt>
                <c:pt idx="6">
                  <c:v>96.820287110724422</c:v>
                </c:pt>
                <c:pt idx="7">
                  <c:v>93.188669106169542</c:v>
                </c:pt>
                <c:pt idx="8">
                  <c:v>85.806187466414173</c:v>
                </c:pt>
                <c:pt idx="9">
                  <c:v>91.3534123186366</c:v>
                </c:pt>
                <c:pt idx="10">
                  <c:v>86.447964379845956</c:v>
                </c:pt>
                <c:pt idx="11">
                  <c:v>92.522326569257146</c:v>
                </c:pt>
                <c:pt idx="12">
                  <c:v>93.656439519946773</c:v>
                </c:pt>
                <c:pt idx="13">
                  <c:v>96.26295452800737</c:v>
                </c:pt>
                <c:pt idx="14">
                  <c:v>94.479899690370786</c:v>
                </c:pt>
                <c:pt idx="15">
                  <c:v>97.383761099311656</c:v>
                </c:pt>
                <c:pt idx="16">
                  <c:v>99.29117940581898</c:v>
                </c:pt>
                <c:pt idx="17">
                  <c:v>96.514240384861424</c:v>
                </c:pt>
                <c:pt idx="18">
                  <c:v>100.07881470866707</c:v>
                </c:pt>
                <c:pt idx="19">
                  <c:v>97.24404411576549</c:v>
                </c:pt>
                <c:pt idx="20">
                  <c:v>100.51178382251338</c:v>
                </c:pt>
                <c:pt idx="21">
                  <c:v>99.783515443076837</c:v>
                </c:pt>
                <c:pt idx="22">
                  <c:v>97.632999820875668</c:v>
                </c:pt>
                <c:pt idx="23">
                  <c:v>98.20261521533304</c:v>
                </c:pt>
                <c:pt idx="24">
                  <c:v>97.576191816576667</c:v>
                </c:pt>
                <c:pt idx="25">
                  <c:v>102.23342460144833</c:v>
                </c:pt>
                <c:pt idx="26">
                  <c:v>102.95043373678958</c:v>
                </c:pt>
                <c:pt idx="27">
                  <c:v>104.55743493948155</c:v>
                </c:pt>
                <c:pt idx="28">
                  <c:v>104.54515212774125</c:v>
                </c:pt>
                <c:pt idx="29">
                  <c:v>#N/A</c:v>
                </c:pt>
                <c:pt idx="30">
                  <c:v>110.99925791345736</c:v>
                </c:pt>
                <c:pt idx="31">
                  <c:v>116.85662376212289</c:v>
                </c:pt>
                <c:pt idx="32">
                  <c:v>118.10332915376544</c:v>
                </c:pt>
                <c:pt idx="33">
                  <c:v>123.24726835384735</c:v>
                </c:pt>
                <c:pt idx="34">
                  <c:v>121.54865784692545</c:v>
                </c:pt>
                <c:pt idx="35">
                  <c:v>122.50108754062285</c:v>
                </c:pt>
                <c:pt idx="36">
                  <c:v>119.14941528698277</c:v>
                </c:pt>
                <c:pt idx="37">
                  <c:v>120.95959466721256</c:v>
                </c:pt>
                <c:pt idx="38">
                  <c:v>122.79996929297063</c:v>
                </c:pt>
                <c:pt idx="39">
                  <c:v>123.35116046981753</c:v>
                </c:pt>
                <c:pt idx="40">
                  <c:v>121.59983622917679</c:v>
                </c:pt>
                <c:pt idx="41">
                  <c:v>118.43087080017401</c:v>
                </c:pt>
                <c:pt idx="42">
                  <c:v>121.4314593515699</c:v>
                </c:pt>
                <c:pt idx="43">
                  <c:v>126.61531768980782</c:v>
                </c:pt>
                <c:pt idx="44">
                  <c:v>116.9958289618465</c:v>
                </c:pt>
                <c:pt idx="45">
                  <c:v>118.52862151027406</c:v>
                </c:pt>
                <c:pt idx="46">
                  <c:v>118.62125438214899</c:v>
                </c:pt>
                <c:pt idx="47">
                  <c:v>120.33368305227872</c:v>
                </c:pt>
                <c:pt idx="48">
                  <c:v>121.1704496020881</c:v>
                </c:pt>
                <c:pt idx="49">
                  <c:v>121.78459018910412</c:v>
                </c:pt>
                <c:pt idx="50">
                  <c:v>123.28872284347092</c:v>
                </c:pt>
                <c:pt idx="51">
                  <c:v>120.62488804728882</c:v>
                </c:pt>
                <c:pt idx="52">
                  <c:v>121.186314900586</c:v>
                </c:pt>
                <c:pt idx="53">
                  <c:v>122.25747844110646</c:v>
                </c:pt>
                <c:pt idx="54">
                  <c:v>123.32864198162696</c:v>
                </c:pt>
                <c:pt idx="55">
                  <c:v>124.172061721129</c:v>
                </c:pt>
                <c:pt idx="56">
                  <c:v>125.35274699966735</c:v>
                </c:pt>
                <c:pt idx="57">
                  <c:v>127.84052816090482</c:v>
                </c:pt>
                <c:pt idx="58">
                  <c:v>125.22019498963637</c:v>
                </c:pt>
                <c:pt idx="59">
                  <c:v>124.71557614063819</c:v>
                </c:pt>
                <c:pt idx="60">
                  <c:v>#N/A</c:v>
                </c:pt>
                <c:pt idx="61">
                  <c:v>123.94687683922312</c:v>
                </c:pt>
                <c:pt idx="62">
                  <c:v>123.35986079480026</c:v>
                </c:pt>
                <c:pt idx="63">
                  <c:v>122.88441362368533</c:v>
                </c:pt>
                <c:pt idx="64">
                  <c:v>124.99654545919803</c:v>
                </c:pt>
                <c:pt idx="65">
                  <c:v>126.46382967834387</c:v>
                </c:pt>
                <c:pt idx="66">
                  <c:v>126.53394406202818</c:v>
                </c:pt>
                <c:pt idx="67">
                  <c:v>126.84050257171371</c:v>
                </c:pt>
                <c:pt idx="68">
                  <c:v>125.92952736763989</c:v>
                </c:pt>
                <c:pt idx="69">
                  <c:v>127.07592313006985</c:v>
                </c:pt>
                <c:pt idx="70">
                  <c:v>129.17730750530976</c:v>
                </c:pt>
                <c:pt idx="71">
                  <c:v>133.10780726221245</c:v>
                </c:pt>
                <c:pt idx="72">
                  <c:v>135.49220809130222</c:v>
                </c:pt>
                <c:pt idx="73">
                  <c:v>130.91225466363008</c:v>
                </c:pt>
                <c:pt idx="74">
                  <c:v>130.25000639729777</c:v>
                </c:pt>
                <c:pt idx="75">
                  <c:v>131.66560045036974</c:v>
                </c:pt>
                <c:pt idx="76">
                  <c:v>133.84528775045422</c:v>
                </c:pt>
                <c:pt idx="77">
                  <c:v>135.16108395813609</c:v>
                </c:pt>
                <c:pt idx="78">
                  <c:v>135.82640292740348</c:v>
                </c:pt>
                <c:pt idx="79">
                  <c:v>136.9026843061491</c:v>
                </c:pt>
                <c:pt idx="80">
                  <c:v>138.88891732132348</c:v>
                </c:pt>
                <c:pt idx="81">
                  <c:v>141.47803167941859</c:v>
                </c:pt>
                <c:pt idx="82">
                  <c:v>139.94216842805599</c:v>
                </c:pt>
                <c:pt idx="83">
                  <c:v>140.97494818188795</c:v>
                </c:pt>
                <c:pt idx="84">
                  <c:v>137.81673021315794</c:v>
                </c:pt>
                <c:pt idx="85">
                  <c:v>137.17751221883876</c:v>
                </c:pt>
                <c:pt idx="86">
                  <c:v>141.19194452263363</c:v>
                </c:pt>
                <c:pt idx="87">
                  <c:v>147.32720898692392</c:v>
                </c:pt>
                <c:pt idx="88">
                  <c:v>147.92087822103943</c:v>
                </c:pt>
                <c:pt idx="89">
                  <c:v>#N/A</c:v>
                </c:pt>
                <c:pt idx="90">
                  <c:v>156.45436167762736</c:v>
                </c:pt>
                <c:pt idx="91">
                  <c:v>153.54128815988128</c:v>
                </c:pt>
                <c:pt idx="92">
                  <c:v>157.68622533841705</c:v>
                </c:pt>
                <c:pt idx="93">
                  <c:v>162.88185470457279</c:v>
                </c:pt>
                <c:pt idx="94">
                  <c:v>163.77082320427851</c:v>
                </c:pt>
                <c:pt idx="95">
                  <c:v>158.85769850815015</c:v>
                </c:pt>
                <c:pt idx="96">
                  <c:v>157.83413086312342</c:v>
                </c:pt>
                <c:pt idx="97">
                  <c:v>153.98909900458045</c:v>
                </c:pt>
                <c:pt idx="98">
                  <c:v>153.53002891578598</c:v>
                </c:pt>
                <c:pt idx="99">
                  <c:v>151.58883287699274</c:v>
                </c:pt>
                <c:pt idx="100">
                  <c:v>163.6090995163643</c:v>
                </c:pt>
                <c:pt idx="101">
                  <c:v>160.6126052355485</c:v>
                </c:pt>
                <c:pt idx="102">
                  <c:v>158.64837892474216</c:v>
                </c:pt>
                <c:pt idx="103">
                  <c:v>152.84679751273063</c:v>
                </c:pt>
                <c:pt idx="104">
                  <c:v>153.99114613987049</c:v>
                </c:pt>
                <c:pt idx="105">
                  <c:v>156.36070523810741</c:v>
                </c:pt>
                <c:pt idx="106">
                  <c:v>153.55203562015404</c:v>
                </c:pt>
                <c:pt idx="107">
                  <c:v>155.25115791089846</c:v>
                </c:pt>
                <c:pt idx="108">
                  <c:v>156.19028122521047</c:v>
                </c:pt>
                <c:pt idx="109">
                  <c:v>161.96320274316128</c:v>
                </c:pt>
                <c:pt idx="110">
                  <c:v>159.26149594411322</c:v>
                </c:pt>
                <c:pt idx="111">
                  <c:v>160.64024156196422</c:v>
                </c:pt>
                <c:pt idx="112">
                  <c:v>164.02825046700272</c:v>
                </c:pt>
                <c:pt idx="113">
                  <c:v>165.05028276056194</c:v>
                </c:pt>
                <c:pt idx="114">
                  <c:v>162.10547864582</c:v>
                </c:pt>
                <c:pt idx="115">
                  <c:v>161.11773586836918</c:v>
                </c:pt>
                <c:pt idx="116">
                  <c:v>157.66370685022645</c:v>
                </c:pt>
                <c:pt idx="117">
                  <c:v>161.838327490468</c:v>
                </c:pt>
                <c:pt idx="118">
                  <c:v>161.77588986412138</c:v>
                </c:pt>
                <c:pt idx="119">
                  <c:v>161.11057089485402</c:v>
                </c:pt>
                <c:pt idx="120">
                  <c:v>162.87059546047749</c:v>
                </c:pt>
                <c:pt idx="121">
                  <c:v>169.52787942373141</c:v>
                </c:pt>
                <c:pt idx="122">
                  <c:v>166.86609176283937</c:v>
                </c:pt>
                <c:pt idx="123">
                  <c:v>168.75406228409119</c:v>
                </c:pt>
                <c:pt idx="124">
                  <c:v>168.10665574861176</c:v>
                </c:pt>
                <c:pt idx="125">
                  <c:v>169.27045216100717</c:v>
                </c:pt>
                <c:pt idx="126">
                  <c:v>171.26794442027688</c:v>
                </c:pt>
                <c:pt idx="127">
                  <c:v>176.14831495176438</c:v>
                </c:pt>
                <c:pt idx="128">
                  <c:v>174.00649965454591</c:v>
                </c:pt>
                <c:pt idx="129">
                  <c:v>174.09862074259834</c:v>
                </c:pt>
                <c:pt idx="130">
                  <c:v>176.61455001407404</c:v>
                </c:pt>
                <c:pt idx="131">
                  <c:v>179.07930090329845</c:v>
                </c:pt>
                <c:pt idx="132">
                  <c:v>180.73389800148416</c:v>
                </c:pt>
                <c:pt idx="133">
                  <c:v>172.36879142250311</c:v>
                </c:pt>
                <c:pt idx="134">
                  <c:v>168.61332173290003</c:v>
                </c:pt>
                <c:pt idx="135">
                  <c:v>#N/A</c:v>
                </c:pt>
                <c:pt idx="136">
                  <c:v>161.20371555055144</c:v>
                </c:pt>
                <c:pt idx="137">
                  <c:v>167.28217201054275</c:v>
                </c:pt>
                <c:pt idx="138">
                  <c:v>162.49699327004274</c:v>
                </c:pt>
                <c:pt idx="139">
                  <c:v>159.48309833926149</c:v>
                </c:pt>
                <c:pt idx="140">
                  <c:v>158.80498477443126</c:v>
                </c:pt>
                <c:pt idx="141">
                  <c:v>161.52562757491236</c:v>
                </c:pt>
                <c:pt idx="142">
                  <c:v>157.53217840784052</c:v>
                </c:pt>
                <c:pt idx="143">
                  <c:v>153.98193403106529</c:v>
                </c:pt>
                <c:pt idx="144">
                  <c:v>151.22751349829829</c:v>
                </c:pt>
                <c:pt idx="145">
                  <c:v>151.51206530361574</c:v>
                </c:pt>
                <c:pt idx="146">
                  <c:v>160.13664628061107</c:v>
                </c:pt>
                <c:pt idx="147">
                  <c:v>153.52798178049591</c:v>
                </c:pt>
                <c:pt idx="148">
                  <c:v>154.54796693876506</c:v>
                </c:pt>
                <c:pt idx="149">
                  <c:v>158.40374625758079</c:v>
                </c:pt>
                <c:pt idx="150">
                  <c:v>162.44274418485631</c:v>
                </c:pt>
                <c:pt idx="151">
                  <c:v>160.94987077458484</c:v>
                </c:pt>
                <c:pt idx="152">
                  <c:v>161.14690754625244</c:v>
                </c:pt>
                <c:pt idx="153">
                  <c:v>164.85887561094194</c:v>
                </c:pt>
                <c:pt idx="154">
                  <c:v>159.93244453542823</c:v>
                </c:pt>
                <c:pt idx="155">
                  <c:v>163.72988049847743</c:v>
                </c:pt>
                <c:pt idx="156">
                  <c:v>158.65093784385476</c:v>
                </c:pt>
                <c:pt idx="157">
                  <c:v>163.55024437677525</c:v>
                </c:pt>
                <c:pt idx="158">
                  <c:v>163.2871874920034</c:v>
                </c:pt>
                <c:pt idx="159">
                  <c:v>168.20543002635685</c:v>
                </c:pt>
                <c:pt idx="160">
                  <c:v>176.20358760459581</c:v>
                </c:pt>
                <c:pt idx="161">
                  <c:v>176.23941247217175</c:v>
                </c:pt>
                <c:pt idx="162">
                  <c:v>172.14923616264491</c:v>
                </c:pt>
                <c:pt idx="163">
                  <c:v>170.86670590342638</c:v>
                </c:pt>
                <c:pt idx="164">
                  <c:v>167.49200337777324</c:v>
                </c:pt>
                <c:pt idx="165">
                  <c:v>164.13981934031065</c:v>
                </c:pt>
                <c:pt idx="166">
                  <c:v>164.64136748637378</c:v>
                </c:pt>
                <c:pt idx="167">
                  <c:v>163.00007676757338</c:v>
                </c:pt>
                <c:pt idx="168">
                  <c:v>162.56301338314697</c:v>
                </c:pt>
                <c:pt idx="169">
                  <c:v>163.99600808618439</c:v>
                </c:pt>
                <c:pt idx="170">
                  <c:v>164.13111901532793</c:v>
                </c:pt>
                <c:pt idx="171">
                  <c:v>168.18905294403643</c:v>
                </c:pt>
                <c:pt idx="172">
                  <c:v>161.86596381688375</c:v>
                </c:pt>
                <c:pt idx="173">
                  <c:v>164.33429719286573</c:v>
                </c:pt>
                <c:pt idx="174">
                  <c:v>155.38524527239696</c:v>
                </c:pt>
                <c:pt idx="175">
                  <c:v>153.76442590649708</c:v>
                </c:pt>
                <c:pt idx="176">
                  <c:v>156.01269223879831</c:v>
                </c:pt>
                <c:pt idx="177">
                  <c:v>165.87732541774355</c:v>
                </c:pt>
                <c:pt idx="178">
                  <c:v>170.01458583894163</c:v>
                </c:pt>
                <c:pt idx="179">
                  <c:v>169.4705596356099</c:v>
                </c:pt>
                <c:pt idx="180">
                  <c:v>160.89152741881827</c:v>
                </c:pt>
                <c:pt idx="181">
                  <c:v>155.32741370045292</c:v>
                </c:pt>
                <c:pt idx="182">
                  <c:v>160.5665446915223</c:v>
                </c:pt>
                <c:pt idx="183">
                  <c:v>159.17909874868857</c:v>
                </c:pt>
                <c:pt idx="184">
                  <c:v>160.12743417180582</c:v>
                </c:pt>
                <c:pt idx="185">
                  <c:v>160.24258553187133</c:v>
                </c:pt>
                <c:pt idx="186">
                  <c:v>160.4780060902275</c:v>
                </c:pt>
                <c:pt idx="187">
                  <c:v>158.93241894623711</c:v>
                </c:pt>
                <c:pt idx="188">
                  <c:v>159.52404104506257</c:v>
                </c:pt>
                <c:pt idx="189">
                  <c:v>158.62227794979401</c:v>
                </c:pt>
                <c:pt idx="190">
                  <c:v>158.57058778372016</c:v>
                </c:pt>
                <c:pt idx="191">
                  <c:v>159.57726656260397</c:v>
                </c:pt>
                <c:pt idx="192">
                  <c:v>163.00672995726606</c:v>
                </c:pt>
                <c:pt idx="193">
                  <c:v>#N/A</c:v>
                </c:pt>
                <c:pt idx="194">
                  <c:v>163.5323319429873</c:v>
                </c:pt>
                <c:pt idx="195">
                  <c:v>162.13516210752576</c:v>
                </c:pt>
                <c:pt idx="196">
                  <c:v>164.79848511988536</c:v>
                </c:pt>
                <c:pt idx="197">
                  <c:v>163.95148289362572</c:v>
                </c:pt>
                <c:pt idx="198">
                  <c:v>163.09168607180325</c:v>
                </c:pt>
                <c:pt idx="199">
                  <c:v>161.85572814043348</c:v>
                </c:pt>
                <c:pt idx="200">
                  <c:v>161.62133114972235</c:v>
                </c:pt>
                <c:pt idx="201">
                  <c:v>162.60856214335064</c:v>
                </c:pt>
                <c:pt idx="202">
                  <c:v>158.86793418460041</c:v>
                </c:pt>
                <c:pt idx="203">
                  <c:v>158.72924076869927</c:v>
                </c:pt>
                <c:pt idx="204">
                  <c:v>159.49333401571178</c:v>
                </c:pt>
                <c:pt idx="205">
                  <c:v>161.56861741600346</c:v>
                </c:pt>
                <c:pt idx="206">
                  <c:v>161.98572123135187</c:v>
                </c:pt>
                <c:pt idx="207">
                  <c:v>165.86708974129328</c:v>
                </c:pt>
                <c:pt idx="208">
                  <c:v>165.61733923590674</c:v>
                </c:pt>
                <c:pt idx="209">
                  <c:v>163.85526753499323</c:v>
                </c:pt>
                <c:pt idx="210">
                  <c:v>164.08710560659176</c:v>
                </c:pt>
                <c:pt idx="211">
                  <c:v>164.10450625655724</c:v>
                </c:pt>
                <c:pt idx="212">
                  <c:v>163.0169656337163</c:v>
                </c:pt>
                <c:pt idx="213">
                  <c:v>162.3731415849945</c:v>
                </c:pt>
                <c:pt idx="214">
                  <c:v>#N/A</c:v>
                </c:pt>
                <c:pt idx="215">
                  <c:v>168.06776017810077</c:v>
                </c:pt>
                <c:pt idx="216">
                  <c:v>170.01458583894163</c:v>
                </c:pt>
                <c:pt idx="217">
                  <c:v>168.16448732055576</c:v>
                </c:pt>
                <c:pt idx="218">
                  <c:v>166.6844085058471</c:v>
                </c:pt>
                <c:pt idx="219">
                  <c:v>#N/A</c:v>
                </c:pt>
                <c:pt idx="220">
                  <c:v>163.08656823357813</c:v>
                </c:pt>
                <c:pt idx="221">
                  <c:v>164.71813505975078</c:v>
                </c:pt>
                <c:pt idx="222">
                  <c:v>160.61721128995111</c:v>
                </c:pt>
                <c:pt idx="223">
                  <c:v>161.83423321988789</c:v>
                </c:pt>
                <c:pt idx="224">
                  <c:v>162.88543719133037</c:v>
                </c:pt>
                <c:pt idx="225">
                  <c:v>159.38022979093631</c:v>
                </c:pt>
                <c:pt idx="226">
                  <c:v>159.71903068144016</c:v>
                </c:pt>
                <c:pt idx="227">
                  <c:v>162.02512858568539</c:v>
                </c:pt>
                <c:pt idx="228">
                  <c:v>160.05885513958901</c:v>
                </c:pt>
                <c:pt idx="229">
                  <c:v>158.87049310371299</c:v>
                </c:pt>
                <c:pt idx="230">
                  <c:v>#N/A</c:v>
                </c:pt>
                <c:pt idx="231">
                  <c:v>159.71544819468258</c:v>
                </c:pt>
                <c:pt idx="232">
                  <c:v>167.01450907136825</c:v>
                </c:pt>
                <c:pt idx="233">
                  <c:v>169.24639832134903</c:v>
                </c:pt>
                <c:pt idx="234">
                  <c:v>168.49100539931931</c:v>
                </c:pt>
                <c:pt idx="235">
                  <c:v>168.58159113590418</c:v>
                </c:pt>
                <c:pt idx="236">
                  <c:v>170.22595255763966</c:v>
                </c:pt>
                <c:pt idx="237">
                  <c:v>165.43821489802707</c:v>
                </c:pt>
                <c:pt idx="238">
                  <c:v>165.69615394457381</c:v>
                </c:pt>
                <c:pt idx="239">
                  <c:v>164.0881291742368</c:v>
                </c:pt>
                <c:pt idx="240">
                  <c:v>171.08319046034956</c:v>
                </c:pt>
                <c:pt idx="241">
                  <c:v>172.98293200951917</c:v>
                </c:pt>
                <c:pt idx="242">
                  <c:v>169.52992655902148</c:v>
                </c:pt>
                <c:pt idx="243">
                  <c:v>170.47519127920364</c:v>
                </c:pt>
                <c:pt idx="244">
                  <c:v>171.55761406381944</c:v>
                </c:pt>
                <c:pt idx="245">
                  <c:v>170.0626935182579</c:v>
                </c:pt>
                <c:pt idx="246">
                  <c:v>169.14455334066889</c:v>
                </c:pt>
                <c:pt idx="247">
                  <c:v>168.20184753959927</c:v>
                </c:pt>
                <c:pt idx="248">
                  <c:v>166.95053609355409</c:v>
                </c:pt>
                <c:pt idx="249">
                  <c:v>167.74789528902991</c:v>
                </c:pt>
                <c:pt idx="250">
                  <c:v>#N/A</c:v>
                </c:pt>
                <c:pt idx="251">
                  <c:v>167.29957266050818</c:v>
                </c:pt>
                <c:pt idx="252">
                  <c:v>169.33084265206375</c:v>
                </c:pt>
                <c:pt idx="253">
                  <c:v>170.33342716036745</c:v>
                </c:pt>
                <c:pt idx="254">
                  <c:v>166.32462447862025</c:v>
                </c:pt>
                <c:pt idx="255">
                  <c:v>162.78512756211774</c:v>
                </c:pt>
                <c:pt idx="256">
                  <c:v>163.48934210189617</c:v>
                </c:pt>
                <c:pt idx="257">
                  <c:v>161.69963407456692</c:v>
                </c:pt>
                <c:pt idx="258">
                  <c:v>156.46050308349751</c:v>
                </c:pt>
                <c:pt idx="259">
                  <c:v>158.29115381662783</c:v>
                </c:pt>
                <c:pt idx="260">
                  <c:v>161.0143555362215</c:v>
                </c:pt>
                <c:pt idx="261">
                  <c:v>158.37303922823</c:v>
                </c:pt>
                <c:pt idx="262">
                  <c:v>153.79103866526776</c:v>
                </c:pt>
                <c:pt idx="263">
                  <c:v>152.38721564011362</c:v>
                </c:pt>
                <c:pt idx="264">
                  <c:v>153.5586888098467</c:v>
                </c:pt>
                <c:pt idx="265">
                  <c:v>151.07602548683434</c:v>
                </c:pt>
                <c:pt idx="266">
                  <c:v>156.75170807850762</c:v>
                </c:pt>
                <c:pt idx="267">
                  <c:v>156.48506870697815</c:v>
                </c:pt>
                <c:pt idx="268">
                  <c:v>159.34849919394048</c:v>
                </c:pt>
                <c:pt idx="269">
                  <c:v>158.11510018168323</c:v>
                </c:pt>
                <c:pt idx="270">
                  <c:v>157.7153970163003</c:v>
                </c:pt>
                <c:pt idx="271">
                  <c:v>158.23639294761892</c:v>
                </c:pt>
                <c:pt idx="272">
                  <c:v>160.48158857698508</c:v>
                </c:pt>
                <c:pt idx="273">
                  <c:v>154.96762967322601</c:v>
                </c:pt>
                <c:pt idx="274">
                  <c:v>157.37147828757131</c:v>
                </c:pt>
                <c:pt idx="275">
                  <c:v>159.20929399421684</c:v>
                </c:pt>
                <c:pt idx="276">
                  <c:v>160.57217431356995</c:v>
                </c:pt>
                <c:pt idx="277">
                  <c:v>157.99124849663502</c:v>
                </c:pt>
                <c:pt idx="278">
                  <c:v>155.90265871695797</c:v>
                </c:pt>
                <c:pt idx="279">
                  <c:v>156.19795798254819</c:v>
                </c:pt>
                <c:pt idx="280">
                  <c:v>157.41088564190485</c:v>
                </c:pt>
                <c:pt idx="281">
                  <c:v>156.36479950868753</c:v>
                </c:pt>
                <c:pt idx="282">
                  <c:v>158.3500089562169</c:v>
                </c:pt>
                <c:pt idx="283">
                  <c:v>161.77486629647638</c:v>
                </c:pt>
                <c:pt idx="284">
                  <c:v>#N/A</c:v>
                </c:pt>
                <c:pt idx="285">
                  <c:v>165.13882136185677</c:v>
                </c:pt>
                <c:pt idx="286">
                  <c:v>164.98989226950536</c:v>
                </c:pt>
                <c:pt idx="287">
                  <c:v>167.83387497121217</c:v>
                </c:pt>
                <c:pt idx="288">
                  <c:v>168.85283656183628</c:v>
                </c:pt>
                <c:pt idx="289">
                  <c:v>172.58374062795875</c:v>
                </c:pt>
                <c:pt idx="290">
                  <c:v>172.95171319634585</c:v>
                </c:pt>
                <c:pt idx="291">
                  <c:v>174.00649965454591</c:v>
                </c:pt>
                <c:pt idx="292">
                  <c:v>170.57754804370632</c:v>
                </c:pt>
                <c:pt idx="293">
                  <c:v>172.93635968167047</c:v>
                </c:pt>
                <c:pt idx="294">
                  <c:v>173.97783976048518</c:v>
                </c:pt>
                <c:pt idx="295">
                  <c:v>172.57401673533099</c:v>
                </c:pt>
                <c:pt idx="296">
                  <c:v>170.6640395097111</c:v>
                </c:pt>
                <c:pt idx="297">
                  <c:v>172.06274469664012</c:v>
                </c:pt>
                <c:pt idx="298">
                  <c:v>169.35131400496431</c:v>
                </c:pt>
                <c:pt idx="299">
                  <c:v>170.98083369584685</c:v>
                </c:pt>
                <c:pt idx="300">
                  <c:v>174.46710509480795</c:v>
                </c:pt>
                <c:pt idx="301">
                  <c:v>174.89853885718671</c:v>
                </c:pt>
                <c:pt idx="302">
                  <c:v>177.00043501624913</c:v>
                </c:pt>
                <c:pt idx="303">
                  <c:v>177.65603009288876</c:v>
                </c:pt>
                <c:pt idx="304">
                  <c:v>177.45694618593106</c:v>
                </c:pt>
                <c:pt idx="305">
                  <c:v>173.31507971033034</c:v>
                </c:pt>
                <c:pt idx="306">
                  <c:v>169.49614882673558</c:v>
                </c:pt>
                <c:pt idx="307">
                  <c:v>167.38094628828782</c:v>
                </c:pt>
                <c:pt idx="308">
                  <c:v>169.21466772435323</c:v>
                </c:pt>
                <c:pt idx="309">
                  <c:v>168.45927480232351</c:v>
                </c:pt>
                <c:pt idx="310">
                  <c:v>163.28411678906829</c:v>
                </c:pt>
                <c:pt idx="311">
                  <c:v>164.99449832390798</c:v>
                </c:pt>
                <c:pt idx="312">
                  <c:v>161.31119015327926</c:v>
                </c:pt>
                <c:pt idx="313">
                  <c:v>161.79892013613448</c:v>
                </c:pt>
                <c:pt idx="314">
                  <c:v>164.94280815783412</c:v>
                </c:pt>
                <c:pt idx="315">
                  <c:v>167.3732695309501</c:v>
                </c:pt>
                <c:pt idx="316">
                  <c:v>165.42286138335166</c:v>
                </c:pt>
                <c:pt idx="317">
                  <c:v>165.39829575987105</c:v>
                </c:pt>
                <c:pt idx="318">
                  <c:v>166.21100847002225</c:v>
                </c:pt>
                <c:pt idx="319">
                  <c:v>163.92845262161262</c:v>
                </c:pt>
                <c:pt idx="320">
                  <c:v>166.07333862176614</c:v>
                </c:pt>
                <c:pt idx="321">
                  <c:v>166.79290667621999</c:v>
                </c:pt>
                <c:pt idx="322">
                  <c:v>167.10560659177563</c:v>
                </c:pt>
                <c:pt idx="323">
                  <c:v>165.31180429386626</c:v>
                </c:pt>
                <c:pt idx="324">
                  <c:v>164.95150848281685</c:v>
                </c:pt>
                <c:pt idx="325">
                  <c:v>#N/A</c:v>
                </c:pt>
                <c:pt idx="326">
                  <c:v>164.72530003326597</c:v>
                </c:pt>
                <c:pt idx="327">
                  <c:v>165.51037641700142</c:v>
                </c:pt>
                <c:pt idx="328">
                  <c:v>163.10601601883366</c:v>
                </c:pt>
                <c:pt idx="329">
                  <c:v>164.0891527418818</c:v>
                </c:pt>
                <c:pt idx="330">
                  <c:v>163.66897822359837</c:v>
                </c:pt>
                <c:pt idx="331">
                  <c:v>167.05186929041173</c:v>
                </c:pt>
                <c:pt idx="332">
                  <c:v>167.92394892397451</c:v>
                </c:pt>
                <c:pt idx="333">
                  <c:v>171.42966810819109</c:v>
                </c:pt>
                <c:pt idx="334">
                  <c:v>171.2853450702423</c:v>
                </c:pt>
                <c:pt idx="335">
                  <c:v>173.18099234883184</c:v>
                </c:pt>
                <c:pt idx="336">
                  <c:v>173.14312034596585</c:v>
                </c:pt>
                <c:pt idx="337">
                  <c:v>174.78696998387881</c:v>
                </c:pt>
                <c:pt idx="338">
                  <c:v>178.57365848665523</c:v>
                </c:pt>
                <c:pt idx="339">
                  <c:v>178.45390107218711</c:v>
                </c:pt>
                <c:pt idx="340">
                  <c:v>176.76808516082806</c:v>
                </c:pt>
                <c:pt idx="341">
                  <c:v>179.40070114383684</c:v>
                </c:pt>
                <c:pt idx="342">
                  <c:v>179.31881573223473</c:v>
                </c:pt>
                <c:pt idx="343">
                  <c:v>176.51935822308656</c:v>
                </c:pt>
                <c:pt idx="344">
                  <c:v>174.08122009263286</c:v>
                </c:pt>
                <c:pt idx="345">
                  <c:v>176.25323063537962</c:v>
                </c:pt>
                <c:pt idx="346">
                  <c:v>176.46817984083523</c:v>
                </c:pt>
                <c:pt idx="347">
                  <c:v>176.06387062104966</c:v>
                </c:pt>
                <c:pt idx="348">
                  <c:v>175.69538626884005</c:v>
                </c:pt>
                <c:pt idx="349">
                  <c:v>179.6862765167993</c:v>
                </c:pt>
                <c:pt idx="350">
                  <c:v>188.11842677652956</c:v>
                </c:pt>
                <c:pt idx="351">
                  <c:v>189.18498426264745</c:v>
                </c:pt>
                <c:pt idx="352">
                  <c:v>190.96752731646151</c:v>
                </c:pt>
                <c:pt idx="353">
                  <c:v>190.34980424268787</c:v>
                </c:pt>
                <c:pt idx="354">
                  <c:v>190.30937332070934</c:v>
                </c:pt>
                <c:pt idx="355">
                  <c:v>188.20133575577677</c:v>
                </c:pt>
                <c:pt idx="356">
                  <c:v>188.4224263671025</c:v>
                </c:pt>
                <c:pt idx="357">
                  <c:v>185.83894163105504</c:v>
                </c:pt>
                <c:pt idx="358">
                  <c:v>182.89260216484558</c:v>
                </c:pt>
                <c:pt idx="359">
                  <c:v>181.66227385552344</c:v>
                </c:pt>
                <c:pt idx="360">
                  <c:v>182.87008367665499</c:v>
                </c:pt>
                <c:pt idx="361">
                  <c:v>183.48473604749353</c:v>
                </c:pt>
                <c:pt idx="362">
                  <c:v>186.18848998183168</c:v>
                </c:pt>
                <c:pt idx="363">
                  <c:v>187.14091967552903</c:v>
                </c:pt>
                <c:pt idx="364">
                  <c:v>189.35080222114181</c:v>
                </c:pt>
                <c:pt idx="365">
                  <c:v>185.5927736124261</c:v>
                </c:pt>
                <c:pt idx="366">
                  <c:v>185.79390465467387</c:v>
                </c:pt>
                <c:pt idx="367">
                  <c:v>184.23808183423321</c:v>
                </c:pt>
                <c:pt idx="368">
                  <c:v>170.30067299572659</c:v>
                </c:pt>
                <c:pt idx="369">
                  <c:v>170.49975690268431</c:v>
                </c:pt>
                <c:pt idx="370">
                  <c:v>172.27871746974077</c:v>
                </c:pt>
                <c:pt idx="371">
                  <c:v>171.68914250620537</c:v>
                </c:pt>
                <c:pt idx="372">
                  <c:v>172.7777066966913</c:v>
                </c:pt>
                <c:pt idx="373">
                  <c:v>171.18861792778731</c:v>
                </c:pt>
                <c:pt idx="374">
                  <c:v>171.0315002942757</c:v>
                </c:pt>
                <c:pt idx="375">
                  <c:v>169.94703037436983</c:v>
                </c:pt>
                <c:pt idx="376">
                  <c:v>168.48486399344918</c:v>
                </c:pt>
                <c:pt idx="377">
                  <c:v>169.06778576729189</c:v>
                </c:pt>
                <c:pt idx="378">
                  <c:v>168.58005578443664</c:v>
                </c:pt>
                <c:pt idx="379">
                  <c:v>168.83697126333834</c:v>
                </c:pt>
                <c:pt idx="380">
                  <c:v>165.91826812354464</c:v>
                </c:pt>
                <c:pt idx="381">
                  <c:v>163.83326083062514</c:v>
                </c:pt>
                <c:pt idx="382">
                  <c:v>163.14388802169964</c:v>
                </c:pt>
                <c:pt idx="383">
                  <c:v>163.76826428516594</c:v>
                </c:pt>
                <c:pt idx="384">
                  <c:v>167.1419432431741</c:v>
                </c:pt>
                <c:pt idx="385">
                  <c:v>169.18447247882494</c:v>
                </c:pt>
                <c:pt idx="386">
                  <c:v>168.8466951559661</c:v>
                </c:pt>
                <c:pt idx="387">
                  <c:v>169.70751554543361</c:v>
                </c:pt>
                <c:pt idx="388">
                  <c:v>171.42864454054606</c:v>
                </c:pt>
                <c:pt idx="389">
                  <c:v>175.11041735970727</c:v>
                </c:pt>
                <c:pt idx="390">
                  <c:v>177.62941733411805</c:v>
                </c:pt>
                <c:pt idx="391">
                  <c:v>178.04959185240153</c:v>
                </c:pt>
                <c:pt idx="392">
                  <c:v>177.2368791422503</c:v>
                </c:pt>
                <c:pt idx="393">
                  <c:v>178.00097238926278</c:v>
                </c:pt>
                <c:pt idx="394">
                  <c:v>179.59978505079454</c:v>
                </c:pt>
                <c:pt idx="395">
                  <c:v>180.42938662708872</c:v>
                </c:pt>
                <c:pt idx="396">
                  <c:v>178.31367230481843</c:v>
                </c:pt>
                <c:pt idx="397">
                  <c:v>177.54548478722586</c:v>
                </c:pt>
                <c:pt idx="398">
                  <c:v>176.93236776785486</c:v>
                </c:pt>
                <c:pt idx="399">
                  <c:v>176.56541876711276</c:v>
                </c:pt>
                <c:pt idx="400">
                  <c:v>177.88530924537474</c:v>
                </c:pt>
                <c:pt idx="401">
                  <c:v>178.52248010440388</c:v>
                </c:pt>
                <c:pt idx="402">
                  <c:v>177.20617211289951</c:v>
                </c:pt>
                <c:pt idx="403">
                  <c:v>171.74083267227923</c:v>
                </c:pt>
                <c:pt idx="404">
                  <c:v>171.12157424703804</c:v>
                </c:pt>
                <c:pt idx="405">
                  <c:v>172.98549092863175</c:v>
                </c:pt>
                <c:pt idx="406">
                  <c:v>174.82535377056732</c:v>
                </c:pt>
                <c:pt idx="407">
                  <c:v>175.31257196960004</c:v>
                </c:pt>
                <c:pt idx="408">
                  <c:v>174.30333427160366</c:v>
                </c:pt>
                <c:pt idx="409">
                  <c:v>169.70546841014357</c:v>
                </c:pt>
                <c:pt idx="410">
                  <c:v>168.9459812175337</c:v>
                </c:pt>
                <c:pt idx="411">
                  <c:v>168.12303283093223</c:v>
                </c:pt>
                <c:pt idx="412">
                  <c:v>168.03193531052486</c:v>
                </c:pt>
                <c:pt idx="413">
                  <c:v>163.24778013766985</c:v>
                </c:pt>
                <c:pt idx="414">
                  <c:v>164.84556923155657</c:v>
                </c:pt>
                <c:pt idx="415">
                  <c:v>166.94439468768394</c:v>
                </c:pt>
                <c:pt idx="416">
                  <c:v>169.01302489828296</c:v>
                </c:pt>
                <c:pt idx="417">
                  <c:v>168.30625143939199</c:v>
                </c:pt>
                <c:pt idx="418">
                  <c:v>166.14038230251543</c:v>
                </c:pt>
                <c:pt idx="419">
                  <c:v>168.08413726042119</c:v>
                </c:pt>
                <c:pt idx="420">
                  <c:v>168.88149645589704</c:v>
                </c:pt>
                <c:pt idx="421">
                  <c:v>174.46812866245298</c:v>
                </c:pt>
                <c:pt idx="422">
                  <c:v>176.3985772409734</c:v>
                </c:pt>
                <c:pt idx="423">
                  <c:v>176.26602523094246</c:v>
                </c:pt>
                <c:pt idx="424">
                  <c:v>174.77724609125104</c:v>
                </c:pt>
                <c:pt idx="425">
                  <c:v>175.79825481716526</c:v>
                </c:pt>
                <c:pt idx="426">
                  <c:v>170.70805291844727</c:v>
                </c:pt>
                <c:pt idx="427">
                  <c:v>169.93116507587195</c:v>
                </c:pt>
                <c:pt idx="428">
                  <c:v>172.78180096727144</c:v>
                </c:pt>
                <c:pt idx="429">
                  <c:v>173.62215000383836</c:v>
                </c:pt>
                <c:pt idx="430">
                  <c:v>176.3898769159907</c:v>
                </c:pt>
                <c:pt idx="431">
                  <c:v>172.59551165587655</c:v>
                </c:pt>
                <c:pt idx="432">
                  <c:v>169.81550193198393</c:v>
                </c:pt>
                <c:pt idx="433">
                  <c:v>169.54118580311678</c:v>
                </c:pt>
                <c:pt idx="434">
                  <c:v>173.18764553852452</c:v>
                </c:pt>
                <c:pt idx="435">
                  <c:v>177.94723508789886</c:v>
                </c:pt>
                <c:pt idx="436">
                  <c:v>180.09621535863249</c:v>
                </c:pt>
                <c:pt idx="437">
                  <c:v>178.56035210726989</c:v>
                </c:pt>
                <c:pt idx="438">
                  <c:v>183.02566595869905</c:v>
                </c:pt>
                <c:pt idx="439">
                  <c:v>178.20568591826813</c:v>
                </c:pt>
                <c:pt idx="440">
                  <c:v>177.71693236776784</c:v>
                </c:pt>
                <c:pt idx="441">
                  <c:v>180.41147419330073</c:v>
                </c:pt>
                <c:pt idx="442">
                  <c:v>181.46216638092071</c:v>
                </c:pt>
                <c:pt idx="443">
                  <c:v>181.20729803730902</c:v>
                </c:pt>
                <c:pt idx="444">
                  <c:v>181.63207860999512</c:v>
                </c:pt>
                <c:pt idx="445">
                  <c:v>189.15837150387677</c:v>
                </c:pt>
                <c:pt idx="446">
                  <c:v>188.16090483379821</c:v>
                </c:pt>
                <c:pt idx="447">
                  <c:v>182.83835307965916</c:v>
                </c:pt>
                <c:pt idx="448">
                  <c:v>183.22065559507664</c:v>
                </c:pt>
                <c:pt idx="449">
                  <c:v>183.23959159650963</c:v>
                </c:pt>
                <c:pt idx="450">
                  <c:v>179.35771130274571</c:v>
                </c:pt>
                <c:pt idx="451">
                  <c:v>182.27539087489444</c:v>
                </c:pt>
                <c:pt idx="452">
                  <c:v>179.48616904219659</c:v>
                </c:pt>
                <c:pt idx="453">
                  <c:v>176.24401852657437</c:v>
                </c:pt>
                <c:pt idx="454">
                  <c:v>175.91852401545586</c:v>
                </c:pt>
                <c:pt idx="455">
                  <c:v>173.48396837175977</c:v>
                </c:pt>
                <c:pt idx="456">
                  <c:v>175.407251976765</c:v>
                </c:pt>
                <c:pt idx="457">
                  <c:v>180.31628240231325</c:v>
                </c:pt>
                <c:pt idx="458">
                  <c:v>180.30962921262056</c:v>
                </c:pt>
                <c:pt idx="459">
                  <c:v>178.27580030195244</c:v>
                </c:pt>
                <c:pt idx="460">
                  <c:v>176.27063128534505</c:v>
                </c:pt>
                <c:pt idx="461">
                  <c:v>173.56380664807185</c:v>
                </c:pt>
                <c:pt idx="462">
                  <c:v>173.07658844903912</c:v>
                </c:pt>
                <c:pt idx="463">
                  <c:v>177.39962639780958</c:v>
                </c:pt>
                <c:pt idx="464">
                  <c:v>172.85089178331071</c:v>
                </c:pt>
                <c:pt idx="465">
                  <c:v>174.02441208833389</c:v>
                </c:pt>
                <c:pt idx="466">
                  <c:v>171.01665856342279</c:v>
                </c:pt>
                <c:pt idx="467">
                  <c:v>174.43332736252208</c:v>
                </c:pt>
                <c:pt idx="468">
                  <c:v>175.06793930243862</c:v>
                </c:pt>
                <c:pt idx="469">
                  <c:v>175.10018168325698</c:v>
                </c:pt>
                <c:pt idx="470">
                  <c:v>173.66821054786456</c:v>
                </c:pt>
                <c:pt idx="471">
                  <c:v>174.68307786790857</c:v>
                </c:pt>
                <c:pt idx="472">
                  <c:v>173.18866910616956</c:v>
                </c:pt>
                <c:pt idx="473">
                  <c:v>172.61905371171216</c:v>
                </c:pt>
                <c:pt idx="474">
                  <c:v>170.64612707592312</c:v>
                </c:pt>
                <c:pt idx="475">
                  <c:v>174.42053276695924</c:v>
                </c:pt>
                <c:pt idx="476">
                  <c:v>171.47009903016965</c:v>
                </c:pt>
                <c:pt idx="477">
                  <c:v>168.23050743366002</c:v>
                </c:pt>
                <c:pt idx="478">
                  <c:v>167.10151232119551</c:v>
                </c:pt>
                <c:pt idx="479">
                  <c:v>166.3850149696768</c:v>
                </c:pt>
                <c:pt idx="480">
                  <c:v>165.29184472478823</c:v>
                </c:pt>
                <c:pt idx="481">
                  <c:v>169.25919291691187</c:v>
                </c:pt>
                <c:pt idx="482">
                  <c:v>169.10053993193276</c:v>
                </c:pt>
                <c:pt idx="483">
                  <c:v>165.013434325341</c:v>
                </c:pt>
                <c:pt idx="484">
                  <c:v>165.95921082934569</c:v>
                </c:pt>
                <c:pt idx="485">
                  <c:v>162.66281122853707</c:v>
                </c:pt>
                <c:pt idx="486">
                  <c:v>159.98259935003455</c:v>
                </c:pt>
                <c:pt idx="487">
                  <c:v>155.2419458020932</c:v>
                </c:pt>
                <c:pt idx="488">
                  <c:v>146.00475958954937</c:v>
                </c:pt>
                <c:pt idx="489">
                  <c:v>147.95056168274522</c:v>
                </c:pt>
                <c:pt idx="490">
                  <c:v>143.28514035671333</c:v>
                </c:pt>
                <c:pt idx="491">
                  <c:v>142.14539778397602</c:v>
                </c:pt>
                <c:pt idx="492">
                  <c:v>142.9284270324215</c:v>
                </c:pt>
                <c:pt idx="493">
                  <c:v>147.37122239566008</c:v>
                </c:pt>
                <c:pt idx="494">
                  <c:v>153.09859515340719</c:v>
                </c:pt>
                <c:pt idx="495">
                  <c:v>154.75677473835052</c:v>
                </c:pt>
                <c:pt idx="496">
                  <c:v>154.16208193658997</c:v>
                </c:pt>
                <c:pt idx="497">
                  <c:v>142.11776145756033</c:v>
                </c:pt>
                <c:pt idx="498">
                  <c:v>161.35469177819289</c:v>
                </c:pt>
                <c:pt idx="499">
                  <c:v>161.65766780112079</c:v>
                </c:pt>
                <c:pt idx="500">
                  <c:v>165.21763607052381</c:v>
                </c:pt>
                <c:pt idx="501">
                  <c:v>164.98835691803782</c:v>
                </c:pt>
                <c:pt idx="502">
                  <c:v>162.75083804600936</c:v>
                </c:pt>
                <c:pt idx="503">
                  <c:v>156.90626679290668</c:v>
                </c:pt>
                <c:pt idx="504">
                  <c:v>158.82392077586428</c:v>
                </c:pt>
                <c:pt idx="505">
                  <c:v>160.1990839069577</c:v>
                </c:pt>
                <c:pt idx="506">
                  <c:v>161.82655646255023</c:v>
                </c:pt>
                <c:pt idx="507">
                  <c:v>158.29729522249804</c:v>
                </c:pt>
                <c:pt idx="508">
                  <c:v>156.19795798254819</c:v>
                </c:pt>
                <c:pt idx="509">
                  <c:v>153.73730136390387</c:v>
                </c:pt>
                <c:pt idx="510">
                  <c:v>148.24023132628776</c:v>
                </c:pt>
                <c:pt idx="511">
                  <c:v>154.92515161595742</c:v>
                </c:pt>
                <c:pt idx="512">
                  <c:v>157.4129327771949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3C-4548-894D-63A3101FB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6379647"/>
        <c:axId val="2133658736"/>
      </c:lineChart>
      <c:dateAx>
        <c:axId val="766379647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2133658736"/>
        <c:crosses val="autoZero"/>
        <c:auto val="1"/>
        <c:lblOffset val="100"/>
        <c:baseTimeUnit val="days"/>
        <c:majorUnit val="2"/>
        <c:majorTimeUnit val="months"/>
      </c:dateAx>
      <c:valAx>
        <c:axId val="2133658736"/>
        <c:scaling>
          <c:orientation val="minMax"/>
          <c:max val="9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766379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496452221302362E-2"/>
          <c:y val="8.6921785696948639E-2"/>
          <c:w val="0.75588834486251089"/>
          <c:h val="0.78268774319811762"/>
        </c:manualLayout>
      </c:layout>
      <c:lineChart>
        <c:grouping val="standard"/>
        <c:varyColors val="0"/>
        <c:ser>
          <c:idx val="0"/>
          <c:order val="0"/>
          <c:tx>
            <c:strRef>
              <c:f>'Data 23.3'!$J$1</c:f>
              <c:strCache>
                <c:ptCount val="1"/>
                <c:pt idx="0">
                  <c:v>ADEL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23.3'!$I$2:$I$514</c:f>
              <c:numCache>
                <c:formatCode>m/d/yy</c:formatCode>
                <c:ptCount val="513"/>
                <c:pt idx="0">
                  <c:v>43892</c:v>
                </c:pt>
                <c:pt idx="1">
                  <c:v>43893</c:v>
                </c:pt>
                <c:pt idx="2">
                  <c:v>43894</c:v>
                </c:pt>
                <c:pt idx="3">
                  <c:v>43895</c:v>
                </c:pt>
                <c:pt idx="4">
                  <c:v>43896</c:v>
                </c:pt>
                <c:pt idx="5">
                  <c:v>43899</c:v>
                </c:pt>
                <c:pt idx="6">
                  <c:v>43900</c:v>
                </c:pt>
                <c:pt idx="7">
                  <c:v>43901</c:v>
                </c:pt>
                <c:pt idx="8">
                  <c:v>43902</c:v>
                </c:pt>
                <c:pt idx="9">
                  <c:v>43903</c:v>
                </c:pt>
                <c:pt idx="10">
                  <c:v>43906</c:v>
                </c:pt>
                <c:pt idx="11">
                  <c:v>43907</c:v>
                </c:pt>
                <c:pt idx="12">
                  <c:v>43908</c:v>
                </c:pt>
                <c:pt idx="13">
                  <c:v>43909</c:v>
                </c:pt>
                <c:pt idx="14">
                  <c:v>43910</c:v>
                </c:pt>
                <c:pt idx="15">
                  <c:v>43913</c:v>
                </c:pt>
                <c:pt idx="16">
                  <c:v>43914</c:v>
                </c:pt>
                <c:pt idx="17">
                  <c:v>43915</c:v>
                </c:pt>
                <c:pt idx="18">
                  <c:v>43916</c:v>
                </c:pt>
                <c:pt idx="19">
                  <c:v>43917</c:v>
                </c:pt>
                <c:pt idx="20">
                  <c:v>43920</c:v>
                </c:pt>
                <c:pt idx="21">
                  <c:v>43921</c:v>
                </c:pt>
                <c:pt idx="22">
                  <c:v>43922</c:v>
                </c:pt>
                <c:pt idx="23">
                  <c:v>43923</c:v>
                </c:pt>
                <c:pt idx="24">
                  <c:v>43924</c:v>
                </c:pt>
                <c:pt idx="25">
                  <c:v>43927</c:v>
                </c:pt>
                <c:pt idx="26">
                  <c:v>43928</c:v>
                </c:pt>
                <c:pt idx="27">
                  <c:v>43929</c:v>
                </c:pt>
                <c:pt idx="28">
                  <c:v>43930</c:v>
                </c:pt>
                <c:pt idx="29">
                  <c:v>43931</c:v>
                </c:pt>
                <c:pt idx="30">
                  <c:v>43934</c:v>
                </c:pt>
                <c:pt idx="31">
                  <c:v>43935</c:v>
                </c:pt>
                <c:pt idx="32">
                  <c:v>43936</c:v>
                </c:pt>
                <c:pt idx="33">
                  <c:v>43937</c:v>
                </c:pt>
                <c:pt idx="34">
                  <c:v>43938</c:v>
                </c:pt>
                <c:pt idx="35">
                  <c:v>43941</c:v>
                </c:pt>
                <c:pt idx="36">
                  <c:v>43942</c:v>
                </c:pt>
                <c:pt idx="37">
                  <c:v>43943</c:v>
                </c:pt>
                <c:pt idx="38">
                  <c:v>43944</c:v>
                </c:pt>
                <c:pt idx="39">
                  <c:v>43945</c:v>
                </c:pt>
                <c:pt idx="40">
                  <c:v>43948</c:v>
                </c:pt>
                <c:pt idx="41">
                  <c:v>43949</c:v>
                </c:pt>
                <c:pt idx="42">
                  <c:v>43950</c:v>
                </c:pt>
                <c:pt idx="43">
                  <c:v>43951</c:v>
                </c:pt>
                <c:pt idx="44">
                  <c:v>43952</c:v>
                </c:pt>
                <c:pt idx="45">
                  <c:v>43955</c:v>
                </c:pt>
                <c:pt idx="46">
                  <c:v>43956</c:v>
                </c:pt>
                <c:pt idx="47">
                  <c:v>43957</c:v>
                </c:pt>
                <c:pt idx="48">
                  <c:v>43958</c:v>
                </c:pt>
                <c:pt idx="49">
                  <c:v>43959</c:v>
                </c:pt>
                <c:pt idx="50">
                  <c:v>43962</c:v>
                </c:pt>
                <c:pt idx="51">
                  <c:v>43963</c:v>
                </c:pt>
                <c:pt idx="52">
                  <c:v>43964</c:v>
                </c:pt>
                <c:pt idx="53">
                  <c:v>43965</c:v>
                </c:pt>
                <c:pt idx="54">
                  <c:v>43966</c:v>
                </c:pt>
                <c:pt idx="55">
                  <c:v>43969</c:v>
                </c:pt>
                <c:pt idx="56">
                  <c:v>43970</c:v>
                </c:pt>
                <c:pt idx="57">
                  <c:v>43971</c:v>
                </c:pt>
                <c:pt idx="58">
                  <c:v>43972</c:v>
                </c:pt>
                <c:pt idx="59">
                  <c:v>43973</c:v>
                </c:pt>
                <c:pt idx="60">
                  <c:v>43976</c:v>
                </c:pt>
                <c:pt idx="61">
                  <c:v>43977</c:v>
                </c:pt>
                <c:pt idx="62">
                  <c:v>43978</c:v>
                </c:pt>
                <c:pt idx="63">
                  <c:v>43979</c:v>
                </c:pt>
                <c:pt idx="64">
                  <c:v>43980</c:v>
                </c:pt>
                <c:pt idx="65">
                  <c:v>43983</c:v>
                </c:pt>
                <c:pt idx="66">
                  <c:v>43984</c:v>
                </c:pt>
                <c:pt idx="67">
                  <c:v>43985</c:v>
                </c:pt>
                <c:pt idx="68">
                  <c:v>43986</c:v>
                </c:pt>
                <c:pt idx="69">
                  <c:v>43987</c:v>
                </c:pt>
                <c:pt idx="70">
                  <c:v>43990</c:v>
                </c:pt>
                <c:pt idx="71">
                  <c:v>43991</c:v>
                </c:pt>
                <c:pt idx="72">
                  <c:v>43992</c:v>
                </c:pt>
                <c:pt idx="73">
                  <c:v>43993</c:v>
                </c:pt>
                <c:pt idx="74">
                  <c:v>43994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44004</c:v>
                </c:pt>
                <c:pt idx="81">
                  <c:v>44005</c:v>
                </c:pt>
                <c:pt idx="82">
                  <c:v>44006</c:v>
                </c:pt>
                <c:pt idx="83">
                  <c:v>44007</c:v>
                </c:pt>
                <c:pt idx="84">
                  <c:v>44008</c:v>
                </c:pt>
                <c:pt idx="85">
                  <c:v>44011</c:v>
                </c:pt>
                <c:pt idx="86">
                  <c:v>44012</c:v>
                </c:pt>
                <c:pt idx="87">
                  <c:v>44013</c:v>
                </c:pt>
                <c:pt idx="88">
                  <c:v>44014</c:v>
                </c:pt>
                <c:pt idx="89">
                  <c:v>44015</c:v>
                </c:pt>
                <c:pt idx="90">
                  <c:v>44018</c:v>
                </c:pt>
                <c:pt idx="91">
                  <c:v>44019</c:v>
                </c:pt>
                <c:pt idx="92">
                  <c:v>44020</c:v>
                </c:pt>
                <c:pt idx="93">
                  <c:v>44021</c:v>
                </c:pt>
                <c:pt idx="94">
                  <c:v>44022</c:v>
                </c:pt>
                <c:pt idx="95">
                  <c:v>44025</c:v>
                </c:pt>
                <c:pt idx="96">
                  <c:v>44026</c:v>
                </c:pt>
                <c:pt idx="97">
                  <c:v>44027</c:v>
                </c:pt>
                <c:pt idx="98">
                  <c:v>44028</c:v>
                </c:pt>
                <c:pt idx="99">
                  <c:v>44029</c:v>
                </c:pt>
                <c:pt idx="100">
                  <c:v>44032</c:v>
                </c:pt>
                <c:pt idx="101">
                  <c:v>44033</c:v>
                </c:pt>
                <c:pt idx="102">
                  <c:v>44034</c:v>
                </c:pt>
                <c:pt idx="103">
                  <c:v>44035</c:v>
                </c:pt>
                <c:pt idx="104">
                  <c:v>44036</c:v>
                </c:pt>
                <c:pt idx="105">
                  <c:v>44039</c:v>
                </c:pt>
                <c:pt idx="106">
                  <c:v>44040</c:v>
                </c:pt>
                <c:pt idx="107">
                  <c:v>44041</c:v>
                </c:pt>
                <c:pt idx="108">
                  <c:v>44042</c:v>
                </c:pt>
                <c:pt idx="109">
                  <c:v>44043</c:v>
                </c:pt>
                <c:pt idx="110">
                  <c:v>44046</c:v>
                </c:pt>
                <c:pt idx="111">
                  <c:v>44047</c:v>
                </c:pt>
                <c:pt idx="112">
                  <c:v>44048</c:v>
                </c:pt>
                <c:pt idx="113">
                  <c:v>44049</c:v>
                </c:pt>
                <c:pt idx="114">
                  <c:v>44050</c:v>
                </c:pt>
                <c:pt idx="115">
                  <c:v>44053</c:v>
                </c:pt>
                <c:pt idx="116">
                  <c:v>44054</c:v>
                </c:pt>
                <c:pt idx="117">
                  <c:v>44055</c:v>
                </c:pt>
                <c:pt idx="118">
                  <c:v>44056</c:v>
                </c:pt>
                <c:pt idx="119">
                  <c:v>44057</c:v>
                </c:pt>
                <c:pt idx="120">
                  <c:v>44060</c:v>
                </c:pt>
                <c:pt idx="121">
                  <c:v>44061</c:v>
                </c:pt>
                <c:pt idx="122">
                  <c:v>44062</c:v>
                </c:pt>
                <c:pt idx="123">
                  <c:v>44063</c:v>
                </c:pt>
                <c:pt idx="124">
                  <c:v>44064</c:v>
                </c:pt>
                <c:pt idx="125">
                  <c:v>44067</c:v>
                </c:pt>
                <c:pt idx="126">
                  <c:v>44068</c:v>
                </c:pt>
                <c:pt idx="127">
                  <c:v>44069</c:v>
                </c:pt>
                <c:pt idx="128">
                  <c:v>44070</c:v>
                </c:pt>
                <c:pt idx="129">
                  <c:v>44071</c:v>
                </c:pt>
                <c:pt idx="130">
                  <c:v>44074</c:v>
                </c:pt>
                <c:pt idx="131">
                  <c:v>44075</c:v>
                </c:pt>
                <c:pt idx="132">
                  <c:v>44076</c:v>
                </c:pt>
                <c:pt idx="133">
                  <c:v>44077</c:v>
                </c:pt>
                <c:pt idx="134">
                  <c:v>44078</c:v>
                </c:pt>
                <c:pt idx="135">
                  <c:v>44081</c:v>
                </c:pt>
                <c:pt idx="136">
                  <c:v>44082</c:v>
                </c:pt>
                <c:pt idx="137">
                  <c:v>44083</c:v>
                </c:pt>
                <c:pt idx="138">
                  <c:v>44084</c:v>
                </c:pt>
                <c:pt idx="139">
                  <c:v>44085</c:v>
                </c:pt>
                <c:pt idx="140">
                  <c:v>44088</c:v>
                </c:pt>
                <c:pt idx="141">
                  <c:v>44089</c:v>
                </c:pt>
                <c:pt idx="142">
                  <c:v>44090</c:v>
                </c:pt>
                <c:pt idx="143">
                  <c:v>44091</c:v>
                </c:pt>
                <c:pt idx="144">
                  <c:v>44092</c:v>
                </c:pt>
                <c:pt idx="145">
                  <c:v>44095</c:v>
                </c:pt>
                <c:pt idx="146">
                  <c:v>44096</c:v>
                </c:pt>
                <c:pt idx="147">
                  <c:v>44097</c:v>
                </c:pt>
                <c:pt idx="148">
                  <c:v>44098</c:v>
                </c:pt>
                <c:pt idx="149">
                  <c:v>44099</c:v>
                </c:pt>
                <c:pt idx="150">
                  <c:v>44102</c:v>
                </c:pt>
                <c:pt idx="151">
                  <c:v>44103</c:v>
                </c:pt>
                <c:pt idx="152">
                  <c:v>44104</c:v>
                </c:pt>
                <c:pt idx="153">
                  <c:v>44105</c:v>
                </c:pt>
                <c:pt idx="154">
                  <c:v>44106</c:v>
                </c:pt>
                <c:pt idx="155">
                  <c:v>44109</c:v>
                </c:pt>
                <c:pt idx="156">
                  <c:v>44110</c:v>
                </c:pt>
                <c:pt idx="157">
                  <c:v>44111</c:v>
                </c:pt>
                <c:pt idx="158">
                  <c:v>44112</c:v>
                </c:pt>
                <c:pt idx="159">
                  <c:v>44113</c:v>
                </c:pt>
                <c:pt idx="160">
                  <c:v>44116</c:v>
                </c:pt>
                <c:pt idx="161">
                  <c:v>44117</c:v>
                </c:pt>
                <c:pt idx="162">
                  <c:v>44118</c:v>
                </c:pt>
                <c:pt idx="163">
                  <c:v>44119</c:v>
                </c:pt>
                <c:pt idx="164">
                  <c:v>44120</c:v>
                </c:pt>
                <c:pt idx="165">
                  <c:v>44123</c:v>
                </c:pt>
                <c:pt idx="166">
                  <c:v>44124</c:v>
                </c:pt>
                <c:pt idx="167">
                  <c:v>44125</c:v>
                </c:pt>
                <c:pt idx="168">
                  <c:v>44126</c:v>
                </c:pt>
                <c:pt idx="169">
                  <c:v>44127</c:v>
                </c:pt>
                <c:pt idx="170">
                  <c:v>44130</c:v>
                </c:pt>
                <c:pt idx="171">
                  <c:v>44131</c:v>
                </c:pt>
                <c:pt idx="172">
                  <c:v>44132</c:v>
                </c:pt>
                <c:pt idx="173">
                  <c:v>44133</c:v>
                </c:pt>
                <c:pt idx="174">
                  <c:v>44134</c:v>
                </c:pt>
                <c:pt idx="175">
                  <c:v>44137</c:v>
                </c:pt>
                <c:pt idx="176">
                  <c:v>44138</c:v>
                </c:pt>
                <c:pt idx="177">
                  <c:v>44139</c:v>
                </c:pt>
                <c:pt idx="178">
                  <c:v>44140</c:v>
                </c:pt>
                <c:pt idx="179">
                  <c:v>44141</c:v>
                </c:pt>
                <c:pt idx="180">
                  <c:v>44144</c:v>
                </c:pt>
                <c:pt idx="181">
                  <c:v>44145</c:v>
                </c:pt>
                <c:pt idx="182">
                  <c:v>44146</c:v>
                </c:pt>
                <c:pt idx="183">
                  <c:v>44147</c:v>
                </c:pt>
                <c:pt idx="184">
                  <c:v>44148</c:v>
                </c:pt>
                <c:pt idx="185">
                  <c:v>44151</c:v>
                </c:pt>
                <c:pt idx="186">
                  <c:v>44152</c:v>
                </c:pt>
                <c:pt idx="187">
                  <c:v>44153</c:v>
                </c:pt>
                <c:pt idx="188">
                  <c:v>44154</c:v>
                </c:pt>
                <c:pt idx="189">
                  <c:v>44155</c:v>
                </c:pt>
                <c:pt idx="190">
                  <c:v>44158</c:v>
                </c:pt>
                <c:pt idx="191">
                  <c:v>44159</c:v>
                </c:pt>
                <c:pt idx="192">
                  <c:v>44160</c:v>
                </c:pt>
                <c:pt idx="193">
                  <c:v>44161</c:v>
                </c:pt>
                <c:pt idx="194">
                  <c:v>44162</c:v>
                </c:pt>
                <c:pt idx="195">
                  <c:v>44165</c:v>
                </c:pt>
                <c:pt idx="196">
                  <c:v>44166</c:v>
                </c:pt>
                <c:pt idx="197">
                  <c:v>44167</c:v>
                </c:pt>
                <c:pt idx="198">
                  <c:v>44168</c:v>
                </c:pt>
                <c:pt idx="199">
                  <c:v>44169</c:v>
                </c:pt>
                <c:pt idx="200">
                  <c:v>44172</c:v>
                </c:pt>
                <c:pt idx="201">
                  <c:v>44173</c:v>
                </c:pt>
                <c:pt idx="202">
                  <c:v>44174</c:v>
                </c:pt>
                <c:pt idx="203">
                  <c:v>44175</c:v>
                </c:pt>
                <c:pt idx="204">
                  <c:v>44176</c:v>
                </c:pt>
                <c:pt idx="205">
                  <c:v>44179</c:v>
                </c:pt>
                <c:pt idx="206">
                  <c:v>44180</c:v>
                </c:pt>
                <c:pt idx="207">
                  <c:v>44181</c:v>
                </c:pt>
                <c:pt idx="208">
                  <c:v>44182</c:v>
                </c:pt>
                <c:pt idx="209">
                  <c:v>44183</c:v>
                </c:pt>
                <c:pt idx="210">
                  <c:v>44186</c:v>
                </c:pt>
                <c:pt idx="211">
                  <c:v>44187</c:v>
                </c:pt>
                <c:pt idx="212">
                  <c:v>44188</c:v>
                </c:pt>
                <c:pt idx="213">
                  <c:v>44189</c:v>
                </c:pt>
                <c:pt idx="214">
                  <c:v>44190</c:v>
                </c:pt>
                <c:pt idx="215">
                  <c:v>44193</c:v>
                </c:pt>
                <c:pt idx="216">
                  <c:v>44194</c:v>
                </c:pt>
                <c:pt idx="217">
                  <c:v>44195</c:v>
                </c:pt>
                <c:pt idx="218">
                  <c:v>44196</c:v>
                </c:pt>
                <c:pt idx="219">
                  <c:v>44197</c:v>
                </c:pt>
                <c:pt idx="220">
                  <c:v>44200</c:v>
                </c:pt>
                <c:pt idx="221">
                  <c:v>44201</c:v>
                </c:pt>
                <c:pt idx="222">
                  <c:v>44202</c:v>
                </c:pt>
                <c:pt idx="223">
                  <c:v>44203</c:v>
                </c:pt>
                <c:pt idx="224">
                  <c:v>44204</c:v>
                </c:pt>
                <c:pt idx="225">
                  <c:v>44207</c:v>
                </c:pt>
                <c:pt idx="226">
                  <c:v>44208</c:v>
                </c:pt>
                <c:pt idx="227">
                  <c:v>44209</c:v>
                </c:pt>
                <c:pt idx="228">
                  <c:v>44210</c:v>
                </c:pt>
                <c:pt idx="229">
                  <c:v>44211</c:v>
                </c:pt>
                <c:pt idx="230">
                  <c:v>44214</c:v>
                </c:pt>
                <c:pt idx="231">
                  <c:v>44215</c:v>
                </c:pt>
                <c:pt idx="232">
                  <c:v>44216</c:v>
                </c:pt>
                <c:pt idx="233">
                  <c:v>44217</c:v>
                </c:pt>
                <c:pt idx="234">
                  <c:v>44218</c:v>
                </c:pt>
                <c:pt idx="235">
                  <c:v>44221</c:v>
                </c:pt>
                <c:pt idx="236">
                  <c:v>44222</c:v>
                </c:pt>
                <c:pt idx="237">
                  <c:v>44223</c:v>
                </c:pt>
                <c:pt idx="238">
                  <c:v>44224</c:v>
                </c:pt>
                <c:pt idx="239">
                  <c:v>44225</c:v>
                </c:pt>
                <c:pt idx="240">
                  <c:v>44228</c:v>
                </c:pt>
                <c:pt idx="241">
                  <c:v>44229</c:v>
                </c:pt>
                <c:pt idx="242">
                  <c:v>44230</c:v>
                </c:pt>
                <c:pt idx="243">
                  <c:v>44231</c:v>
                </c:pt>
                <c:pt idx="244">
                  <c:v>44232</c:v>
                </c:pt>
                <c:pt idx="245">
                  <c:v>44235</c:v>
                </c:pt>
                <c:pt idx="246">
                  <c:v>44236</c:v>
                </c:pt>
                <c:pt idx="247">
                  <c:v>44237</c:v>
                </c:pt>
                <c:pt idx="248">
                  <c:v>44238</c:v>
                </c:pt>
                <c:pt idx="249">
                  <c:v>44239</c:v>
                </c:pt>
                <c:pt idx="250">
                  <c:v>44242</c:v>
                </c:pt>
                <c:pt idx="251">
                  <c:v>44243</c:v>
                </c:pt>
                <c:pt idx="252">
                  <c:v>44244</c:v>
                </c:pt>
                <c:pt idx="253">
                  <c:v>44245</c:v>
                </c:pt>
                <c:pt idx="254">
                  <c:v>44246</c:v>
                </c:pt>
                <c:pt idx="255">
                  <c:v>44249</c:v>
                </c:pt>
                <c:pt idx="256">
                  <c:v>44250</c:v>
                </c:pt>
                <c:pt idx="257">
                  <c:v>44251</c:v>
                </c:pt>
                <c:pt idx="258">
                  <c:v>44252</c:v>
                </c:pt>
                <c:pt idx="259">
                  <c:v>44253</c:v>
                </c:pt>
                <c:pt idx="260">
                  <c:v>44256</c:v>
                </c:pt>
                <c:pt idx="261">
                  <c:v>44257</c:v>
                </c:pt>
                <c:pt idx="262">
                  <c:v>44258</c:v>
                </c:pt>
                <c:pt idx="263">
                  <c:v>44259</c:v>
                </c:pt>
                <c:pt idx="264">
                  <c:v>44260</c:v>
                </c:pt>
                <c:pt idx="265">
                  <c:v>44263</c:v>
                </c:pt>
                <c:pt idx="266">
                  <c:v>44264</c:v>
                </c:pt>
                <c:pt idx="267">
                  <c:v>44265</c:v>
                </c:pt>
                <c:pt idx="268">
                  <c:v>44266</c:v>
                </c:pt>
                <c:pt idx="269">
                  <c:v>44267</c:v>
                </c:pt>
                <c:pt idx="270">
                  <c:v>44270</c:v>
                </c:pt>
                <c:pt idx="271">
                  <c:v>44271</c:v>
                </c:pt>
                <c:pt idx="272">
                  <c:v>44272</c:v>
                </c:pt>
                <c:pt idx="273">
                  <c:v>44273</c:v>
                </c:pt>
                <c:pt idx="274">
                  <c:v>44274</c:v>
                </c:pt>
                <c:pt idx="275">
                  <c:v>44277</c:v>
                </c:pt>
                <c:pt idx="276">
                  <c:v>44278</c:v>
                </c:pt>
                <c:pt idx="277">
                  <c:v>44279</c:v>
                </c:pt>
                <c:pt idx="278">
                  <c:v>44280</c:v>
                </c:pt>
                <c:pt idx="279">
                  <c:v>44281</c:v>
                </c:pt>
                <c:pt idx="280">
                  <c:v>44284</c:v>
                </c:pt>
                <c:pt idx="281">
                  <c:v>44285</c:v>
                </c:pt>
                <c:pt idx="282">
                  <c:v>44286</c:v>
                </c:pt>
                <c:pt idx="283">
                  <c:v>44287</c:v>
                </c:pt>
                <c:pt idx="284">
                  <c:v>44288</c:v>
                </c:pt>
                <c:pt idx="285">
                  <c:v>44291</c:v>
                </c:pt>
                <c:pt idx="286">
                  <c:v>44292</c:v>
                </c:pt>
                <c:pt idx="287">
                  <c:v>44293</c:v>
                </c:pt>
                <c:pt idx="288">
                  <c:v>44294</c:v>
                </c:pt>
                <c:pt idx="289">
                  <c:v>44295</c:v>
                </c:pt>
                <c:pt idx="290">
                  <c:v>44298</c:v>
                </c:pt>
                <c:pt idx="291">
                  <c:v>44299</c:v>
                </c:pt>
                <c:pt idx="292">
                  <c:v>44300</c:v>
                </c:pt>
                <c:pt idx="293">
                  <c:v>44301</c:v>
                </c:pt>
                <c:pt idx="294">
                  <c:v>44302</c:v>
                </c:pt>
                <c:pt idx="295">
                  <c:v>44305</c:v>
                </c:pt>
                <c:pt idx="296">
                  <c:v>44306</c:v>
                </c:pt>
                <c:pt idx="297">
                  <c:v>44307</c:v>
                </c:pt>
                <c:pt idx="298">
                  <c:v>44308</c:v>
                </c:pt>
                <c:pt idx="299">
                  <c:v>44309</c:v>
                </c:pt>
                <c:pt idx="300">
                  <c:v>44312</c:v>
                </c:pt>
                <c:pt idx="301">
                  <c:v>44313</c:v>
                </c:pt>
                <c:pt idx="302">
                  <c:v>44314</c:v>
                </c:pt>
                <c:pt idx="303">
                  <c:v>44315</c:v>
                </c:pt>
                <c:pt idx="304">
                  <c:v>44316</c:v>
                </c:pt>
                <c:pt idx="305">
                  <c:v>44319</c:v>
                </c:pt>
                <c:pt idx="306">
                  <c:v>44320</c:v>
                </c:pt>
                <c:pt idx="307">
                  <c:v>44321</c:v>
                </c:pt>
                <c:pt idx="308">
                  <c:v>44322</c:v>
                </c:pt>
                <c:pt idx="309">
                  <c:v>44323</c:v>
                </c:pt>
                <c:pt idx="310">
                  <c:v>44326</c:v>
                </c:pt>
                <c:pt idx="311">
                  <c:v>44327</c:v>
                </c:pt>
                <c:pt idx="312">
                  <c:v>44328</c:v>
                </c:pt>
                <c:pt idx="313">
                  <c:v>44329</c:v>
                </c:pt>
                <c:pt idx="314">
                  <c:v>44330</c:v>
                </c:pt>
                <c:pt idx="315">
                  <c:v>44333</c:v>
                </c:pt>
                <c:pt idx="316">
                  <c:v>44334</c:v>
                </c:pt>
                <c:pt idx="317">
                  <c:v>44335</c:v>
                </c:pt>
                <c:pt idx="318">
                  <c:v>44336</c:v>
                </c:pt>
                <c:pt idx="319">
                  <c:v>44337</c:v>
                </c:pt>
                <c:pt idx="320">
                  <c:v>44340</c:v>
                </c:pt>
                <c:pt idx="321">
                  <c:v>44341</c:v>
                </c:pt>
                <c:pt idx="322">
                  <c:v>44342</c:v>
                </c:pt>
                <c:pt idx="323">
                  <c:v>44343</c:v>
                </c:pt>
                <c:pt idx="324">
                  <c:v>44344</c:v>
                </c:pt>
                <c:pt idx="325">
                  <c:v>44347</c:v>
                </c:pt>
                <c:pt idx="326">
                  <c:v>44348</c:v>
                </c:pt>
                <c:pt idx="327">
                  <c:v>44349</c:v>
                </c:pt>
                <c:pt idx="328">
                  <c:v>44350</c:v>
                </c:pt>
                <c:pt idx="329">
                  <c:v>44351</c:v>
                </c:pt>
                <c:pt idx="330">
                  <c:v>44354</c:v>
                </c:pt>
                <c:pt idx="331">
                  <c:v>44355</c:v>
                </c:pt>
                <c:pt idx="332">
                  <c:v>44356</c:v>
                </c:pt>
                <c:pt idx="333">
                  <c:v>44357</c:v>
                </c:pt>
                <c:pt idx="334">
                  <c:v>44358</c:v>
                </c:pt>
                <c:pt idx="335">
                  <c:v>44361</c:v>
                </c:pt>
                <c:pt idx="336">
                  <c:v>44362</c:v>
                </c:pt>
                <c:pt idx="337">
                  <c:v>44363</c:v>
                </c:pt>
                <c:pt idx="338">
                  <c:v>44364</c:v>
                </c:pt>
                <c:pt idx="339">
                  <c:v>44365</c:v>
                </c:pt>
                <c:pt idx="340">
                  <c:v>44368</c:v>
                </c:pt>
                <c:pt idx="341">
                  <c:v>44369</c:v>
                </c:pt>
                <c:pt idx="342">
                  <c:v>44370</c:v>
                </c:pt>
                <c:pt idx="343">
                  <c:v>44371</c:v>
                </c:pt>
                <c:pt idx="344">
                  <c:v>44372</c:v>
                </c:pt>
                <c:pt idx="345">
                  <c:v>44375</c:v>
                </c:pt>
                <c:pt idx="346">
                  <c:v>44376</c:v>
                </c:pt>
                <c:pt idx="347">
                  <c:v>44377</c:v>
                </c:pt>
                <c:pt idx="348">
                  <c:v>44378</c:v>
                </c:pt>
                <c:pt idx="349">
                  <c:v>44379</c:v>
                </c:pt>
                <c:pt idx="350">
                  <c:v>44382</c:v>
                </c:pt>
                <c:pt idx="351">
                  <c:v>44383</c:v>
                </c:pt>
                <c:pt idx="352">
                  <c:v>44384</c:v>
                </c:pt>
                <c:pt idx="353">
                  <c:v>44385</c:v>
                </c:pt>
                <c:pt idx="354">
                  <c:v>44386</c:v>
                </c:pt>
                <c:pt idx="355">
                  <c:v>44389</c:v>
                </c:pt>
                <c:pt idx="356">
                  <c:v>44390</c:v>
                </c:pt>
                <c:pt idx="357">
                  <c:v>44391</c:v>
                </c:pt>
                <c:pt idx="358">
                  <c:v>44392</c:v>
                </c:pt>
                <c:pt idx="359">
                  <c:v>44393</c:v>
                </c:pt>
                <c:pt idx="360">
                  <c:v>44396</c:v>
                </c:pt>
                <c:pt idx="361">
                  <c:v>44397</c:v>
                </c:pt>
                <c:pt idx="362">
                  <c:v>44399</c:v>
                </c:pt>
                <c:pt idx="363">
                  <c:v>44400</c:v>
                </c:pt>
                <c:pt idx="364">
                  <c:v>44401</c:v>
                </c:pt>
                <c:pt idx="365">
                  <c:v>44404</c:v>
                </c:pt>
                <c:pt idx="366">
                  <c:v>44405</c:v>
                </c:pt>
                <c:pt idx="367">
                  <c:v>44406</c:v>
                </c:pt>
                <c:pt idx="368">
                  <c:v>44407</c:v>
                </c:pt>
                <c:pt idx="369">
                  <c:v>44409</c:v>
                </c:pt>
                <c:pt idx="370">
                  <c:v>44411</c:v>
                </c:pt>
                <c:pt idx="371">
                  <c:v>44412</c:v>
                </c:pt>
                <c:pt idx="372">
                  <c:v>44413</c:v>
                </c:pt>
                <c:pt idx="373">
                  <c:v>44414</c:v>
                </c:pt>
                <c:pt idx="374">
                  <c:v>44417</c:v>
                </c:pt>
                <c:pt idx="375">
                  <c:v>44418</c:v>
                </c:pt>
                <c:pt idx="376">
                  <c:v>44419</c:v>
                </c:pt>
                <c:pt idx="377">
                  <c:v>44420</c:v>
                </c:pt>
                <c:pt idx="378">
                  <c:v>44421</c:v>
                </c:pt>
                <c:pt idx="379">
                  <c:v>44424</c:v>
                </c:pt>
                <c:pt idx="380">
                  <c:v>44425</c:v>
                </c:pt>
                <c:pt idx="381">
                  <c:v>44426</c:v>
                </c:pt>
                <c:pt idx="382">
                  <c:v>44428</c:v>
                </c:pt>
                <c:pt idx="383">
                  <c:v>44431</c:v>
                </c:pt>
                <c:pt idx="384">
                  <c:v>44432</c:v>
                </c:pt>
                <c:pt idx="385">
                  <c:v>44433</c:v>
                </c:pt>
                <c:pt idx="386">
                  <c:v>44434</c:v>
                </c:pt>
                <c:pt idx="387">
                  <c:v>44435</c:v>
                </c:pt>
                <c:pt idx="388">
                  <c:v>44435</c:v>
                </c:pt>
                <c:pt idx="389">
                  <c:v>44438</c:v>
                </c:pt>
                <c:pt idx="390">
                  <c:v>44440</c:v>
                </c:pt>
                <c:pt idx="391">
                  <c:v>44441</c:v>
                </c:pt>
                <c:pt idx="392">
                  <c:v>44442</c:v>
                </c:pt>
                <c:pt idx="393">
                  <c:v>44445</c:v>
                </c:pt>
                <c:pt idx="394">
                  <c:v>44446</c:v>
                </c:pt>
                <c:pt idx="395">
                  <c:v>44447</c:v>
                </c:pt>
                <c:pt idx="396">
                  <c:v>44448</c:v>
                </c:pt>
                <c:pt idx="397">
                  <c:v>44452</c:v>
                </c:pt>
                <c:pt idx="398">
                  <c:v>44453</c:v>
                </c:pt>
                <c:pt idx="399">
                  <c:v>44454</c:v>
                </c:pt>
                <c:pt idx="400">
                  <c:v>44455</c:v>
                </c:pt>
                <c:pt idx="401">
                  <c:v>44456</c:v>
                </c:pt>
                <c:pt idx="402">
                  <c:v>44459</c:v>
                </c:pt>
                <c:pt idx="403">
                  <c:v>44460</c:v>
                </c:pt>
                <c:pt idx="404">
                  <c:v>44461</c:v>
                </c:pt>
                <c:pt idx="405">
                  <c:v>44462</c:v>
                </c:pt>
                <c:pt idx="406">
                  <c:v>44463</c:v>
                </c:pt>
                <c:pt idx="407">
                  <c:v>44466</c:v>
                </c:pt>
                <c:pt idx="408">
                  <c:v>44467</c:v>
                </c:pt>
                <c:pt idx="409">
                  <c:v>44468</c:v>
                </c:pt>
                <c:pt idx="410">
                  <c:v>44469</c:v>
                </c:pt>
                <c:pt idx="411">
                  <c:v>44470</c:v>
                </c:pt>
                <c:pt idx="412">
                  <c:v>44473</c:v>
                </c:pt>
                <c:pt idx="413">
                  <c:v>44474</c:v>
                </c:pt>
                <c:pt idx="414">
                  <c:v>44475</c:v>
                </c:pt>
                <c:pt idx="415">
                  <c:v>44476</c:v>
                </c:pt>
                <c:pt idx="416">
                  <c:v>44477</c:v>
                </c:pt>
                <c:pt idx="417">
                  <c:v>44480</c:v>
                </c:pt>
                <c:pt idx="418">
                  <c:v>44481</c:v>
                </c:pt>
                <c:pt idx="419">
                  <c:v>44482</c:v>
                </c:pt>
                <c:pt idx="420">
                  <c:v>44483</c:v>
                </c:pt>
                <c:pt idx="421">
                  <c:v>44487</c:v>
                </c:pt>
                <c:pt idx="422">
                  <c:v>44488</c:v>
                </c:pt>
                <c:pt idx="423">
                  <c:v>44489</c:v>
                </c:pt>
                <c:pt idx="424">
                  <c:v>44490</c:v>
                </c:pt>
                <c:pt idx="425">
                  <c:v>44491</c:v>
                </c:pt>
                <c:pt idx="426">
                  <c:v>44494</c:v>
                </c:pt>
                <c:pt idx="427">
                  <c:v>44495</c:v>
                </c:pt>
                <c:pt idx="428">
                  <c:v>44496</c:v>
                </c:pt>
                <c:pt idx="429">
                  <c:v>44497</c:v>
                </c:pt>
                <c:pt idx="430">
                  <c:v>44498</c:v>
                </c:pt>
                <c:pt idx="431">
                  <c:v>44501</c:v>
                </c:pt>
                <c:pt idx="432">
                  <c:v>44502</c:v>
                </c:pt>
                <c:pt idx="433">
                  <c:v>44503</c:v>
                </c:pt>
                <c:pt idx="434">
                  <c:v>44504</c:v>
                </c:pt>
                <c:pt idx="435">
                  <c:v>44508</c:v>
                </c:pt>
                <c:pt idx="436">
                  <c:v>44509</c:v>
                </c:pt>
                <c:pt idx="437">
                  <c:v>44510</c:v>
                </c:pt>
                <c:pt idx="438">
                  <c:v>44511</c:v>
                </c:pt>
                <c:pt idx="439">
                  <c:v>44512</c:v>
                </c:pt>
                <c:pt idx="440">
                  <c:v>44515</c:v>
                </c:pt>
                <c:pt idx="441">
                  <c:v>44516</c:v>
                </c:pt>
                <c:pt idx="442">
                  <c:v>44517</c:v>
                </c:pt>
                <c:pt idx="443">
                  <c:v>44518</c:v>
                </c:pt>
                <c:pt idx="444">
                  <c:v>44522</c:v>
                </c:pt>
                <c:pt idx="445">
                  <c:v>44523</c:v>
                </c:pt>
                <c:pt idx="446">
                  <c:v>44524</c:v>
                </c:pt>
                <c:pt idx="447">
                  <c:v>44525</c:v>
                </c:pt>
                <c:pt idx="448">
                  <c:v>44526</c:v>
                </c:pt>
                <c:pt idx="449">
                  <c:v>44529</c:v>
                </c:pt>
                <c:pt idx="450">
                  <c:v>44530</c:v>
                </c:pt>
                <c:pt idx="451">
                  <c:v>44531</c:v>
                </c:pt>
                <c:pt idx="452">
                  <c:v>44532</c:v>
                </c:pt>
                <c:pt idx="453">
                  <c:v>44533</c:v>
                </c:pt>
                <c:pt idx="454">
                  <c:v>44536</c:v>
                </c:pt>
                <c:pt idx="455">
                  <c:v>44537</c:v>
                </c:pt>
                <c:pt idx="456">
                  <c:v>44538</c:v>
                </c:pt>
                <c:pt idx="457">
                  <c:v>44539</c:v>
                </c:pt>
                <c:pt idx="458">
                  <c:v>44540</c:v>
                </c:pt>
                <c:pt idx="459">
                  <c:v>44543</c:v>
                </c:pt>
                <c:pt idx="460">
                  <c:v>44544</c:v>
                </c:pt>
                <c:pt idx="461">
                  <c:v>44545</c:v>
                </c:pt>
                <c:pt idx="462">
                  <c:v>44546</c:v>
                </c:pt>
                <c:pt idx="463">
                  <c:v>44547</c:v>
                </c:pt>
                <c:pt idx="464">
                  <c:v>44550</c:v>
                </c:pt>
                <c:pt idx="465">
                  <c:v>44551</c:v>
                </c:pt>
                <c:pt idx="466">
                  <c:v>44552</c:v>
                </c:pt>
                <c:pt idx="467">
                  <c:v>44553</c:v>
                </c:pt>
                <c:pt idx="468">
                  <c:v>44554</c:v>
                </c:pt>
                <c:pt idx="469">
                  <c:v>44557</c:v>
                </c:pt>
                <c:pt idx="470">
                  <c:v>44558</c:v>
                </c:pt>
                <c:pt idx="471">
                  <c:v>44559</c:v>
                </c:pt>
                <c:pt idx="472">
                  <c:v>44560</c:v>
                </c:pt>
                <c:pt idx="473">
                  <c:v>44561</c:v>
                </c:pt>
                <c:pt idx="474">
                  <c:v>44564</c:v>
                </c:pt>
                <c:pt idx="475">
                  <c:v>44565</c:v>
                </c:pt>
                <c:pt idx="476">
                  <c:v>44566</c:v>
                </c:pt>
                <c:pt idx="477">
                  <c:v>44567</c:v>
                </c:pt>
                <c:pt idx="478">
                  <c:v>44568</c:v>
                </c:pt>
                <c:pt idx="479">
                  <c:v>44571</c:v>
                </c:pt>
                <c:pt idx="480">
                  <c:v>44572</c:v>
                </c:pt>
                <c:pt idx="481">
                  <c:v>44573</c:v>
                </c:pt>
                <c:pt idx="482">
                  <c:v>44574</c:v>
                </c:pt>
                <c:pt idx="483">
                  <c:v>44575</c:v>
                </c:pt>
                <c:pt idx="484">
                  <c:v>44578</c:v>
                </c:pt>
                <c:pt idx="485">
                  <c:v>44579</c:v>
                </c:pt>
                <c:pt idx="486">
                  <c:v>44580</c:v>
                </c:pt>
                <c:pt idx="487">
                  <c:v>44581</c:v>
                </c:pt>
                <c:pt idx="488">
                  <c:v>44582</c:v>
                </c:pt>
                <c:pt idx="489">
                  <c:v>44585</c:v>
                </c:pt>
                <c:pt idx="490">
                  <c:v>44586</c:v>
                </c:pt>
                <c:pt idx="491">
                  <c:v>44588</c:v>
                </c:pt>
                <c:pt idx="492">
                  <c:v>44589</c:v>
                </c:pt>
                <c:pt idx="493">
                  <c:v>44590</c:v>
                </c:pt>
                <c:pt idx="494">
                  <c:v>44593</c:v>
                </c:pt>
                <c:pt idx="495">
                  <c:v>44594</c:v>
                </c:pt>
                <c:pt idx="496">
                  <c:v>44595</c:v>
                </c:pt>
                <c:pt idx="497">
                  <c:v>44596</c:v>
                </c:pt>
                <c:pt idx="498">
                  <c:v>44599</c:v>
                </c:pt>
                <c:pt idx="499">
                  <c:v>44600</c:v>
                </c:pt>
                <c:pt idx="500">
                  <c:v>44601</c:v>
                </c:pt>
                <c:pt idx="501">
                  <c:v>44602</c:v>
                </c:pt>
                <c:pt idx="502">
                  <c:v>44603</c:v>
                </c:pt>
                <c:pt idx="503">
                  <c:v>44606</c:v>
                </c:pt>
                <c:pt idx="504">
                  <c:v>44607</c:v>
                </c:pt>
                <c:pt idx="505">
                  <c:v>44608</c:v>
                </c:pt>
                <c:pt idx="506">
                  <c:v>44609</c:v>
                </c:pt>
                <c:pt idx="507">
                  <c:v>44610</c:v>
                </c:pt>
                <c:pt idx="508">
                  <c:v>44613</c:v>
                </c:pt>
                <c:pt idx="509">
                  <c:v>44614</c:v>
                </c:pt>
                <c:pt idx="510">
                  <c:v>44615</c:v>
                </c:pt>
                <c:pt idx="511">
                  <c:v>44616</c:v>
                </c:pt>
                <c:pt idx="512">
                  <c:v>44617</c:v>
                </c:pt>
              </c:numCache>
            </c:numRef>
          </c:cat>
          <c:val>
            <c:numRef>
              <c:f>'Data 23.3'!$J$2:$J$514</c:f>
              <c:numCache>
                <c:formatCode>General</c:formatCode>
                <c:ptCount val="513"/>
                <c:pt idx="0">
                  <c:v>100</c:v>
                </c:pt>
                <c:pt idx="1">
                  <c:v>103.2708142726441</c:v>
                </c:pt>
                <c:pt idx="2">
                  <c:v>101.14364135407136</c:v>
                </c:pt>
                <c:pt idx="3">
                  <c:v>101.44098810612991</c:v>
                </c:pt>
                <c:pt idx="4">
                  <c:v>98.238792314730105</c:v>
                </c:pt>
                <c:pt idx="5">
                  <c:v>91.354071363220498</c:v>
                </c:pt>
                <c:pt idx="6">
                  <c:v>91.354071363220498</c:v>
                </c:pt>
                <c:pt idx="7">
                  <c:v>89.547118023787746</c:v>
                </c:pt>
                <c:pt idx="8">
                  <c:v>74.176578225068624</c:v>
                </c:pt>
                <c:pt idx="9">
                  <c:v>68.046660567246107</c:v>
                </c:pt>
                <c:pt idx="10">
                  <c:v>61.619396157365045</c:v>
                </c:pt>
                <c:pt idx="11">
                  <c:v>61.024702653247942</c:v>
                </c:pt>
                <c:pt idx="12">
                  <c:v>59.560841720036592</c:v>
                </c:pt>
                <c:pt idx="13">
                  <c:v>58.966148215919489</c:v>
                </c:pt>
                <c:pt idx="14">
                  <c:v>62.991765782250695</c:v>
                </c:pt>
                <c:pt idx="15">
                  <c:v>55.306495882891127</c:v>
                </c:pt>
                <c:pt idx="16">
                  <c:v>59.629460201280878</c:v>
                </c:pt>
                <c:pt idx="17">
                  <c:v>60.521500457456547</c:v>
                </c:pt>
                <c:pt idx="18">
                  <c:v>64.158279963403473</c:v>
                </c:pt>
                <c:pt idx="19">
                  <c:v>58.554437328453801</c:v>
                </c:pt>
                <c:pt idx="20">
                  <c:v>58.874656907593767</c:v>
                </c:pt>
                <c:pt idx="21">
                  <c:v>62.946020128087831</c:v>
                </c:pt>
                <c:pt idx="22">
                  <c:v>61.276303751143637</c:v>
                </c:pt>
                <c:pt idx="23">
                  <c:v>61.276303751143637</c:v>
                </c:pt>
                <c:pt idx="24">
                  <c:v>59.034766697163775</c:v>
                </c:pt>
                <c:pt idx="25">
                  <c:v>59.034766697163775</c:v>
                </c:pt>
                <c:pt idx="26">
                  <c:v>63.197621225983539</c:v>
                </c:pt>
                <c:pt idx="27">
                  <c:v>63.174748398902103</c:v>
                </c:pt>
                <c:pt idx="28">
                  <c:v>65.164684354986292</c:v>
                </c:pt>
                <c:pt idx="29">
                  <c:v>65.164684354986292</c:v>
                </c:pt>
                <c:pt idx="30">
                  <c:v>66.788655077767615</c:v>
                </c:pt>
                <c:pt idx="31">
                  <c:v>66.788655077767615</c:v>
                </c:pt>
                <c:pt idx="32">
                  <c:v>66.445562671546213</c:v>
                </c:pt>
                <c:pt idx="33">
                  <c:v>65.553522415370551</c:v>
                </c:pt>
                <c:pt idx="34">
                  <c:v>65.827996340347667</c:v>
                </c:pt>
                <c:pt idx="35">
                  <c:v>67.108874656907602</c:v>
                </c:pt>
                <c:pt idx="36">
                  <c:v>62.191216834400734</c:v>
                </c:pt>
                <c:pt idx="37">
                  <c:v>62.946020128087831</c:v>
                </c:pt>
                <c:pt idx="38">
                  <c:v>64.272644098810616</c:v>
                </c:pt>
                <c:pt idx="39">
                  <c:v>61.596523330283624</c:v>
                </c:pt>
                <c:pt idx="40">
                  <c:v>61.573650503202195</c:v>
                </c:pt>
                <c:pt idx="41">
                  <c:v>63.723696248856363</c:v>
                </c:pt>
                <c:pt idx="42">
                  <c:v>63.815187557182071</c:v>
                </c:pt>
                <c:pt idx="43">
                  <c:v>64.684354986276304</c:v>
                </c:pt>
                <c:pt idx="44">
                  <c:v>64.684354986276304</c:v>
                </c:pt>
                <c:pt idx="45">
                  <c:v>60.178408051235145</c:v>
                </c:pt>
                <c:pt idx="46">
                  <c:v>60.704483074107948</c:v>
                </c:pt>
                <c:pt idx="47">
                  <c:v>60.956084172003663</c:v>
                </c:pt>
                <c:pt idx="48">
                  <c:v>61.710887465690767</c:v>
                </c:pt>
                <c:pt idx="49">
                  <c:v>62.740164684354994</c:v>
                </c:pt>
                <c:pt idx="50">
                  <c:v>64.066788655077772</c:v>
                </c:pt>
                <c:pt idx="51">
                  <c:v>63.998170173833493</c:v>
                </c:pt>
                <c:pt idx="52">
                  <c:v>64.569990850869175</c:v>
                </c:pt>
                <c:pt idx="53">
                  <c:v>64.455626715462031</c:v>
                </c:pt>
                <c:pt idx="54">
                  <c:v>64.524245196706318</c:v>
                </c:pt>
                <c:pt idx="55">
                  <c:v>62.168344007319313</c:v>
                </c:pt>
                <c:pt idx="56">
                  <c:v>63.906678865507786</c:v>
                </c:pt>
                <c:pt idx="57">
                  <c:v>64.661482159194875</c:v>
                </c:pt>
                <c:pt idx="58">
                  <c:v>63.266239707227825</c:v>
                </c:pt>
                <c:pt idx="59">
                  <c:v>63.174748398902103</c:v>
                </c:pt>
                <c:pt idx="60">
                  <c:v>63.174748398902103</c:v>
                </c:pt>
                <c:pt idx="61">
                  <c:v>63.815187557182071</c:v>
                </c:pt>
                <c:pt idx="62">
                  <c:v>64.501372369624889</c:v>
                </c:pt>
                <c:pt idx="63">
                  <c:v>65.256175663311993</c:v>
                </c:pt>
                <c:pt idx="64">
                  <c:v>67.863677950594692</c:v>
                </c:pt>
                <c:pt idx="65">
                  <c:v>68.847209515096068</c:v>
                </c:pt>
                <c:pt idx="66">
                  <c:v>68.595608417200367</c:v>
                </c:pt>
                <c:pt idx="67">
                  <c:v>68.915827996340354</c:v>
                </c:pt>
                <c:pt idx="68">
                  <c:v>67.703568161024705</c:v>
                </c:pt>
                <c:pt idx="69">
                  <c:v>69.739249771271744</c:v>
                </c:pt>
                <c:pt idx="70">
                  <c:v>69.830741079597445</c:v>
                </c:pt>
                <c:pt idx="71">
                  <c:v>69.487648673376029</c:v>
                </c:pt>
                <c:pt idx="72">
                  <c:v>69.4647758462946</c:v>
                </c:pt>
                <c:pt idx="73">
                  <c:v>69.441903019213186</c:v>
                </c:pt>
                <c:pt idx="74">
                  <c:v>69.670631290027458</c:v>
                </c:pt>
                <c:pt idx="75">
                  <c:v>68.275388838060394</c:v>
                </c:pt>
                <c:pt idx="76">
                  <c:v>66.88014638609333</c:v>
                </c:pt>
                <c:pt idx="77">
                  <c:v>67.314730100640446</c:v>
                </c:pt>
                <c:pt idx="78">
                  <c:v>67.634949679780419</c:v>
                </c:pt>
                <c:pt idx="79">
                  <c:v>69.853613906678873</c:v>
                </c:pt>
                <c:pt idx="80">
                  <c:v>70.745654162854535</c:v>
                </c:pt>
                <c:pt idx="81">
                  <c:v>71.912168344007327</c:v>
                </c:pt>
                <c:pt idx="82">
                  <c:v>70.814272644098821</c:v>
                </c:pt>
                <c:pt idx="83">
                  <c:v>73.947849954254352</c:v>
                </c:pt>
                <c:pt idx="84">
                  <c:v>74.176578225068624</c:v>
                </c:pt>
                <c:pt idx="85">
                  <c:v>73.078682525160104</c:v>
                </c:pt>
                <c:pt idx="86">
                  <c:v>71.477584629460196</c:v>
                </c:pt>
                <c:pt idx="87">
                  <c:v>72.118023787740171</c:v>
                </c:pt>
                <c:pt idx="88">
                  <c:v>72.369624885635872</c:v>
                </c:pt>
                <c:pt idx="89">
                  <c:v>73.193046660567248</c:v>
                </c:pt>
                <c:pt idx="90">
                  <c:v>75.114364135407143</c:v>
                </c:pt>
                <c:pt idx="91">
                  <c:v>76.921317474839896</c:v>
                </c:pt>
                <c:pt idx="92">
                  <c:v>74.565416285452883</c:v>
                </c:pt>
                <c:pt idx="93">
                  <c:v>74.451052150045754</c:v>
                </c:pt>
                <c:pt idx="94">
                  <c:v>73.05580969807869</c:v>
                </c:pt>
                <c:pt idx="95">
                  <c:v>71.386093321134496</c:v>
                </c:pt>
                <c:pt idx="96">
                  <c:v>68.504117108874667</c:v>
                </c:pt>
                <c:pt idx="97">
                  <c:v>67.589204025617562</c:v>
                </c:pt>
                <c:pt idx="98">
                  <c:v>68.115279048490393</c:v>
                </c:pt>
                <c:pt idx="99">
                  <c:v>69.350411710887457</c:v>
                </c:pt>
                <c:pt idx="100">
                  <c:v>73.513266239707235</c:v>
                </c:pt>
                <c:pt idx="101">
                  <c:v>76.532479414455636</c:v>
                </c:pt>
                <c:pt idx="102">
                  <c:v>77.49313815187557</c:v>
                </c:pt>
                <c:pt idx="103">
                  <c:v>77.744739249771271</c:v>
                </c:pt>
                <c:pt idx="104">
                  <c:v>77.195791399817011</c:v>
                </c:pt>
                <c:pt idx="105">
                  <c:v>75.91491308325709</c:v>
                </c:pt>
                <c:pt idx="106">
                  <c:v>79.391582799634037</c:v>
                </c:pt>
                <c:pt idx="107">
                  <c:v>81.930466605672464</c:v>
                </c:pt>
                <c:pt idx="108">
                  <c:v>80.077767612076855</c:v>
                </c:pt>
                <c:pt idx="109">
                  <c:v>80.169258920402569</c:v>
                </c:pt>
                <c:pt idx="110">
                  <c:v>78.79688929551692</c:v>
                </c:pt>
                <c:pt idx="111">
                  <c:v>83.3028362305581</c:v>
                </c:pt>
                <c:pt idx="112">
                  <c:v>82.159194876486737</c:v>
                </c:pt>
                <c:pt idx="113">
                  <c:v>85.064043915828009</c:v>
                </c:pt>
                <c:pt idx="114">
                  <c:v>88.243366880146397</c:v>
                </c:pt>
                <c:pt idx="115">
                  <c:v>89.524245196706318</c:v>
                </c:pt>
                <c:pt idx="116">
                  <c:v>89.592863677950589</c:v>
                </c:pt>
                <c:pt idx="117">
                  <c:v>90.439158279963422</c:v>
                </c:pt>
                <c:pt idx="118">
                  <c:v>91.834400731930472</c:v>
                </c:pt>
                <c:pt idx="119">
                  <c:v>89.75297346752059</c:v>
                </c:pt>
                <c:pt idx="120">
                  <c:v>90.484903934126265</c:v>
                </c:pt>
                <c:pt idx="121">
                  <c:v>97.758462946020146</c:v>
                </c:pt>
                <c:pt idx="122">
                  <c:v>109.58371454711803</c:v>
                </c:pt>
                <c:pt idx="123">
                  <c:v>107.04483074107959</c:v>
                </c:pt>
                <c:pt idx="124">
                  <c:v>106.74748398902105</c:v>
                </c:pt>
                <c:pt idx="125">
                  <c:v>113.76944190301923</c:v>
                </c:pt>
                <c:pt idx="126">
                  <c:v>140.69075937785911</c:v>
                </c:pt>
                <c:pt idx="127">
                  <c:v>130.62671546203111</c:v>
                </c:pt>
                <c:pt idx="128">
                  <c:v>131.15279048490393</c:v>
                </c:pt>
                <c:pt idx="129">
                  <c:v>131.86184812442818</c:v>
                </c:pt>
                <c:pt idx="130">
                  <c:v>127.88197621225986</c:v>
                </c:pt>
                <c:pt idx="131">
                  <c:v>128.59103385178409</c:v>
                </c:pt>
                <c:pt idx="132">
                  <c:v>134.05763952424522</c:v>
                </c:pt>
                <c:pt idx="133">
                  <c:v>133.23421774931381</c:v>
                </c:pt>
                <c:pt idx="134">
                  <c:v>130.44373284537971</c:v>
                </c:pt>
                <c:pt idx="135">
                  <c:v>130.48947849954254</c:v>
                </c:pt>
                <c:pt idx="136">
                  <c:v>127.03568161024702</c:v>
                </c:pt>
                <c:pt idx="137">
                  <c:v>129.48307410795977</c:v>
                </c:pt>
                <c:pt idx="138">
                  <c:v>136.45928636779507</c:v>
                </c:pt>
                <c:pt idx="139">
                  <c:v>135.40713632204941</c:v>
                </c:pt>
                <c:pt idx="140">
                  <c:v>134.10338517840808</c:v>
                </c:pt>
                <c:pt idx="141">
                  <c:v>131.99908508691675</c:v>
                </c:pt>
                <c:pt idx="142">
                  <c:v>135.91033851784081</c:v>
                </c:pt>
                <c:pt idx="143">
                  <c:v>134.35498627630375</c:v>
                </c:pt>
                <c:pt idx="144">
                  <c:v>133.37145471180239</c:v>
                </c:pt>
                <c:pt idx="145">
                  <c:v>126.76120768526991</c:v>
                </c:pt>
                <c:pt idx="146">
                  <c:v>128.27081427264412</c:v>
                </c:pt>
                <c:pt idx="147">
                  <c:v>129.71180237877402</c:v>
                </c:pt>
                <c:pt idx="148">
                  <c:v>123.71912168344008</c:v>
                </c:pt>
                <c:pt idx="149">
                  <c:v>128.22506861848126</c:v>
                </c:pt>
                <c:pt idx="150">
                  <c:v>135.26989935956084</c:v>
                </c:pt>
                <c:pt idx="151">
                  <c:v>136.27630375114364</c:v>
                </c:pt>
                <c:pt idx="152">
                  <c:v>135.91033851784081</c:v>
                </c:pt>
                <c:pt idx="153">
                  <c:v>140.96523330283625</c:v>
                </c:pt>
                <c:pt idx="154">
                  <c:v>140.96523330283625</c:v>
                </c:pt>
                <c:pt idx="155">
                  <c:v>149.40530649588291</c:v>
                </c:pt>
                <c:pt idx="156">
                  <c:v>149.65690759377861</c:v>
                </c:pt>
                <c:pt idx="157">
                  <c:v>151.00640439158281</c:v>
                </c:pt>
                <c:pt idx="158">
                  <c:v>144.67063129002744</c:v>
                </c:pt>
                <c:pt idx="159">
                  <c:v>143.18389752973468</c:v>
                </c:pt>
                <c:pt idx="160">
                  <c:v>144.25892040256176</c:v>
                </c:pt>
                <c:pt idx="161">
                  <c:v>143.27538883806039</c:v>
                </c:pt>
                <c:pt idx="162">
                  <c:v>143.36688014638611</c:v>
                </c:pt>
                <c:pt idx="163">
                  <c:v>140.48490393412627</c:v>
                </c:pt>
                <c:pt idx="164">
                  <c:v>140.43915827996341</c:v>
                </c:pt>
                <c:pt idx="165">
                  <c:v>144.99085086916745</c:v>
                </c:pt>
                <c:pt idx="166">
                  <c:v>147.25526075022876</c:v>
                </c:pt>
                <c:pt idx="167">
                  <c:v>142.72644098810613</c:v>
                </c:pt>
                <c:pt idx="168">
                  <c:v>142.49771271729185</c:v>
                </c:pt>
                <c:pt idx="169">
                  <c:v>144.30466605672461</c:v>
                </c:pt>
                <c:pt idx="170">
                  <c:v>140.62214089661484</c:v>
                </c:pt>
                <c:pt idx="171">
                  <c:v>143.66422689844464</c:v>
                </c:pt>
                <c:pt idx="172">
                  <c:v>145.86001829826168</c:v>
                </c:pt>
                <c:pt idx="173">
                  <c:v>150.45745654162857</c:v>
                </c:pt>
                <c:pt idx="174">
                  <c:v>155.39798719121683</c:v>
                </c:pt>
                <c:pt idx="175">
                  <c:v>156.0384263494968</c:v>
                </c:pt>
                <c:pt idx="176">
                  <c:v>157.73101555352241</c:v>
                </c:pt>
                <c:pt idx="177">
                  <c:v>160.95608417200367</c:v>
                </c:pt>
                <c:pt idx="178">
                  <c:v>161.36779505946936</c:v>
                </c:pt>
                <c:pt idx="179">
                  <c:v>161.07044830741083</c:v>
                </c:pt>
                <c:pt idx="180">
                  <c:v>163.72369624885638</c:v>
                </c:pt>
                <c:pt idx="181">
                  <c:v>164.45562671546205</c:v>
                </c:pt>
                <c:pt idx="182">
                  <c:v>164.73010064043919</c:v>
                </c:pt>
                <c:pt idx="183">
                  <c:v>167.22323879231473</c:v>
                </c:pt>
                <c:pt idx="184">
                  <c:v>168.61848124428181</c:v>
                </c:pt>
                <c:pt idx="185">
                  <c:v>169.83074107959743</c:v>
                </c:pt>
                <c:pt idx="186">
                  <c:v>180.37511436413541</c:v>
                </c:pt>
                <c:pt idx="187">
                  <c:v>180.4666056724611</c:v>
                </c:pt>
                <c:pt idx="188">
                  <c:v>176.46386093321135</c:v>
                </c:pt>
                <c:pt idx="189">
                  <c:v>177.63037511436414</c:v>
                </c:pt>
                <c:pt idx="190">
                  <c:v>187.12259835315646</c:v>
                </c:pt>
                <c:pt idx="191">
                  <c:v>186.27630375114364</c:v>
                </c:pt>
                <c:pt idx="192">
                  <c:v>182.63952424519672</c:v>
                </c:pt>
                <c:pt idx="193">
                  <c:v>183.87465690759376</c:v>
                </c:pt>
                <c:pt idx="194">
                  <c:v>182.25068618481245</c:v>
                </c:pt>
                <c:pt idx="195">
                  <c:v>182.25068618481245</c:v>
                </c:pt>
                <c:pt idx="196">
                  <c:v>193.00091491308328</c:v>
                </c:pt>
                <c:pt idx="197">
                  <c:v>207.57090576395245</c:v>
                </c:pt>
                <c:pt idx="198">
                  <c:v>204.73467520585547</c:v>
                </c:pt>
                <c:pt idx="199">
                  <c:v>204.00274473924975</c:v>
                </c:pt>
                <c:pt idx="200">
                  <c:v>209.30924062214089</c:v>
                </c:pt>
                <c:pt idx="201">
                  <c:v>206.72461116193963</c:v>
                </c:pt>
                <c:pt idx="202">
                  <c:v>205.44373284537971</c:v>
                </c:pt>
                <c:pt idx="203">
                  <c:v>204.59743824336689</c:v>
                </c:pt>
                <c:pt idx="204">
                  <c:v>205.76395242451972</c:v>
                </c:pt>
                <c:pt idx="205">
                  <c:v>208.2113449222324</c:v>
                </c:pt>
                <c:pt idx="206">
                  <c:v>211.55077767612079</c:v>
                </c:pt>
                <c:pt idx="207">
                  <c:v>211.91674290942362</c:v>
                </c:pt>
                <c:pt idx="208">
                  <c:v>210.10978956999088</c:v>
                </c:pt>
                <c:pt idx="209">
                  <c:v>208.2113449222324</c:v>
                </c:pt>
                <c:pt idx="210">
                  <c:v>196.34034766697164</c:v>
                </c:pt>
                <c:pt idx="211">
                  <c:v>209.88106129917662</c:v>
                </c:pt>
                <c:pt idx="212">
                  <c:v>212.0768526989936</c:v>
                </c:pt>
                <c:pt idx="213">
                  <c:v>216.6742909423605</c:v>
                </c:pt>
                <c:pt idx="214">
                  <c:v>216.6742909423605</c:v>
                </c:pt>
                <c:pt idx="215">
                  <c:v>224.54254345837148</c:v>
                </c:pt>
                <c:pt idx="216">
                  <c:v>223.78774016468435</c:v>
                </c:pt>
                <c:pt idx="217">
                  <c:v>221.47758462946024</c:v>
                </c:pt>
                <c:pt idx="218">
                  <c:v>219.37328453796891</c:v>
                </c:pt>
                <c:pt idx="219">
                  <c:v>224.67978042086006</c:v>
                </c:pt>
                <c:pt idx="220">
                  <c:v>226.21225983531565</c:v>
                </c:pt>
                <c:pt idx="221">
                  <c:v>226.16651418115282</c:v>
                </c:pt>
                <c:pt idx="222">
                  <c:v>224.5654162854529</c:v>
                </c:pt>
                <c:pt idx="223">
                  <c:v>237.00823421774936</c:v>
                </c:pt>
                <c:pt idx="224">
                  <c:v>236.96248856358645</c:v>
                </c:pt>
                <c:pt idx="225">
                  <c:v>237.48856358645929</c:v>
                </c:pt>
                <c:pt idx="226">
                  <c:v>240.34766697163769</c:v>
                </c:pt>
                <c:pt idx="227">
                  <c:v>245.2195791399817</c:v>
                </c:pt>
                <c:pt idx="228">
                  <c:v>243.41262580054894</c:v>
                </c:pt>
                <c:pt idx="229">
                  <c:v>241.2168344007319</c:v>
                </c:pt>
                <c:pt idx="230">
                  <c:v>232.31930466605672</c:v>
                </c:pt>
                <c:pt idx="231">
                  <c:v>242.49771271729185</c:v>
                </c:pt>
                <c:pt idx="232">
                  <c:v>250.11436413540716</c:v>
                </c:pt>
                <c:pt idx="233">
                  <c:v>245.60841720036595</c:v>
                </c:pt>
                <c:pt idx="234">
                  <c:v>240.98810612991764</c:v>
                </c:pt>
                <c:pt idx="235">
                  <c:v>235.08691674290941</c:v>
                </c:pt>
                <c:pt idx="236">
                  <c:v>235.08691674290941</c:v>
                </c:pt>
                <c:pt idx="237">
                  <c:v>234.58371454711801</c:v>
                </c:pt>
                <c:pt idx="238">
                  <c:v>234.14913083257093</c:v>
                </c:pt>
                <c:pt idx="239">
                  <c:v>231.77035681610246</c:v>
                </c:pt>
                <c:pt idx="240">
                  <c:v>245.74565416285458</c:v>
                </c:pt>
                <c:pt idx="241">
                  <c:v>258.09698078682527</c:v>
                </c:pt>
                <c:pt idx="242">
                  <c:v>259.19487648673379</c:v>
                </c:pt>
                <c:pt idx="243">
                  <c:v>269.76212259835319</c:v>
                </c:pt>
                <c:pt idx="244">
                  <c:v>272.3467520585545</c:v>
                </c:pt>
                <c:pt idx="245">
                  <c:v>287.41994510521505</c:v>
                </c:pt>
                <c:pt idx="246">
                  <c:v>288.1290027447393</c:v>
                </c:pt>
                <c:pt idx="247">
                  <c:v>297.66697163769447</c:v>
                </c:pt>
                <c:pt idx="248">
                  <c:v>301.28087831655995</c:v>
                </c:pt>
                <c:pt idx="249">
                  <c:v>328.88838060384262</c:v>
                </c:pt>
                <c:pt idx="250">
                  <c:v>349.24519670631292</c:v>
                </c:pt>
                <c:pt idx="251">
                  <c:v>356.90759377859104</c:v>
                </c:pt>
                <c:pt idx="252">
                  <c:v>359.30924062214092</c:v>
                </c:pt>
                <c:pt idx="253">
                  <c:v>369.7163769441903</c:v>
                </c:pt>
                <c:pt idx="254">
                  <c:v>357.68526989935958</c:v>
                </c:pt>
                <c:pt idx="255">
                  <c:v>368.66422689844467</c:v>
                </c:pt>
                <c:pt idx="256">
                  <c:v>365.80512351326621</c:v>
                </c:pt>
                <c:pt idx="257">
                  <c:v>368.34400731930469</c:v>
                </c:pt>
                <c:pt idx="258">
                  <c:v>385.86459286367796</c:v>
                </c:pt>
                <c:pt idx="259">
                  <c:v>381.3586459286368</c:v>
                </c:pt>
                <c:pt idx="260">
                  <c:v>389.52424519670632</c:v>
                </c:pt>
                <c:pt idx="261">
                  <c:v>399.15370539798721</c:v>
                </c:pt>
                <c:pt idx="262">
                  <c:v>418.73284537968897</c:v>
                </c:pt>
                <c:pt idx="263">
                  <c:v>420.12808783165599</c:v>
                </c:pt>
                <c:pt idx="264">
                  <c:v>416.23970722781331</c:v>
                </c:pt>
                <c:pt idx="265">
                  <c:v>416.37694419030191</c:v>
                </c:pt>
                <c:pt idx="266">
                  <c:v>414.08966148215927</c:v>
                </c:pt>
                <c:pt idx="267">
                  <c:v>410.8645928636779</c:v>
                </c:pt>
                <c:pt idx="268">
                  <c:v>410.8645928636779</c:v>
                </c:pt>
                <c:pt idx="269">
                  <c:v>409.0118938700823</c:v>
                </c:pt>
                <c:pt idx="270">
                  <c:v>409.97255260750228</c:v>
                </c:pt>
                <c:pt idx="271">
                  <c:v>410.70448307410794</c:v>
                </c:pt>
                <c:pt idx="272">
                  <c:v>399.77127172918574</c:v>
                </c:pt>
                <c:pt idx="273">
                  <c:v>398.46752058554438</c:v>
                </c:pt>
                <c:pt idx="274">
                  <c:v>406.97621225983534</c:v>
                </c:pt>
                <c:pt idx="275">
                  <c:v>453.36230558096986</c:v>
                </c:pt>
                <c:pt idx="276">
                  <c:v>484.17200365965238</c:v>
                </c:pt>
                <c:pt idx="277">
                  <c:v>469.09881061299183</c:v>
                </c:pt>
                <c:pt idx="278">
                  <c:v>449.01646843549872</c:v>
                </c:pt>
                <c:pt idx="279">
                  <c:v>452.10430009149133</c:v>
                </c:pt>
                <c:pt idx="280">
                  <c:v>452.10430009149133</c:v>
                </c:pt>
                <c:pt idx="281">
                  <c:v>471.88929551692587</c:v>
                </c:pt>
                <c:pt idx="282">
                  <c:v>471.7063129002745</c:v>
                </c:pt>
                <c:pt idx="283">
                  <c:v>506.4958828911254</c:v>
                </c:pt>
                <c:pt idx="284">
                  <c:v>506.4958828911254</c:v>
                </c:pt>
                <c:pt idx="285">
                  <c:v>520.69990850869169</c:v>
                </c:pt>
                <c:pt idx="286">
                  <c:v>560.5672461116194</c:v>
                </c:pt>
                <c:pt idx="287">
                  <c:v>533.18847209515093</c:v>
                </c:pt>
                <c:pt idx="288">
                  <c:v>531.79322964318385</c:v>
                </c:pt>
                <c:pt idx="289">
                  <c:v>549.58828911253431</c:v>
                </c:pt>
                <c:pt idx="290">
                  <c:v>491.49130832570916</c:v>
                </c:pt>
                <c:pt idx="291">
                  <c:v>506.10704483074119</c:v>
                </c:pt>
                <c:pt idx="292">
                  <c:v>506.10704483074119</c:v>
                </c:pt>
                <c:pt idx="293">
                  <c:v>516.90301921317484</c:v>
                </c:pt>
                <c:pt idx="294">
                  <c:v>530.19213174748404</c:v>
                </c:pt>
                <c:pt idx="295">
                  <c:v>519.83074107959749</c:v>
                </c:pt>
                <c:pt idx="296">
                  <c:v>522.75846294602013</c:v>
                </c:pt>
                <c:pt idx="297">
                  <c:v>522.75846294602013</c:v>
                </c:pt>
                <c:pt idx="298">
                  <c:v>529.64318389752975</c:v>
                </c:pt>
                <c:pt idx="299">
                  <c:v>529.55169258920409</c:v>
                </c:pt>
                <c:pt idx="300">
                  <c:v>536.75663311985375</c:v>
                </c:pt>
                <c:pt idx="301">
                  <c:v>544.89935956084173</c:v>
                </c:pt>
                <c:pt idx="302">
                  <c:v>542.17749313815182</c:v>
                </c:pt>
                <c:pt idx="303">
                  <c:v>540.8508691674291</c:v>
                </c:pt>
                <c:pt idx="304">
                  <c:v>530.05489478499555</c:v>
                </c:pt>
                <c:pt idx="305">
                  <c:v>574.35956084172005</c:v>
                </c:pt>
                <c:pt idx="306">
                  <c:v>577.53888380603837</c:v>
                </c:pt>
                <c:pt idx="307">
                  <c:v>579.82616651418118</c:v>
                </c:pt>
                <c:pt idx="308">
                  <c:v>588.63220494053064</c:v>
                </c:pt>
                <c:pt idx="309">
                  <c:v>594.19030192131754</c:v>
                </c:pt>
                <c:pt idx="310">
                  <c:v>596.56907593778601</c:v>
                </c:pt>
                <c:pt idx="311">
                  <c:v>596.29460201280881</c:v>
                </c:pt>
                <c:pt idx="312">
                  <c:v>588.19762122598354</c:v>
                </c:pt>
                <c:pt idx="313">
                  <c:v>588.19762122598354</c:v>
                </c:pt>
                <c:pt idx="314">
                  <c:v>558.25709057639529</c:v>
                </c:pt>
                <c:pt idx="315">
                  <c:v>589.7072278133578</c:v>
                </c:pt>
                <c:pt idx="316">
                  <c:v>606.90759377859104</c:v>
                </c:pt>
                <c:pt idx="317">
                  <c:v>592.26898444647759</c:v>
                </c:pt>
                <c:pt idx="318">
                  <c:v>595.60841720036603</c:v>
                </c:pt>
                <c:pt idx="319">
                  <c:v>601.60109789569992</c:v>
                </c:pt>
                <c:pt idx="320">
                  <c:v>597.80420860018296</c:v>
                </c:pt>
                <c:pt idx="321">
                  <c:v>586.80237877401646</c:v>
                </c:pt>
                <c:pt idx="322">
                  <c:v>605.12351326623968</c:v>
                </c:pt>
                <c:pt idx="323">
                  <c:v>606.49588289112535</c:v>
                </c:pt>
                <c:pt idx="324">
                  <c:v>595.88289112534301</c:v>
                </c:pt>
                <c:pt idx="325">
                  <c:v>602.15004574565421</c:v>
                </c:pt>
                <c:pt idx="326">
                  <c:v>647.8728270814272</c:v>
                </c:pt>
                <c:pt idx="327">
                  <c:v>707.5709057639524</c:v>
                </c:pt>
                <c:pt idx="328">
                  <c:v>724.19945105215004</c:v>
                </c:pt>
                <c:pt idx="329">
                  <c:v>778.11070448307419</c:v>
                </c:pt>
                <c:pt idx="330">
                  <c:v>743.04666056724614</c:v>
                </c:pt>
                <c:pt idx="331">
                  <c:v>748.60475754803304</c:v>
                </c:pt>
                <c:pt idx="332">
                  <c:v>729.48307410795974</c:v>
                </c:pt>
                <c:pt idx="333">
                  <c:v>737.41994510521499</c:v>
                </c:pt>
                <c:pt idx="334">
                  <c:v>732.66239707227805</c:v>
                </c:pt>
                <c:pt idx="335">
                  <c:v>686.8481244281794</c:v>
                </c:pt>
                <c:pt idx="336">
                  <c:v>703.95699908508686</c:v>
                </c:pt>
                <c:pt idx="337">
                  <c:v>662.53430924062218</c:v>
                </c:pt>
                <c:pt idx="338">
                  <c:v>625.66331198536136</c:v>
                </c:pt>
                <c:pt idx="339">
                  <c:v>680.46660567246113</c:v>
                </c:pt>
                <c:pt idx="340">
                  <c:v>704.48307410795974</c:v>
                </c:pt>
                <c:pt idx="341">
                  <c:v>705.21500457456534</c:v>
                </c:pt>
                <c:pt idx="342">
                  <c:v>688.35773101555355</c:v>
                </c:pt>
                <c:pt idx="343">
                  <c:v>690.07319304666055</c:v>
                </c:pt>
                <c:pt idx="344">
                  <c:v>695.08234217749316</c:v>
                </c:pt>
                <c:pt idx="345">
                  <c:v>697.96431838975309</c:v>
                </c:pt>
                <c:pt idx="346">
                  <c:v>696.95791399817017</c:v>
                </c:pt>
                <c:pt idx="347">
                  <c:v>689.63860933211345</c:v>
                </c:pt>
                <c:pt idx="348">
                  <c:v>681.72461116193961</c:v>
                </c:pt>
                <c:pt idx="349">
                  <c:v>650.52607502287276</c:v>
                </c:pt>
                <c:pt idx="350">
                  <c:v>637.85452881976209</c:v>
                </c:pt>
                <c:pt idx="351">
                  <c:v>647.20951509606584</c:v>
                </c:pt>
                <c:pt idx="352">
                  <c:v>652.17291857273563</c:v>
                </c:pt>
                <c:pt idx="353">
                  <c:v>652.28728270814281</c:v>
                </c:pt>
                <c:pt idx="354">
                  <c:v>654.78042086001824</c:v>
                </c:pt>
                <c:pt idx="355">
                  <c:v>649.90850869167434</c:v>
                </c:pt>
                <c:pt idx="356">
                  <c:v>648.53613906678868</c:v>
                </c:pt>
                <c:pt idx="357">
                  <c:v>641.37694419030197</c:v>
                </c:pt>
                <c:pt idx="358">
                  <c:v>644.07593778591036</c:v>
                </c:pt>
                <c:pt idx="359">
                  <c:v>638.38060384263497</c:v>
                </c:pt>
                <c:pt idx="360">
                  <c:v>631.56450137236959</c:v>
                </c:pt>
                <c:pt idx="361">
                  <c:v>624.74839890210433</c:v>
                </c:pt>
                <c:pt idx="362">
                  <c:v>648.10155535224158</c:v>
                </c:pt>
                <c:pt idx="363">
                  <c:v>641.19396157365054</c:v>
                </c:pt>
                <c:pt idx="364">
                  <c:v>642.22323879231476</c:v>
                </c:pt>
                <c:pt idx="365">
                  <c:v>638.95242451967067</c:v>
                </c:pt>
                <c:pt idx="366">
                  <c:v>640.39341262580058</c:v>
                </c:pt>
                <c:pt idx="367">
                  <c:v>640.55352241537059</c:v>
                </c:pt>
                <c:pt idx="368">
                  <c:v>649.70265324794138</c:v>
                </c:pt>
                <c:pt idx="369">
                  <c:v>657.91399817017395</c:v>
                </c:pt>
                <c:pt idx="370">
                  <c:v>660.01829826166511</c:v>
                </c:pt>
                <c:pt idx="371">
                  <c:v>653.95699908508686</c:v>
                </c:pt>
                <c:pt idx="372">
                  <c:v>655.23787740164676</c:v>
                </c:pt>
                <c:pt idx="373">
                  <c:v>702.95059469350417</c:v>
                </c:pt>
                <c:pt idx="374">
                  <c:v>683.16559926806963</c:v>
                </c:pt>
                <c:pt idx="375">
                  <c:v>661.7108874656908</c:v>
                </c:pt>
                <c:pt idx="376">
                  <c:v>657.38792314730108</c:v>
                </c:pt>
                <c:pt idx="377">
                  <c:v>660.06404391582805</c:v>
                </c:pt>
                <c:pt idx="378">
                  <c:v>657.36505032021967</c:v>
                </c:pt>
                <c:pt idx="379">
                  <c:v>654.20860018298265</c:v>
                </c:pt>
                <c:pt idx="380">
                  <c:v>659.49222323879235</c:v>
                </c:pt>
                <c:pt idx="381">
                  <c:v>667.88655077767612</c:v>
                </c:pt>
                <c:pt idx="382">
                  <c:v>654.20860018298265</c:v>
                </c:pt>
                <c:pt idx="383">
                  <c:v>638.92955169258926</c:v>
                </c:pt>
                <c:pt idx="384">
                  <c:v>657.73101555352241</c:v>
                </c:pt>
                <c:pt idx="385">
                  <c:v>674.90850869167423</c:v>
                </c:pt>
                <c:pt idx="386">
                  <c:v>675.06861848124436</c:v>
                </c:pt>
                <c:pt idx="387">
                  <c:v>688.95242451967067</c:v>
                </c:pt>
                <c:pt idx="388">
                  <c:v>693.75571820677033</c:v>
                </c:pt>
                <c:pt idx="389">
                  <c:v>726.25800548947848</c:v>
                </c:pt>
                <c:pt idx="390">
                  <c:v>716.01097895699911</c:v>
                </c:pt>
                <c:pt idx="391">
                  <c:v>718.45837145471182</c:v>
                </c:pt>
                <c:pt idx="392">
                  <c:v>716.17108874656901</c:v>
                </c:pt>
                <c:pt idx="393">
                  <c:v>723.69624885635869</c:v>
                </c:pt>
                <c:pt idx="394">
                  <c:v>712.76303751143632</c:v>
                </c:pt>
                <c:pt idx="395">
                  <c:v>711.77950594693505</c:v>
                </c:pt>
                <c:pt idx="396">
                  <c:v>706.77035681610244</c:v>
                </c:pt>
                <c:pt idx="397">
                  <c:v>701.02927721866422</c:v>
                </c:pt>
                <c:pt idx="398">
                  <c:v>692.22323879231476</c:v>
                </c:pt>
                <c:pt idx="399">
                  <c:v>693.87008234217751</c:v>
                </c:pt>
                <c:pt idx="400">
                  <c:v>687.64867337602936</c:v>
                </c:pt>
                <c:pt idx="401">
                  <c:v>677.15004574565421</c:v>
                </c:pt>
                <c:pt idx="402">
                  <c:v>649.06221408966144</c:v>
                </c:pt>
                <c:pt idx="403">
                  <c:v>659.40073193046669</c:v>
                </c:pt>
                <c:pt idx="404">
                  <c:v>657.708142726441</c:v>
                </c:pt>
                <c:pt idx="405">
                  <c:v>674.45105215004571</c:v>
                </c:pt>
                <c:pt idx="406">
                  <c:v>668.66422689844467</c:v>
                </c:pt>
                <c:pt idx="407">
                  <c:v>700.48032936871004</c:v>
                </c:pt>
                <c:pt idx="408">
                  <c:v>680.37511436413536</c:v>
                </c:pt>
                <c:pt idx="409">
                  <c:v>679.62031107044845</c:v>
                </c:pt>
                <c:pt idx="410">
                  <c:v>671.59194876486731</c:v>
                </c:pt>
                <c:pt idx="411">
                  <c:v>667.29185727355912</c:v>
                </c:pt>
                <c:pt idx="412">
                  <c:v>698.37602927721866</c:v>
                </c:pt>
                <c:pt idx="413">
                  <c:v>698.83348581884718</c:v>
                </c:pt>
                <c:pt idx="414">
                  <c:v>676.82982616651418</c:v>
                </c:pt>
                <c:pt idx="415">
                  <c:v>695.67703568161028</c:v>
                </c:pt>
                <c:pt idx="416">
                  <c:v>708.09698078682527</c:v>
                </c:pt>
                <c:pt idx="417">
                  <c:v>704.36870997255255</c:v>
                </c:pt>
                <c:pt idx="418">
                  <c:v>711.09332113449227</c:v>
                </c:pt>
                <c:pt idx="419">
                  <c:v>718.06953339432755</c:v>
                </c:pt>
                <c:pt idx="420">
                  <c:v>753.1335773101556</c:v>
                </c:pt>
                <c:pt idx="421">
                  <c:v>739.02104300091491</c:v>
                </c:pt>
                <c:pt idx="422">
                  <c:v>717.95516925892048</c:v>
                </c:pt>
                <c:pt idx="423">
                  <c:v>727.21866422689857</c:v>
                </c:pt>
                <c:pt idx="424">
                  <c:v>729.66605672461117</c:v>
                </c:pt>
                <c:pt idx="425">
                  <c:v>705.8554437328454</c:v>
                </c:pt>
                <c:pt idx="426">
                  <c:v>700.91491308325715</c:v>
                </c:pt>
                <c:pt idx="427">
                  <c:v>706.24428179322956</c:v>
                </c:pt>
                <c:pt idx="428">
                  <c:v>716.62854528819764</c:v>
                </c:pt>
                <c:pt idx="429">
                  <c:v>639.77584629460193</c:v>
                </c:pt>
                <c:pt idx="430">
                  <c:v>651.23513266239706</c:v>
                </c:pt>
                <c:pt idx="431">
                  <c:v>661.16193961573651</c:v>
                </c:pt>
                <c:pt idx="432">
                  <c:v>673.74199451052141</c:v>
                </c:pt>
                <c:pt idx="433">
                  <c:v>679.73467520585552</c:v>
                </c:pt>
                <c:pt idx="434">
                  <c:v>681.35864592863675</c:v>
                </c:pt>
                <c:pt idx="435">
                  <c:v>717.40622140896619</c:v>
                </c:pt>
                <c:pt idx="436">
                  <c:v>748.1473010064044</c:v>
                </c:pt>
                <c:pt idx="437">
                  <c:v>757.47941445562674</c:v>
                </c:pt>
                <c:pt idx="438">
                  <c:v>761.61939615736514</c:v>
                </c:pt>
                <c:pt idx="439">
                  <c:v>780.05489478499555</c:v>
                </c:pt>
                <c:pt idx="440">
                  <c:v>800.34309240622133</c:v>
                </c:pt>
                <c:pt idx="441">
                  <c:v>782.98261665141808</c:v>
                </c:pt>
                <c:pt idx="442">
                  <c:v>780.62671546203114</c:v>
                </c:pt>
                <c:pt idx="443">
                  <c:v>772.52973467520587</c:v>
                </c:pt>
                <c:pt idx="444">
                  <c:v>766.58279963403481</c:v>
                </c:pt>
                <c:pt idx="445">
                  <c:v>781.31290027447392</c:v>
                </c:pt>
                <c:pt idx="446">
                  <c:v>802.90484903934123</c:v>
                </c:pt>
                <c:pt idx="447">
                  <c:v>806.51875571820676</c:v>
                </c:pt>
                <c:pt idx="448">
                  <c:v>763.74656907593771</c:v>
                </c:pt>
                <c:pt idx="449">
                  <c:v>761.68801463860939</c:v>
                </c:pt>
                <c:pt idx="450">
                  <c:v>760.68161024702658</c:v>
                </c:pt>
                <c:pt idx="451">
                  <c:v>774.61116193961573</c:v>
                </c:pt>
                <c:pt idx="452">
                  <c:v>792.4290942360476</c:v>
                </c:pt>
                <c:pt idx="453">
                  <c:v>781.38151875571816</c:v>
                </c:pt>
                <c:pt idx="454">
                  <c:v>752.79048490393416</c:v>
                </c:pt>
                <c:pt idx="455">
                  <c:v>767.81793229643188</c:v>
                </c:pt>
                <c:pt idx="456">
                  <c:v>784.76669716376955</c:v>
                </c:pt>
                <c:pt idx="457">
                  <c:v>787.85452881976209</c:v>
                </c:pt>
                <c:pt idx="458">
                  <c:v>796.15736505032032</c:v>
                </c:pt>
                <c:pt idx="459">
                  <c:v>786.61939615736514</c:v>
                </c:pt>
                <c:pt idx="460">
                  <c:v>786.8709972552607</c:v>
                </c:pt>
                <c:pt idx="461">
                  <c:v>775.52607502287276</c:v>
                </c:pt>
                <c:pt idx="462">
                  <c:v>778.61390667886553</c:v>
                </c:pt>
                <c:pt idx="463">
                  <c:v>752.65324794144556</c:v>
                </c:pt>
                <c:pt idx="464">
                  <c:v>727.33302836230564</c:v>
                </c:pt>
                <c:pt idx="465">
                  <c:v>741.30832570905773</c:v>
                </c:pt>
                <c:pt idx="466">
                  <c:v>758.50869167429096</c:v>
                </c:pt>
                <c:pt idx="467">
                  <c:v>766.78865507776766</c:v>
                </c:pt>
                <c:pt idx="468">
                  <c:v>776.85269899359571</c:v>
                </c:pt>
                <c:pt idx="469">
                  <c:v>791.49130832570916</c:v>
                </c:pt>
                <c:pt idx="470">
                  <c:v>801.00640439158292</c:v>
                </c:pt>
                <c:pt idx="471">
                  <c:v>785.93321134492226</c:v>
                </c:pt>
                <c:pt idx="472">
                  <c:v>776.02927721866433</c:v>
                </c:pt>
                <c:pt idx="473">
                  <c:v>781.99908508691681</c:v>
                </c:pt>
                <c:pt idx="474">
                  <c:v>785.52150045745657</c:v>
                </c:pt>
                <c:pt idx="475">
                  <c:v>786.36779505946936</c:v>
                </c:pt>
                <c:pt idx="476">
                  <c:v>784.74382433668802</c:v>
                </c:pt>
                <c:pt idx="477">
                  <c:v>783.66880146386086</c:v>
                </c:pt>
                <c:pt idx="478">
                  <c:v>777.26440988106128</c:v>
                </c:pt>
                <c:pt idx="479">
                  <c:v>801.73833485818841</c:v>
                </c:pt>
                <c:pt idx="480">
                  <c:v>843.50411710887465</c:v>
                </c:pt>
                <c:pt idx="481">
                  <c:v>837.19121683440073</c:v>
                </c:pt>
                <c:pt idx="482">
                  <c:v>847.82708142726437</c:v>
                </c:pt>
                <c:pt idx="483">
                  <c:v>855.5580969807869</c:v>
                </c:pt>
                <c:pt idx="484">
                  <c:v>859.01189387008242</c:v>
                </c:pt>
                <c:pt idx="485">
                  <c:v>842.1546203110704</c:v>
                </c:pt>
                <c:pt idx="486">
                  <c:v>845.97438243366878</c:v>
                </c:pt>
                <c:pt idx="487">
                  <c:v>853.54528819762118</c:v>
                </c:pt>
                <c:pt idx="488">
                  <c:v>836.39066788655077</c:v>
                </c:pt>
                <c:pt idx="489">
                  <c:v>784.90393412625804</c:v>
                </c:pt>
                <c:pt idx="490">
                  <c:v>796.61482159194884</c:v>
                </c:pt>
                <c:pt idx="491">
                  <c:v>771.27172918572739</c:v>
                </c:pt>
                <c:pt idx="492">
                  <c:v>774.79414455626716</c:v>
                </c:pt>
                <c:pt idx="493">
                  <c:v>784.51509606587376</c:v>
                </c:pt>
                <c:pt idx="494">
                  <c:v>799.1308325709058</c:v>
                </c:pt>
                <c:pt idx="495">
                  <c:v>813.97529734675197</c:v>
                </c:pt>
                <c:pt idx="496">
                  <c:v>801.39524245196708</c:v>
                </c:pt>
                <c:pt idx="497">
                  <c:v>803.88838060384251</c:v>
                </c:pt>
                <c:pt idx="498">
                  <c:v>792.22323879231476</c:v>
                </c:pt>
                <c:pt idx="499">
                  <c:v>784.99542543458369</c:v>
                </c:pt>
                <c:pt idx="500">
                  <c:v>815.7136322049405</c:v>
                </c:pt>
                <c:pt idx="501">
                  <c:v>817.06312900274474</c:v>
                </c:pt>
                <c:pt idx="502">
                  <c:v>807.09057639524246</c:v>
                </c:pt>
                <c:pt idx="503">
                  <c:v>761.18481244281804</c:v>
                </c:pt>
                <c:pt idx="504">
                  <c:v>797.91857273559015</c:v>
                </c:pt>
                <c:pt idx="505">
                  <c:v>795.10521500457457</c:v>
                </c:pt>
                <c:pt idx="506">
                  <c:v>791.8344007319306</c:v>
                </c:pt>
                <c:pt idx="507">
                  <c:v>794.2817932296432</c:v>
                </c:pt>
                <c:pt idx="508">
                  <c:v>770.90576395242454</c:v>
                </c:pt>
                <c:pt idx="509">
                  <c:v>762.90027447392504</c:v>
                </c:pt>
                <c:pt idx="510">
                  <c:v>772.50686184812446</c:v>
                </c:pt>
                <c:pt idx="511">
                  <c:v>706.2900274473925</c:v>
                </c:pt>
                <c:pt idx="512">
                  <c:v>740.48490393412635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D-AE40-A423-36FF27D328F6}"/>
            </c:ext>
          </c:extLst>
        </c:ser>
        <c:ser>
          <c:idx val="1"/>
          <c:order val="1"/>
          <c:tx>
            <c:strRef>
              <c:f>'Data 23.3'!$K$1</c:f>
              <c:strCache>
                <c:ptCount val="1"/>
                <c:pt idx="0">
                  <c:v>S&amp;P 500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23.3'!$I$2:$I$514</c:f>
              <c:numCache>
                <c:formatCode>m/d/yy</c:formatCode>
                <c:ptCount val="513"/>
                <c:pt idx="0">
                  <c:v>43892</c:v>
                </c:pt>
                <c:pt idx="1">
                  <c:v>43893</c:v>
                </c:pt>
                <c:pt idx="2">
                  <c:v>43894</c:v>
                </c:pt>
                <c:pt idx="3">
                  <c:v>43895</c:v>
                </c:pt>
                <c:pt idx="4">
                  <c:v>43896</c:v>
                </c:pt>
                <c:pt idx="5">
                  <c:v>43899</c:v>
                </c:pt>
                <c:pt idx="6">
                  <c:v>43900</c:v>
                </c:pt>
                <c:pt idx="7">
                  <c:v>43901</c:v>
                </c:pt>
                <c:pt idx="8">
                  <c:v>43902</c:v>
                </c:pt>
                <c:pt idx="9">
                  <c:v>43903</c:v>
                </c:pt>
                <c:pt idx="10">
                  <c:v>43906</c:v>
                </c:pt>
                <c:pt idx="11">
                  <c:v>43907</c:v>
                </c:pt>
                <c:pt idx="12">
                  <c:v>43908</c:v>
                </c:pt>
                <c:pt idx="13">
                  <c:v>43909</c:v>
                </c:pt>
                <c:pt idx="14">
                  <c:v>43910</c:v>
                </c:pt>
                <c:pt idx="15">
                  <c:v>43913</c:v>
                </c:pt>
                <c:pt idx="16">
                  <c:v>43914</c:v>
                </c:pt>
                <c:pt idx="17">
                  <c:v>43915</c:v>
                </c:pt>
                <c:pt idx="18">
                  <c:v>43916</c:v>
                </c:pt>
                <c:pt idx="19">
                  <c:v>43917</c:v>
                </c:pt>
                <c:pt idx="20">
                  <c:v>43920</c:v>
                </c:pt>
                <c:pt idx="21">
                  <c:v>43921</c:v>
                </c:pt>
                <c:pt idx="22">
                  <c:v>43922</c:v>
                </c:pt>
                <c:pt idx="23">
                  <c:v>43923</c:v>
                </c:pt>
                <c:pt idx="24">
                  <c:v>43924</c:v>
                </c:pt>
                <c:pt idx="25">
                  <c:v>43927</c:v>
                </c:pt>
                <c:pt idx="26">
                  <c:v>43928</c:v>
                </c:pt>
                <c:pt idx="27">
                  <c:v>43929</c:v>
                </c:pt>
                <c:pt idx="28">
                  <c:v>43930</c:v>
                </c:pt>
                <c:pt idx="29">
                  <c:v>43931</c:v>
                </c:pt>
                <c:pt idx="30">
                  <c:v>43934</c:v>
                </c:pt>
                <c:pt idx="31">
                  <c:v>43935</c:v>
                </c:pt>
                <c:pt idx="32">
                  <c:v>43936</c:v>
                </c:pt>
                <c:pt idx="33">
                  <c:v>43937</c:v>
                </c:pt>
                <c:pt idx="34">
                  <c:v>43938</c:v>
                </c:pt>
                <c:pt idx="35">
                  <c:v>43941</c:v>
                </c:pt>
                <c:pt idx="36">
                  <c:v>43942</c:v>
                </c:pt>
                <c:pt idx="37">
                  <c:v>43943</c:v>
                </c:pt>
                <c:pt idx="38">
                  <c:v>43944</c:v>
                </c:pt>
                <c:pt idx="39">
                  <c:v>43945</c:v>
                </c:pt>
                <c:pt idx="40">
                  <c:v>43948</c:v>
                </c:pt>
                <c:pt idx="41">
                  <c:v>43949</c:v>
                </c:pt>
                <c:pt idx="42">
                  <c:v>43950</c:v>
                </c:pt>
                <c:pt idx="43">
                  <c:v>43951</c:v>
                </c:pt>
                <c:pt idx="44">
                  <c:v>43952</c:v>
                </c:pt>
                <c:pt idx="45">
                  <c:v>43955</c:v>
                </c:pt>
                <c:pt idx="46">
                  <c:v>43956</c:v>
                </c:pt>
                <c:pt idx="47">
                  <c:v>43957</c:v>
                </c:pt>
                <c:pt idx="48">
                  <c:v>43958</c:v>
                </c:pt>
                <c:pt idx="49">
                  <c:v>43959</c:v>
                </c:pt>
                <c:pt idx="50">
                  <c:v>43962</c:v>
                </c:pt>
                <c:pt idx="51">
                  <c:v>43963</c:v>
                </c:pt>
                <c:pt idx="52">
                  <c:v>43964</c:v>
                </c:pt>
                <c:pt idx="53">
                  <c:v>43965</c:v>
                </c:pt>
                <c:pt idx="54">
                  <c:v>43966</c:v>
                </c:pt>
                <c:pt idx="55">
                  <c:v>43969</c:v>
                </c:pt>
                <c:pt idx="56">
                  <c:v>43970</c:v>
                </c:pt>
                <c:pt idx="57">
                  <c:v>43971</c:v>
                </c:pt>
                <c:pt idx="58">
                  <c:v>43972</c:v>
                </c:pt>
                <c:pt idx="59">
                  <c:v>43973</c:v>
                </c:pt>
                <c:pt idx="60">
                  <c:v>43976</c:v>
                </c:pt>
                <c:pt idx="61">
                  <c:v>43977</c:v>
                </c:pt>
                <c:pt idx="62">
                  <c:v>43978</c:v>
                </c:pt>
                <c:pt idx="63">
                  <c:v>43979</c:v>
                </c:pt>
                <c:pt idx="64">
                  <c:v>43980</c:v>
                </c:pt>
                <c:pt idx="65">
                  <c:v>43983</c:v>
                </c:pt>
                <c:pt idx="66">
                  <c:v>43984</c:v>
                </c:pt>
                <c:pt idx="67">
                  <c:v>43985</c:v>
                </c:pt>
                <c:pt idx="68">
                  <c:v>43986</c:v>
                </c:pt>
                <c:pt idx="69">
                  <c:v>43987</c:v>
                </c:pt>
                <c:pt idx="70">
                  <c:v>43990</c:v>
                </c:pt>
                <c:pt idx="71">
                  <c:v>43991</c:v>
                </c:pt>
                <c:pt idx="72">
                  <c:v>43992</c:v>
                </c:pt>
                <c:pt idx="73">
                  <c:v>43993</c:v>
                </c:pt>
                <c:pt idx="74">
                  <c:v>43994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44004</c:v>
                </c:pt>
                <c:pt idx="81">
                  <c:v>44005</c:v>
                </c:pt>
                <c:pt idx="82">
                  <c:v>44006</c:v>
                </c:pt>
                <c:pt idx="83">
                  <c:v>44007</c:v>
                </c:pt>
                <c:pt idx="84">
                  <c:v>44008</c:v>
                </c:pt>
                <c:pt idx="85">
                  <c:v>44011</c:v>
                </c:pt>
                <c:pt idx="86">
                  <c:v>44012</c:v>
                </c:pt>
                <c:pt idx="87">
                  <c:v>44013</c:v>
                </c:pt>
                <c:pt idx="88">
                  <c:v>44014</c:v>
                </c:pt>
                <c:pt idx="89">
                  <c:v>44015</c:v>
                </c:pt>
                <c:pt idx="90">
                  <c:v>44018</c:v>
                </c:pt>
                <c:pt idx="91">
                  <c:v>44019</c:v>
                </c:pt>
                <c:pt idx="92">
                  <c:v>44020</c:v>
                </c:pt>
                <c:pt idx="93">
                  <c:v>44021</c:v>
                </c:pt>
                <c:pt idx="94">
                  <c:v>44022</c:v>
                </c:pt>
                <c:pt idx="95">
                  <c:v>44025</c:v>
                </c:pt>
                <c:pt idx="96">
                  <c:v>44026</c:v>
                </c:pt>
                <c:pt idx="97">
                  <c:v>44027</c:v>
                </c:pt>
                <c:pt idx="98">
                  <c:v>44028</c:v>
                </c:pt>
                <c:pt idx="99">
                  <c:v>44029</c:v>
                </c:pt>
                <c:pt idx="100">
                  <c:v>44032</c:v>
                </c:pt>
                <c:pt idx="101">
                  <c:v>44033</c:v>
                </c:pt>
                <c:pt idx="102">
                  <c:v>44034</c:v>
                </c:pt>
                <c:pt idx="103">
                  <c:v>44035</c:v>
                </c:pt>
                <c:pt idx="104">
                  <c:v>44036</c:v>
                </c:pt>
                <c:pt idx="105">
                  <c:v>44039</c:v>
                </c:pt>
                <c:pt idx="106">
                  <c:v>44040</c:v>
                </c:pt>
                <c:pt idx="107">
                  <c:v>44041</c:v>
                </c:pt>
                <c:pt idx="108">
                  <c:v>44042</c:v>
                </c:pt>
                <c:pt idx="109">
                  <c:v>44043</c:v>
                </c:pt>
                <c:pt idx="110">
                  <c:v>44046</c:v>
                </c:pt>
                <c:pt idx="111">
                  <c:v>44047</c:v>
                </c:pt>
                <c:pt idx="112">
                  <c:v>44048</c:v>
                </c:pt>
                <c:pt idx="113">
                  <c:v>44049</c:v>
                </c:pt>
                <c:pt idx="114">
                  <c:v>44050</c:v>
                </c:pt>
                <c:pt idx="115">
                  <c:v>44053</c:v>
                </c:pt>
                <c:pt idx="116">
                  <c:v>44054</c:v>
                </c:pt>
                <c:pt idx="117">
                  <c:v>44055</c:v>
                </c:pt>
                <c:pt idx="118">
                  <c:v>44056</c:v>
                </c:pt>
                <c:pt idx="119">
                  <c:v>44057</c:v>
                </c:pt>
                <c:pt idx="120">
                  <c:v>44060</c:v>
                </c:pt>
                <c:pt idx="121">
                  <c:v>44061</c:v>
                </c:pt>
                <c:pt idx="122">
                  <c:v>44062</c:v>
                </c:pt>
                <c:pt idx="123">
                  <c:v>44063</c:v>
                </c:pt>
                <c:pt idx="124">
                  <c:v>44064</c:v>
                </c:pt>
                <c:pt idx="125">
                  <c:v>44067</c:v>
                </c:pt>
                <c:pt idx="126">
                  <c:v>44068</c:v>
                </c:pt>
                <c:pt idx="127">
                  <c:v>44069</c:v>
                </c:pt>
                <c:pt idx="128">
                  <c:v>44070</c:v>
                </c:pt>
                <c:pt idx="129">
                  <c:v>44071</c:v>
                </c:pt>
                <c:pt idx="130">
                  <c:v>44074</c:v>
                </c:pt>
                <c:pt idx="131">
                  <c:v>44075</c:v>
                </c:pt>
                <c:pt idx="132">
                  <c:v>44076</c:v>
                </c:pt>
                <c:pt idx="133">
                  <c:v>44077</c:v>
                </c:pt>
                <c:pt idx="134">
                  <c:v>44078</c:v>
                </c:pt>
                <c:pt idx="135">
                  <c:v>44081</c:v>
                </c:pt>
                <c:pt idx="136">
                  <c:v>44082</c:v>
                </c:pt>
                <c:pt idx="137">
                  <c:v>44083</c:v>
                </c:pt>
                <c:pt idx="138">
                  <c:v>44084</c:v>
                </c:pt>
                <c:pt idx="139">
                  <c:v>44085</c:v>
                </c:pt>
                <c:pt idx="140">
                  <c:v>44088</c:v>
                </c:pt>
                <c:pt idx="141">
                  <c:v>44089</c:v>
                </c:pt>
                <c:pt idx="142">
                  <c:v>44090</c:v>
                </c:pt>
                <c:pt idx="143">
                  <c:v>44091</c:v>
                </c:pt>
                <c:pt idx="144">
                  <c:v>44092</c:v>
                </c:pt>
                <c:pt idx="145">
                  <c:v>44095</c:v>
                </c:pt>
                <c:pt idx="146">
                  <c:v>44096</c:v>
                </c:pt>
                <c:pt idx="147">
                  <c:v>44097</c:v>
                </c:pt>
                <c:pt idx="148">
                  <c:v>44098</c:v>
                </c:pt>
                <c:pt idx="149">
                  <c:v>44099</c:v>
                </c:pt>
                <c:pt idx="150">
                  <c:v>44102</c:v>
                </c:pt>
                <c:pt idx="151">
                  <c:v>44103</c:v>
                </c:pt>
                <c:pt idx="152">
                  <c:v>44104</c:v>
                </c:pt>
                <c:pt idx="153">
                  <c:v>44105</c:v>
                </c:pt>
                <c:pt idx="154">
                  <c:v>44106</c:v>
                </c:pt>
                <c:pt idx="155">
                  <c:v>44109</c:v>
                </c:pt>
                <c:pt idx="156">
                  <c:v>44110</c:v>
                </c:pt>
                <c:pt idx="157">
                  <c:v>44111</c:v>
                </c:pt>
                <c:pt idx="158">
                  <c:v>44112</c:v>
                </c:pt>
                <c:pt idx="159">
                  <c:v>44113</c:v>
                </c:pt>
                <c:pt idx="160">
                  <c:v>44116</c:v>
                </c:pt>
                <c:pt idx="161">
                  <c:v>44117</c:v>
                </c:pt>
                <c:pt idx="162">
                  <c:v>44118</c:v>
                </c:pt>
                <c:pt idx="163">
                  <c:v>44119</c:v>
                </c:pt>
                <c:pt idx="164">
                  <c:v>44120</c:v>
                </c:pt>
                <c:pt idx="165">
                  <c:v>44123</c:v>
                </c:pt>
                <c:pt idx="166">
                  <c:v>44124</c:v>
                </c:pt>
                <c:pt idx="167">
                  <c:v>44125</c:v>
                </c:pt>
                <c:pt idx="168">
                  <c:v>44126</c:v>
                </c:pt>
                <c:pt idx="169">
                  <c:v>44127</c:v>
                </c:pt>
                <c:pt idx="170">
                  <c:v>44130</c:v>
                </c:pt>
                <c:pt idx="171">
                  <c:v>44131</c:v>
                </c:pt>
                <c:pt idx="172">
                  <c:v>44132</c:v>
                </c:pt>
                <c:pt idx="173">
                  <c:v>44133</c:v>
                </c:pt>
                <c:pt idx="174">
                  <c:v>44134</c:v>
                </c:pt>
                <c:pt idx="175">
                  <c:v>44137</c:v>
                </c:pt>
                <c:pt idx="176">
                  <c:v>44138</c:v>
                </c:pt>
                <c:pt idx="177">
                  <c:v>44139</c:v>
                </c:pt>
                <c:pt idx="178">
                  <c:v>44140</c:v>
                </c:pt>
                <c:pt idx="179">
                  <c:v>44141</c:v>
                </c:pt>
                <c:pt idx="180">
                  <c:v>44144</c:v>
                </c:pt>
                <c:pt idx="181">
                  <c:v>44145</c:v>
                </c:pt>
                <c:pt idx="182">
                  <c:v>44146</c:v>
                </c:pt>
                <c:pt idx="183">
                  <c:v>44147</c:v>
                </c:pt>
                <c:pt idx="184">
                  <c:v>44148</c:v>
                </c:pt>
                <c:pt idx="185">
                  <c:v>44151</c:v>
                </c:pt>
                <c:pt idx="186">
                  <c:v>44152</c:v>
                </c:pt>
                <c:pt idx="187">
                  <c:v>44153</c:v>
                </c:pt>
                <c:pt idx="188">
                  <c:v>44154</c:v>
                </c:pt>
                <c:pt idx="189">
                  <c:v>44155</c:v>
                </c:pt>
                <c:pt idx="190">
                  <c:v>44158</c:v>
                </c:pt>
                <c:pt idx="191">
                  <c:v>44159</c:v>
                </c:pt>
                <c:pt idx="192">
                  <c:v>44160</c:v>
                </c:pt>
                <c:pt idx="193">
                  <c:v>44161</c:v>
                </c:pt>
                <c:pt idx="194">
                  <c:v>44162</c:v>
                </c:pt>
                <c:pt idx="195">
                  <c:v>44165</c:v>
                </c:pt>
                <c:pt idx="196">
                  <c:v>44166</c:v>
                </c:pt>
                <c:pt idx="197">
                  <c:v>44167</c:v>
                </c:pt>
                <c:pt idx="198">
                  <c:v>44168</c:v>
                </c:pt>
                <c:pt idx="199">
                  <c:v>44169</c:v>
                </c:pt>
                <c:pt idx="200">
                  <c:v>44172</c:v>
                </c:pt>
                <c:pt idx="201">
                  <c:v>44173</c:v>
                </c:pt>
                <c:pt idx="202">
                  <c:v>44174</c:v>
                </c:pt>
                <c:pt idx="203">
                  <c:v>44175</c:v>
                </c:pt>
                <c:pt idx="204">
                  <c:v>44176</c:v>
                </c:pt>
                <c:pt idx="205">
                  <c:v>44179</c:v>
                </c:pt>
                <c:pt idx="206">
                  <c:v>44180</c:v>
                </c:pt>
                <c:pt idx="207">
                  <c:v>44181</c:v>
                </c:pt>
                <c:pt idx="208">
                  <c:v>44182</c:v>
                </c:pt>
                <c:pt idx="209">
                  <c:v>44183</c:v>
                </c:pt>
                <c:pt idx="210">
                  <c:v>44186</c:v>
                </c:pt>
                <c:pt idx="211">
                  <c:v>44187</c:v>
                </c:pt>
                <c:pt idx="212">
                  <c:v>44188</c:v>
                </c:pt>
                <c:pt idx="213">
                  <c:v>44189</c:v>
                </c:pt>
                <c:pt idx="214">
                  <c:v>44190</c:v>
                </c:pt>
                <c:pt idx="215">
                  <c:v>44193</c:v>
                </c:pt>
                <c:pt idx="216">
                  <c:v>44194</c:v>
                </c:pt>
                <c:pt idx="217">
                  <c:v>44195</c:v>
                </c:pt>
                <c:pt idx="218">
                  <c:v>44196</c:v>
                </c:pt>
                <c:pt idx="219">
                  <c:v>44197</c:v>
                </c:pt>
                <c:pt idx="220">
                  <c:v>44200</c:v>
                </c:pt>
                <c:pt idx="221">
                  <c:v>44201</c:v>
                </c:pt>
                <c:pt idx="222">
                  <c:v>44202</c:v>
                </c:pt>
                <c:pt idx="223">
                  <c:v>44203</c:v>
                </c:pt>
                <c:pt idx="224">
                  <c:v>44204</c:v>
                </c:pt>
                <c:pt idx="225">
                  <c:v>44207</c:v>
                </c:pt>
                <c:pt idx="226">
                  <c:v>44208</c:v>
                </c:pt>
                <c:pt idx="227">
                  <c:v>44209</c:v>
                </c:pt>
                <c:pt idx="228">
                  <c:v>44210</c:v>
                </c:pt>
                <c:pt idx="229">
                  <c:v>44211</c:v>
                </c:pt>
                <c:pt idx="230">
                  <c:v>44214</c:v>
                </c:pt>
                <c:pt idx="231">
                  <c:v>44215</c:v>
                </c:pt>
                <c:pt idx="232">
                  <c:v>44216</c:v>
                </c:pt>
                <c:pt idx="233">
                  <c:v>44217</c:v>
                </c:pt>
                <c:pt idx="234">
                  <c:v>44218</c:v>
                </c:pt>
                <c:pt idx="235">
                  <c:v>44221</c:v>
                </c:pt>
                <c:pt idx="236">
                  <c:v>44222</c:v>
                </c:pt>
                <c:pt idx="237">
                  <c:v>44223</c:v>
                </c:pt>
                <c:pt idx="238">
                  <c:v>44224</c:v>
                </c:pt>
                <c:pt idx="239">
                  <c:v>44225</c:v>
                </c:pt>
                <c:pt idx="240">
                  <c:v>44228</c:v>
                </c:pt>
                <c:pt idx="241">
                  <c:v>44229</c:v>
                </c:pt>
                <c:pt idx="242">
                  <c:v>44230</c:v>
                </c:pt>
                <c:pt idx="243">
                  <c:v>44231</c:v>
                </c:pt>
                <c:pt idx="244">
                  <c:v>44232</c:v>
                </c:pt>
                <c:pt idx="245">
                  <c:v>44235</c:v>
                </c:pt>
                <c:pt idx="246">
                  <c:v>44236</c:v>
                </c:pt>
                <c:pt idx="247">
                  <c:v>44237</c:v>
                </c:pt>
                <c:pt idx="248">
                  <c:v>44238</c:v>
                </c:pt>
                <c:pt idx="249">
                  <c:v>44239</c:v>
                </c:pt>
                <c:pt idx="250">
                  <c:v>44242</c:v>
                </c:pt>
                <c:pt idx="251">
                  <c:v>44243</c:v>
                </c:pt>
                <c:pt idx="252">
                  <c:v>44244</c:v>
                </c:pt>
                <c:pt idx="253">
                  <c:v>44245</c:v>
                </c:pt>
                <c:pt idx="254">
                  <c:v>44246</c:v>
                </c:pt>
                <c:pt idx="255">
                  <c:v>44249</c:v>
                </c:pt>
                <c:pt idx="256">
                  <c:v>44250</c:v>
                </c:pt>
                <c:pt idx="257">
                  <c:v>44251</c:v>
                </c:pt>
                <c:pt idx="258">
                  <c:v>44252</c:v>
                </c:pt>
                <c:pt idx="259">
                  <c:v>44253</c:v>
                </c:pt>
                <c:pt idx="260">
                  <c:v>44256</c:v>
                </c:pt>
                <c:pt idx="261">
                  <c:v>44257</c:v>
                </c:pt>
                <c:pt idx="262">
                  <c:v>44258</c:v>
                </c:pt>
                <c:pt idx="263">
                  <c:v>44259</c:v>
                </c:pt>
                <c:pt idx="264">
                  <c:v>44260</c:v>
                </c:pt>
                <c:pt idx="265">
                  <c:v>44263</c:v>
                </c:pt>
                <c:pt idx="266">
                  <c:v>44264</c:v>
                </c:pt>
                <c:pt idx="267">
                  <c:v>44265</c:v>
                </c:pt>
                <c:pt idx="268">
                  <c:v>44266</c:v>
                </c:pt>
                <c:pt idx="269">
                  <c:v>44267</c:v>
                </c:pt>
                <c:pt idx="270">
                  <c:v>44270</c:v>
                </c:pt>
                <c:pt idx="271">
                  <c:v>44271</c:v>
                </c:pt>
                <c:pt idx="272">
                  <c:v>44272</c:v>
                </c:pt>
                <c:pt idx="273">
                  <c:v>44273</c:v>
                </c:pt>
                <c:pt idx="274">
                  <c:v>44274</c:v>
                </c:pt>
                <c:pt idx="275">
                  <c:v>44277</c:v>
                </c:pt>
                <c:pt idx="276">
                  <c:v>44278</c:v>
                </c:pt>
                <c:pt idx="277">
                  <c:v>44279</c:v>
                </c:pt>
                <c:pt idx="278">
                  <c:v>44280</c:v>
                </c:pt>
                <c:pt idx="279">
                  <c:v>44281</c:v>
                </c:pt>
                <c:pt idx="280">
                  <c:v>44284</c:v>
                </c:pt>
                <c:pt idx="281">
                  <c:v>44285</c:v>
                </c:pt>
                <c:pt idx="282">
                  <c:v>44286</c:v>
                </c:pt>
                <c:pt idx="283">
                  <c:v>44287</c:v>
                </c:pt>
                <c:pt idx="284">
                  <c:v>44288</c:v>
                </c:pt>
                <c:pt idx="285">
                  <c:v>44291</c:v>
                </c:pt>
                <c:pt idx="286">
                  <c:v>44292</c:v>
                </c:pt>
                <c:pt idx="287">
                  <c:v>44293</c:v>
                </c:pt>
                <c:pt idx="288">
                  <c:v>44294</c:v>
                </c:pt>
                <c:pt idx="289">
                  <c:v>44295</c:v>
                </c:pt>
                <c:pt idx="290">
                  <c:v>44298</c:v>
                </c:pt>
                <c:pt idx="291">
                  <c:v>44299</c:v>
                </c:pt>
                <c:pt idx="292">
                  <c:v>44300</c:v>
                </c:pt>
                <c:pt idx="293">
                  <c:v>44301</c:v>
                </c:pt>
                <c:pt idx="294">
                  <c:v>44302</c:v>
                </c:pt>
                <c:pt idx="295">
                  <c:v>44305</c:v>
                </c:pt>
                <c:pt idx="296">
                  <c:v>44306</c:v>
                </c:pt>
                <c:pt idx="297">
                  <c:v>44307</c:v>
                </c:pt>
                <c:pt idx="298">
                  <c:v>44308</c:v>
                </c:pt>
                <c:pt idx="299">
                  <c:v>44309</c:v>
                </c:pt>
                <c:pt idx="300">
                  <c:v>44312</c:v>
                </c:pt>
                <c:pt idx="301">
                  <c:v>44313</c:v>
                </c:pt>
                <c:pt idx="302">
                  <c:v>44314</c:v>
                </c:pt>
                <c:pt idx="303">
                  <c:v>44315</c:v>
                </c:pt>
                <c:pt idx="304">
                  <c:v>44316</c:v>
                </c:pt>
                <c:pt idx="305">
                  <c:v>44319</c:v>
                </c:pt>
                <c:pt idx="306">
                  <c:v>44320</c:v>
                </c:pt>
                <c:pt idx="307">
                  <c:v>44321</c:v>
                </c:pt>
                <c:pt idx="308">
                  <c:v>44322</c:v>
                </c:pt>
                <c:pt idx="309">
                  <c:v>44323</c:v>
                </c:pt>
                <c:pt idx="310">
                  <c:v>44326</c:v>
                </c:pt>
                <c:pt idx="311">
                  <c:v>44327</c:v>
                </c:pt>
                <c:pt idx="312">
                  <c:v>44328</c:v>
                </c:pt>
                <c:pt idx="313">
                  <c:v>44329</c:v>
                </c:pt>
                <c:pt idx="314">
                  <c:v>44330</c:v>
                </c:pt>
                <c:pt idx="315">
                  <c:v>44333</c:v>
                </c:pt>
                <c:pt idx="316">
                  <c:v>44334</c:v>
                </c:pt>
                <c:pt idx="317">
                  <c:v>44335</c:v>
                </c:pt>
                <c:pt idx="318">
                  <c:v>44336</c:v>
                </c:pt>
                <c:pt idx="319">
                  <c:v>44337</c:v>
                </c:pt>
                <c:pt idx="320">
                  <c:v>44340</c:v>
                </c:pt>
                <c:pt idx="321">
                  <c:v>44341</c:v>
                </c:pt>
                <c:pt idx="322">
                  <c:v>44342</c:v>
                </c:pt>
                <c:pt idx="323">
                  <c:v>44343</c:v>
                </c:pt>
                <c:pt idx="324">
                  <c:v>44344</c:v>
                </c:pt>
                <c:pt idx="325">
                  <c:v>44347</c:v>
                </c:pt>
                <c:pt idx="326">
                  <c:v>44348</c:v>
                </c:pt>
                <c:pt idx="327">
                  <c:v>44349</c:v>
                </c:pt>
                <c:pt idx="328">
                  <c:v>44350</c:v>
                </c:pt>
                <c:pt idx="329">
                  <c:v>44351</c:v>
                </c:pt>
                <c:pt idx="330">
                  <c:v>44354</c:v>
                </c:pt>
                <c:pt idx="331">
                  <c:v>44355</c:v>
                </c:pt>
                <c:pt idx="332">
                  <c:v>44356</c:v>
                </c:pt>
                <c:pt idx="333">
                  <c:v>44357</c:v>
                </c:pt>
                <c:pt idx="334">
                  <c:v>44358</c:v>
                </c:pt>
                <c:pt idx="335">
                  <c:v>44361</c:v>
                </c:pt>
                <c:pt idx="336">
                  <c:v>44362</c:v>
                </c:pt>
                <c:pt idx="337">
                  <c:v>44363</c:v>
                </c:pt>
                <c:pt idx="338">
                  <c:v>44364</c:v>
                </c:pt>
                <c:pt idx="339">
                  <c:v>44365</c:v>
                </c:pt>
                <c:pt idx="340">
                  <c:v>44368</c:v>
                </c:pt>
                <c:pt idx="341">
                  <c:v>44369</c:v>
                </c:pt>
                <c:pt idx="342">
                  <c:v>44370</c:v>
                </c:pt>
                <c:pt idx="343">
                  <c:v>44371</c:v>
                </c:pt>
                <c:pt idx="344">
                  <c:v>44372</c:v>
                </c:pt>
                <c:pt idx="345">
                  <c:v>44375</c:v>
                </c:pt>
                <c:pt idx="346">
                  <c:v>44376</c:v>
                </c:pt>
                <c:pt idx="347">
                  <c:v>44377</c:v>
                </c:pt>
                <c:pt idx="348">
                  <c:v>44378</c:v>
                </c:pt>
                <c:pt idx="349">
                  <c:v>44379</c:v>
                </c:pt>
                <c:pt idx="350">
                  <c:v>44382</c:v>
                </c:pt>
                <c:pt idx="351">
                  <c:v>44383</c:v>
                </c:pt>
                <c:pt idx="352">
                  <c:v>44384</c:v>
                </c:pt>
                <c:pt idx="353">
                  <c:v>44385</c:v>
                </c:pt>
                <c:pt idx="354">
                  <c:v>44386</c:v>
                </c:pt>
                <c:pt idx="355">
                  <c:v>44389</c:v>
                </c:pt>
                <c:pt idx="356">
                  <c:v>44390</c:v>
                </c:pt>
                <c:pt idx="357">
                  <c:v>44391</c:v>
                </c:pt>
                <c:pt idx="358">
                  <c:v>44392</c:v>
                </c:pt>
                <c:pt idx="359">
                  <c:v>44393</c:v>
                </c:pt>
                <c:pt idx="360">
                  <c:v>44396</c:v>
                </c:pt>
                <c:pt idx="361">
                  <c:v>44397</c:v>
                </c:pt>
                <c:pt idx="362">
                  <c:v>44399</c:v>
                </c:pt>
                <c:pt idx="363">
                  <c:v>44400</c:v>
                </c:pt>
                <c:pt idx="364">
                  <c:v>44401</c:v>
                </c:pt>
                <c:pt idx="365">
                  <c:v>44404</c:v>
                </c:pt>
                <c:pt idx="366">
                  <c:v>44405</c:v>
                </c:pt>
                <c:pt idx="367">
                  <c:v>44406</c:v>
                </c:pt>
                <c:pt idx="368">
                  <c:v>44407</c:v>
                </c:pt>
                <c:pt idx="369">
                  <c:v>44409</c:v>
                </c:pt>
                <c:pt idx="370">
                  <c:v>44411</c:v>
                </c:pt>
                <c:pt idx="371">
                  <c:v>44412</c:v>
                </c:pt>
                <c:pt idx="372">
                  <c:v>44413</c:v>
                </c:pt>
                <c:pt idx="373">
                  <c:v>44414</c:v>
                </c:pt>
                <c:pt idx="374">
                  <c:v>44417</c:v>
                </c:pt>
                <c:pt idx="375">
                  <c:v>44418</c:v>
                </c:pt>
                <c:pt idx="376">
                  <c:v>44419</c:v>
                </c:pt>
                <c:pt idx="377">
                  <c:v>44420</c:v>
                </c:pt>
                <c:pt idx="378">
                  <c:v>44421</c:v>
                </c:pt>
                <c:pt idx="379">
                  <c:v>44424</c:v>
                </c:pt>
                <c:pt idx="380">
                  <c:v>44425</c:v>
                </c:pt>
                <c:pt idx="381">
                  <c:v>44426</c:v>
                </c:pt>
                <c:pt idx="382">
                  <c:v>44428</c:v>
                </c:pt>
                <c:pt idx="383">
                  <c:v>44431</c:v>
                </c:pt>
                <c:pt idx="384">
                  <c:v>44432</c:v>
                </c:pt>
                <c:pt idx="385">
                  <c:v>44433</c:v>
                </c:pt>
                <c:pt idx="386">
                  <c:v>44434</c:v>
                </c:pt>
                <c:pt idx="387">
                  <c:v>44435</c:v>
                </c:pt>
                <c:pt idx="388">
                  <c:v>44435</c:v>
                </c:pt>
                <c:pt idx="389">
                  <c:v>44438</c:v>
                </c:pt>
                <c:pt idx="390">
                  <c:v>44440</c:v>
                </c:pt>
                <c:pt idx="391">
                  <c:v>44441</c:v>
                </c:pt>
                <c:pt idx="392">
                  <c:v>44442</c:v>
                </c:pt>
                <c:pt idx="393">
                  <c:v>44445</c:v>
                </c:pt>
                <c:pt idx="394">
                  <c:v>44446</c:v>
                </c:pt>
                <c:pt idx="395">
                  <c:v>44447</c:v>
                </c:pt>
                <c:pt idx="396">
                  <c:v>44448</c:v>
                </c:pt>
                <c:pt idx="397">
                  <c:v>44452</c:v>
                </c:pt>
                <c:pt idx="398">
                  <c:v>44453</c:v>
                </c:pt>
                <c:pt idx="399">
                  <c:v>44454</c:v>
                </c:pt>
                <c:pt idx="400">
                  <c:v>44455</c:v>
                </c:pt>
                <c:pt idx="401">
                  <c:v>44456</c:v>
                </c:pt>
                <c:pt idx="402">
                  <c:v>44459</c:v>
                </c:pt>
                <c:pt idx="403">
                  <c:v>44460</c:v>
                </c:pt>
                <c:pt idx="404">
                  <c:v>44461</c:v>
                </c:pt>
                <c:pt idx="405">
                  <c:v>44462</c:v>
                </c:pt>
                <c:pt idx="406">
                  <c:v>44463</c:v>
                </c:pt>
                <c:pt idx="407">
                  <c:v>44466</c:v>
                </c:pt>
                <c:pt idx="408">
                  <c:v>44467</c:v>
                </c:pt>
                <c:pt idx="409">
                  <c:v>44468</c:v>
                </c:pt>
                <c:pt idx="410">
                  <c:v>44469</c:v>
                </c:pt>
                <c:pt idx="411">
                  <c:v>44470</c:v>
                </c:pt>
                <c:pt idx="412">
                  <c:v>44473</c:v>
                </c:pt>
                <c:pt idx="413">
                  <c:v>44474</c:v>
                </c:pt>
                <c:pt idx="414">
                  <c:v>44475</c:v>
                </c:pt>
                <c:pt idx="415">
                  <c:v>44476</c:v>
                </c:pt>
                <c:pt idx="416">
                  <c:v>44477</c:v>
                </c:pt>
                <c:pt idx="417">
                  <c:v>44480</c:v>
                </c:pt>
                <c:pt idx="418">
                  <c:v>44481</c:v>
                </c:pt>
                <c:pt idx="419">
                  <c:v>44482</c:v>
                </c:pt>
                <c:pt idx="420">
                  <c:v>44483</c:v>
                </c:pt>
                <c:pt idx="421">
                  <c:v>44487</c:v>
                </c:pt>
                <c:pt idx="422">
                  <c:v>44488</c:v>
                </c:pt>
                <c:pt idx="423">
                  <c:v>44489</c:v>
                </c:pt>
                <c:pt idx="424">
                  <c:v>44490</c:v>
                </c:pt>
                <c:pt idx="425">
                  <c:v>44491</c:v>
                </c:pt>
                <c:pt idx="426">
                  <c:v>44494</c:v>
                </c:pt>
                <c:pt idx="427">
                  <c:v>44495</c:v>
                </c:pt>
                <c:pt idx="428">
                  <c:v>44496</c:v>
                </c:pt>
                <c:pt idx="429">
                  <c:v>44497</c:v>
                </c:pt>
                <c:pt idx="430">
                  <c:v>44498</c:v>
                </c:pt>
                <c:pt idx="431">
                  <c:v>44501</c:v>
                </c:pt>
                <c:pt idx="432">
                  <c:v>44502</c:v>
                </c:pt>
                <c:pt idx="433">
                  <c:v>44503</c:v>
                </c:pt>
                <c:pt idx="434">
                  <c:v>44504</c:v>
                </c:pt>
                <c:pt idx="435">
                  <c:v>44508</c:v>
                </c:pt>
                <c:pt idx="436">
                  <c:v>44509</c:v>
                </c:pt>
                <c:pt idx="437">
                  <c:v>44510</c:v>
                </c:pt>
                <c:pt idx="438">
                  <c:v>44511</c:v>
                </c:pt>
                <c:pt idx="439">
                  <c:v>44512</c:v>
                </c:pt>
                <c:pt idx="440">
                  <c:v>44515</c:v>
                </c:pt>
                <c:pt idx="441">
                  <c:v>44516</c:v>
                </c:pt>
                <c:pt idx="442">
                  <c:v>44517</c:v>
                </c:pt>
                <c:pt idx="443">
                  <c:v>44518</c:v>
                </c:pt>
                <c:pt idx="444">
                  <c:v>44522</c:v>
                </c:pt>
                <c:pt idx="445">
                  <c:v>44523</c:v>
                </c:pt>
                <c:pt idx="446">
                  <c:v>44524</c:v>
                </c:pt>
                <c:pt idx="447">
                  <c:v>44525</c:v>
                </c:pt>
                <c:pt idx="448">
                  <c:v>44526</c:v>
                </c:pt>
                <c:pt idx="449">
                  <c:v>44529</c:v>
                </c:pt>
                <c:pt idx="450">
                  <c:v>44530</c:v>
                </c:pt>
                <c:pt idx="451">
                  <c:v>44531</c:v>
                </c:pt>
                <c:pt idx="452">
                  <c:v>44532</c:v>
                </c:pt>
                <c:pt idx="453">
                  <c:v>44533</c:v>
                </c:pt>
                <c:pt idx="454">
                  <c:v>44536</c:v>
                </c:pt>
                <c:pt idx="455">
                  <c:v>44537</c:v>
                </c:pt>
                <c:pt idx="456">
                  <c:v>44538</c:v>
                </c:pt>
                <c:pt idx="457">
                  <c:v>44539</c:v>
                </c:pt>
                <c:pt idx="458">
                  <c:v>44540</c:v>
                </c:pt>
                <c:pt idx="459">
                  <c:v>44543</c:v>
                </c:pt>
                <c:pt idx="460">
                  <c:v>44544</c:v>
                </c:pt>
                <c:pt idx="461">
                  <c:v>44545</c:v>
                </c:pt>
                <c:pt idx="462">
                  <c:v>44546</c:v>
                </c:pt>
                <c:pt idx="463">
                  <c:v>44547</c:v>
                </c:pt>
                <c:pt idx="464">
                  <c:v>44550</c:v>
                </c:pt>
                <c:pt idx="465">
                  <c:v>44551</c:v>
                </c:pt>
                <c:pt idx="466">
                  <c:v>44552</c:v>
                </c:pt>
                <c:pt idx="467">
                  <c:v>44553</c:v>
                </c:pt>
                <c:pt idx="468">
                  <c:v>44554</c:v>
                </c:pt>
                <c:pt idx="469">
                  <c:v>44557</c:v>
                </c:pt>
                <c:pt idx="470">
                  <c:v>44558</c:v>
                </c:pt>
                <c:pt idx="471">
                  <c:v>44559</c:v>
                </c:pt>
                <c:pt idx="472">
                  <c:v>44560</c:v>
                </c:pt>
                <c:pt idx="473">
                  <c:v>44561</c:v>
                </c:pt>
                <c:pt idx="474">
                  <c:v>44564</c:v>
                </c:pt>
                <c:pt idx="475">
                  <c:v>44565</c:v>
                </c:pt>
                <c:pt idx="476">
                  <c:v>44566</c:v>
                </c:pt>
                <c:pt idx="477">
                  <c:v>44567</c:v>
                </c:pt>
                <c:pt idx="478">
                  <c:v>44568</c:v>
                </c:pt>
                <c:pt idx="479">
                  <c:v>44571</c:v>
                </c:pt>
                <c:pt idx="480">
                  <c:v>44572</c:v>
                </c:pt>
                <c:pt idx="481">
                  <c:v>44573</c:v>
                </c:pt>
                <c:pt idx="482">
                  <c:v>44574</c:v>
                </c:pt>
                <c:pt idx="483">
                  <c:v>44575</c:v>
                </c:pt>
                <c:pt idx="484">
                  <c:v>44578</c:v>
                </c:pt>
                <c:pt idx="485">
                  <c:v>44579</c:v>
                </c:pt>
                <c:pt idx="486">
                  <c:v>44580</c:v>
                </c:pt>
                <c:pt idx="487">
                  <c:v>44581</c:v>
                </c:pt>
                <c:pt idx="488">
                  <c:v>44582</c:v>
                </c:pt>
                <c:pt idx="489">
                  <c:v>44585</c:v>
                </c:pt>
                <c:pt idx="490">
                  <c:v>44586</c:v>
                </c:pt>
                <c:pt idx="491">
                  <c:v>44588</c:v>
                </c:pt>
                <c:pt idx="492">
                  <c:v>44589</c:v>
                </c:pt>
                <c:pt idx="493">
                  <c:v>44590</c:v>
                </c:pt>
                <c:pt idx="494">
                  <c:v>44593</c:v>
                </c:pt>
                <c:pt idx="495">
                  <c:v>44594</c:v>
                </c:pt>
                <c:pt idx="496">
                  <c:v>44595</c:v>
                </c:pt>
                <c:pt idx="497">
                  <c:v>44596</c:v>
                </c:pt>
                <c:pt idx="498">
                  <c:v>44599</c:v>
                </c:pt>
                <c:pt idx="499">
                  <c:v>44600</c:v>
                </c:pt>
                <c:pt idx="500">
                  <c:v>44601</c:v>
                </c:pt>
                <c:pt idx="501">
                  <c:v>44602</c:v>
                </c:pt>
                <c:pt idx="502">
                  <c:v>44603</c:v>
                </c:pt>
                <c:pt idx="503">
                  <c:v>44606</c:v>
                </c:pt>
                <c:pt idx="504">
                  <c:v>44607</c:v>
                </c:pt>
                <c:pt idx="505">
                  <c:v>44608</c:v>
                </c:pt>
                <c:pt idx="506">
                  <c:v>44609</c:v>
                </c:pt>
                <c:pt idx="507">
                  <c:v>44610</c:v>
                </c:pt>
                <c:pt idx="508">
                  <c:v>44613</c:v>
                </c:pt>
                <c:pt idx="509">
                  <c:v>44614</c:v>
                </c:pt>
                <c:pt idx="510">
                  <c:v>44615</c:v>
                </c:pt>
                <c:pt idx="511">
                  <c:v>44616</c:v>
                </c:pt>
                <c:pt idx="512">
                  <c:v>44617</c:v>
                </c:pt>
              </c:numCache>
            </c:numRef>
          </c:cat>
          <c:val>
            <c:numRef>
              <c:f>'Data 23.3'!$K$2:$K$514</c:f>
              <c:numCache>
                <c:formatCode>General</c:formatCode>
                <c:ptCount val="513"/>
                <c:pt idx="0">
                  <c:v>100</c:v>
                </c:pt>
                <c:pt idx="1">
                  <c:v>97.189205981431797</c:v>
                </c:pt>
                <c:pt idx="2">
                  <c:v>101.2908424292043</c:v>
                </c:pt>
                <c:pt idx="3">
                  <c:v>97.854852227827706</c:v>
                </c:pt>
                <c:pt idx="4">
                  <c:v>96.186044404461796</c:v>
                </c:pt>
                <c:pt idx="5">
                  <c:v>88.878821317507104</c:v>
                </c:pt>
                <c:pt idx="6">
                  <c:v>93.269109419040007</c:v>
                </c:pt>
                <c:pt idx="7">
                  <c:v>88.711196254000512</c:v>
                </c:pt>
                <c:pt idx="8">
                  <c:v>80.273636590156713</c:v>
                </c:pt>
                <c:pt idx="9">
                  <c:v>87.728745109587308</c:v>
                </c:pt>
                <c:pt idx="10">
                  <c:v>77.215288182433028</c:v>
                </c:pt>
                <c:pt idx="11">
                  <c:v>81.844717059895217</c:v>
                </c:pt>
                <c:pt idx="12">
                  <c:v>77.602637991346924</c:v>
                </c:pt>
                <c:pt idx="13">
                  <c:v>77.967982965669208</c:v>
                </c:pt>
                <c:pt idx="14">
                  <c:v>74.587328451280328</c:v>
                </c:pt>
                <c:pt idx="15">
                  <c:v>72.402377816537935</c:v>
                </c:pt>
                <c:pt idx="16">
                  <c:v>79.195723295677027</c:v>
                </c:pt>
                <c:pt idx="17">
                  <c:v>80.109247531737111</c:v>
                </c:pt>
                <c:pt idx="18">
                  <c:v>85.109198991660818</c:v>
                </c:pt>
                <c:pt idx="19">
                  <c:v>82.242098484578804</c:v>
                </c:pt>
                <c:pt idx="20">
                  <c:v>84.998527617685411</c:v>
                </c:pt>
                <c:pt idx="21">
                  <c:v>83.637463878093214</c:v>
                </c:pt>
                <c:pt idx="22">
                  <c:v>79.94550567433491</c:v>
                </c:pt>
                <c:pt idx="23">
                  <c:v>81.770612543402919</c:v>
                </c:pt>
                <c:pt idx="24">
                  <c:v>80.532840597625423</c:v>
                </c:pt>
                <c:pt idx="25">
                  <c:v>86.196820301401516</c:v>
                </c:pt>
                <c:pt idx="26">
                  <c:v>86.058642884186611</c:v>
                </c:pt>
                <c:pt idx="27">
                  <c:v>88.989492691482511</c:v>
                </c:pt>
                <c:pt idx="28">
                  <c:v>90.278717118143319</c:v>
                </c:pt>
                <c:pt idx="29">
                  <c:v>#N/A</c:v>
                </c:pt>
                <c:pt idx="30">
                  <c:v>89.366487284118008</c:v>
                </c:pt>
                <c:pt idx="31">
                  <c:v>92.098646379072107</c:v>
                </c:pt>
                <c:pt idx="32">
                  <c:v>90.06967118952312</c:v>
                </c:pt>
                <c:pt idx="33">
                  <c:v>90.593580413108413</c:v>
                </c:pt>
                <c:pt idx="34">
                  <c:v>93.020907828867109</c:v>
                </c:pt>
                <c:pt idx="35">
                  <c:v>91.357601214149113</c:v>
                </c:pt>
                <c:pt idx="36">
                  <c:v>88.555220808807107</c:v>
                </c:pt>
                <c:pt idx="37">
                  <c:v>90.585814000899617</c:v>
                </c:pt>
                <c:pt idx="38">
                  <c:v>90.536950324085922</c:v>
                </c:pt>
                <c:pt idx="39">
                  <c:v>91.797050704963695</c:v>
                </c:pt>
                <c:pt idx="40">
                  <c:v>93.147759228277508</c:v>
                </c:pt>
                <c:pt idx="41">
                  <c:v>92.659446060649202</c:v>
                </c:pt>
                <c:pt idx="42">
                  <c:v>95.122693132873621</c:v>
                </c:pt>
                <c:pt idx="43">
                  <c:v>94.246382955314004</c:v>
                </c:pt>
                <c:pt idx="44">
                  <c:v>91.601919598217606</c:v>
                </c:pt>
                <c:pt idx="45">
                  <c:v>91.991211010183704</c:v>
                </c:pt>
                <c:pt idx="46">
                  <c:v>92.82286431754271</c:v>
                </c:pt>
                <c:pt idx="47">
                  <c:v>92.175016099125301</c:v>
                </c:pt>
                <c:pt idx="48">
                  <c:v>93.235454966135208</c:v>
                </c:pt>
                <c:pt idx="49">
                  <c:v>94.808477038925915</c:v>
                </c:pt>
                <c:pt idx="50">
                  <c:v>94.825304265378307</c:v>
                </c:pt>
                <c:pt idx="51">
                  <c:v>92.877229203004305</c:v>
                </c:pt>
                <c:pt idx="52">
                  <c:v>91.255343453399902</c:v>
                </c:pt>
                <c:pt idx="53">
                  <c:v>92.307045106674906</c:v>
                </c:pt>
                <c:pt idx="54">
                  <c:v>92.669477676418893</c:v>
                </c:pt>
                <c:pt idx="55">
                  <c:v>95.588677865401593</c:v>
                </c:pt>
                <c:pt idx="56">
                  <c:v>94.5864870899577</c:v>
                </c:pt>
                <c:pt idx="57">
                  <c:v>96.161450765800609</c:v>
                </c:pt>
                <c:pt idx="58">
                  <c:v>95.413933590703621</c:v>
                </c:pt>
                <c:pt idx="59">
                  <c:v>95.638512343741397</c:v>
                </c:pt>
                <c:pt idx="60">
                  <c:v>96.813829391339794</c:v>
                </c:pt>
                <c:pt idx="61">
                  <c:v>#N/A</c:v>
                </c:pt>
                <c:pt idx="62">
                  <c:v>98.249321247933011</c:v>
                </c:pt>
                <c:pt idx="63">
                  <c:v>98.042216922365</c:v>
                </c:pt>
                <c:pt idx="64">
                  <c:v>98.514026464049593</c:v>
                </c:pt>
                <c:pt idx="65">
                  <c:v>98.883578244985003</c:v>
                </c:pt>
                <c:pt idx="66">
                  <c:v>99.695491921313305</c:v>
                </c:pt>
                <c:pt idx="67">
                  <c:v>101.05623206039679</c:v>
                </c:pt>
                <c:pt idx="68">
                  <c:v>100.71580432524439</c:v>
                </c:pt>
                <c:pt idx="69">
                  <c:v>103.35573727521898</c:v>
                </c:pt>
                <c:pt idx="70">
                  <c:v>104.6003048316792</c:v>
                </c:pt>
                <c:pt idx="71">
                  <c:v>103.78450794924649</c:v>
                </c:pt>
                <c:pt idx="72">
                  <c:v>103.23309268242168</c:v>
                </c:pt>
                <c:pt idx="73">
                  <c:v>97.148108716826897</c:v>
                </c:pt>
                <c:pt idx="74">
                  <c:v>98.416946311439602</c:v>
                </c:pt>
                <c:pt idx="75">
                  <c:v>99.235008397433205</c:v>
                </c:pt>
                <c:pt idx="76">
                  <c:v>101.11674535552369</c:v>
                </c:pt>
                <c:pt idx="77">
                  <c:v>100.75269478323618</c:v>
                </c:pt>
                <c:pt idx="78">
                  <c:v>100.81256087734572</c:v>
                </c:pt>
                <c:pt idx="79">
                  <c:v>100.24302398203369</c:v>
                </c:pt>
                <c:pt idx="80">
                  <c:v>100.8941082055381</c:v>
                </c:pt>
                <c:pt idx="81">
                  <c:v>101.3287036887222</c:v>
                </c:pt>
                <c:pt idx="82">
                  <c:v>98.708833970287003</c:v>
                </c:pt>
                <c:pt idx="83">
                  <c:v>99.790630470871108</c:v>
                </c:pt>
                <c:pt idx="84">
                  <c:v>97.373011070373408</c:v>
                </c:pt>
                <c:pt idx="85">
                  <c:v>98.803001718318697</c:v>
                </c:pt>
                <c:pt idx="86">
                  <c:v>100.3255421117522</c:v>
                </c:pt>
                <c:pt idx="87">
                  <c:v>100.82938810379811</c:v>
                </c:pt>
                <c:pt idx="88">
                  <c:v>101.28728282360862</c:v>
                </c:pt>
                <c:pt idx="89">
                  <c:v>#N/A</c:v>
                </c:pt>
                <c:pt idx="90">
                  <c:v>102.8959009523563</c:v>
                </c:pt>
                <c:pt idx="91">
                  <c:v>101.78271520242829</c:v>
                </c:pt>
                <c:pt idx="92">
                  <c:v>102.5794196548477</c:v>
                </c:pt>
                <c:pt idx="93">
                  <c:v>102.0004983447834</c:v>
                </c:pt>
                <c:pt idx="94">
                  <c:v>103.06805642298468</c:v>
                </c:pt>
                <c:pt idx="95">
                  <c:v>102.10307970604129</c:v>
                </c:pt>
                <c:pt idx="96">
                  <c:v>103.47190985784229</c:v>
                </c:pt>
                <c:pt idx="97">
                  <c:v>104.41164573510709</c:v>
                </c:pt>
                <c:pt idx="98">
                  <c:v>104.0560087760458</c:v>
                </c:pt>
                <c:pt idx="99">
                  <c:v>104.35242684201501</c:v>
                </c:pt>
                <c:pt idx="100">
                  <c:v>105.2297078211007</c:v>
                </c:pt>
                <c:pt idx="101">
                  <c:v>105.40639369885089</c:v>
                </c:pt>
                <c:pt idx="102">
                  <c:v>106.01217385113731</c:v>
                </c:pt>
                <c:pt idx="103">
                  <c:v>104.70612219802409</c:v>
                </c:pt>
                <c:pt idx="104">
                  <c:v>104.057950379098</c:v>
                </c:pt>
                <c:pt idx="105">
                  <c:v>104.82747238878657</c:v>
                </c:pt>
                <c:pt idx="106">
                  <c:v>104.14888212204269</c:v>
                </c:pt>
                <c:pt idx="107">
                  <c:v>105.44328415684269</c:v>
                </c:pt>
                <c:pt idx="108">
                  <c:v>105.04784433521128</c:v>
                </c:pt>
                <c:pt idx="109">
                  <c:v>105.85360960187428</c:v>
                </c:pt>
                <c:pt idx="110">
                  <c:v>106.61374719681061</c:v>
                </c:pt>
                <c:pt idx="111">
                  <c:v>106.99883180216361</c:v>
                </c:pt>
                <c:pt idx="112">
                  <c:v>107.68680648365978</c:v>
                </c:pt>
                <c:pt idx="113">
                  <c:v>108.37898797176908</c:v>
                </c:pt>
                <c:pt idx="114">
                  <c:v>108.4475912796135</c:v>
                </c:pt>
                <c:pt idx="115">
                  <c:v>108.74498014710878</c:v>
                </c:pt>
                <c:pt idx="116">
                  <c:v>107.87837798481019</c:v>
                </c:pt>
                <c:pt idx="117">
                  <c:v>109.38829795840439</c:v>
                </c:pt>
                <c:pt idx="118">
                  <c:v>109.16436640638398</c:v>
                </c:pt>
                <c:pt idx="119">
                  <c:v>109.14559757687938</c:v>
                </c:pt>
                <c:pt idx="120">
                  <c:v>109.44136844183119</c:v>
                </c:pt>
                <c:pt idx="121">
                  <c:v>109.6934532381085</c:v>
                </c:pt>
                <c:pt idx="122">
                  <c:v>109.21031767861939</c:v>
                </c:pt>
                <c:pt idx="123">
                  <c:v>109.5552758208936</c:v>
                </c:pt>
                <c:pt idx="124">
                  <c:v>109.93227041352908</c:v>
                </c:pt>
                <c:pt idx="125">
                  <c:v>111.03639534921351</c:v>
                </c:pt>
                <c:pt idx="126">
                  <c:v>111.43571837694928</c:v>
                </c:pt>
                <c:pt idx="127">
                  <c:v>112.57187976299498</c:v>
                </c:pt>
                <c:pt idx="128">
                  <c:v>112.7602152590584</c:v>
                </c:pt>
                <c:pt idx="129">
                  <c:v>113.51938205246859</c:v>
                </c:pt>
                <c:pt idx="130">
                  <c:v>113.27020966076959</c:v>
                </c:pt>
                <c:pt idx="131">
                  <c:v>114.12257340068538</c:v>
                </c:pt>
                <c:pt idx="132">
                  <c:v>115.8761645573307</c:v>
                </c:pt>
                <c:pt idx="133">
                  <c:v>111.80591735890208</c:v>
                </c:pt>
                <c:pt idx="134">
                  <c:v>110.89659992945509</c:v>
                </c:pt>
                <c:pt idx="135">
                  <c:v>#N/A</c:v>
                </c:pt>
                <c:pt idx="136">
                  <c:v>107.81851189070069</c:v>
                </c:pt>
                <c:pt idx="137">
                  <c:v>109.9905185050951</c:v>
                </c:pt>
                <c:pt idx="138">
                  <c:v>108.05635826459519</c:v>
                </c:pt>
                <c:pt idx="139">
                  <c:v>108.11395915514379</c:v>
                </c:pt>
                <c:pt idx="140">
                  <c:v>109.49152652067968</c:v>
                </c:pt>
                <c:pt idx="141">
                  <c:v>110.06300501904389</c:v>
                </c:pt>
                <c:pt idx="142">
                  <c:v>109.5546286198762</c:v>
                </c:pt>
                <c:pt idx="143">
                  <c:v>108.6330143710986</c:v>
                </c:pt>
                <c:pt idx="144">
                  <c:v>107.41821806143878</c:v>
                </c:pt>
                <c:pt idx="145">
                  <c:v>106.17526850752208</c:v>
                </c:pt>
                <c:pt idx="146">
                  <c:v>107.29201386304578</c:v>
                </c:pt>
                <c:pt idx="147">
                  <c:v>104.7468958621203</c:v>
                </c:pt>
                <c:pt idx="148">
                  <c:v>105.0598175540332</c:v>
                </c:pt>
                <c:pt idx="149">
                  <c:v>106.7383333926601</c:v>
                </c:pt>
                <c:pt idx="150">
                  <c:v>108.45794649589189</c:v>
                </c:pt>
                <c:pt idx="151">
                  <c:v>107.9359788753588</c:v>
                </c:pt>
                <c:pt idx="152">
                  <c:v>108.8268510758099</c:v>
                </c:pt>
                <c:pt idx="153">
                  <c:v>109.40285998129589</c:v>
                </c:pt>
                <c:pt idx="154">
                  <c:v>108.35568873514269</c:v>
                </c:pt>
                <c:pt idx="155">
                  <c:v>110.303440197008</c:v>
                </c:pt>
                <c:pt idx="156">
                  <c:v>108.76051297152638</c:v>
                </c:pt>
                <c:pt idx="157">
                  <c:v>110.65357594742137</c:v>
                </c:pt>
                <c:pt idx="158">
                  <c:v>111.53959414024199</c:v>
                </c:pt>
                <c:pt idx="159">
                  <c:v>112.52010368160299</c:v>
                </c:pt>
                <c:pt idx="160">
                  <c:v>114.36753898577128</c:v>
                </c:pt>
                <c:pt idx="161">
                  <c:v>113.64623345187898</c:v>
                </c:pt>
                <c:pt idx="162">
                  <c:v>112.89353866864278</c:v>
                </c:pt>
                <c:pt idx="163">
                  <c:v>112.72105959750569</c:v>
                </c:pt>
                <c:pt idx="164">
                  <c:v>112.73626882141458</c:v>
                </c:pt>
                <c:pt idx="165">
                  <c:v>110.89530552742029</c:v>
                </c:pt>
                <c:pt idx="166">
                  <c:v>111.41953835151428</c:v>
                </c:pt>
                <c:pt idx="167">
                  <c:v>111.17489636693709</c:v>
                </c:pt>
                <c:pt idx="168">
                  <c:v>111.75511207903619</c:v>
                </c:pt>
                <c:pt idx="169">
                  <c:v>112.1401966843892</c:v>
                </c:pt>
                <c:pt idx="170">
                  <c:v>110.05556220734378</c:v>
                </c:pt>
                <c:pt idx="171">
                  <c:v>109.72257728389148</c:v>
                </c:pt>
                <c:pt idx="172">
                  <c:v>105.850697197296</c:v>
                </c:pt>
                <c:pt idx="173">
                  <c:v>107.11532798529559</c:v>
                </c:pt>
                <c:pt idx="174">
                  <c:v>105.81607194286508</c:v>
                </c:pt>
                <c:pt idx="175">
                  <c:v>107.11953479190868</c:v>
                </c:pt>
                <c:pt idx="176">
                  <c:v>109.0261889891691</c:v>
                </c:pt>
                <c:pt idx="177">
                  <c:v>111.42989356779269</c:v>
                </c:pt>
                <c:pt idx="178">
                  <c:v>113.59834057659137</c:v>
                </c:pt>
                <c:pt idx="179">
                  <c:v>113.56565692521268</c:v>
                </c:pt>
                <c:pt idx="180">
                  <c:v>114.89436061393488</c:v>
                </c:pt>
                <c:pt idx="181">
                  <c:v>114.733531161111</c:v>
                </c:pt>
                <c:pt idx="182">
                  <c:v>115.61145934121409</c:v>
                </c:pt>
                <c:pt idx="183">
                  <c:v>114.45782352769859</c:v>
                </c:pt>
                <c:pt idx="184">
                  <c:v>116.01563637658039</c:v>
                </c:pt>
                <c:pt idx="185">
                  <c:v>117.36699210091157</c:v>
                </c:pt>
                <c:pt idx="186">
                  <c:v>116.804574416791</c:v>
                </c:pt>
                <c:pt idx="187">
                  <c:v>115.45386589347719</c:v>
                </c:pt>
                <c:pt idx="188">
                  <c:v>115.90949540972677</c:v>
                </c:pt>
                <c:pt idx="189">
                  <c:v>115.12217537205969</c:v>
                </c:pt>
                <c:pt idx="190">
                  <c:v>115.77099439200317</c:v>
                </c:pt>
                <c:pt idx="191">
                  <c:v>117.64205253330657</c:v>
                </c:pt>
                <c:pt idx="192">
                  <c:v>117.4556586402954</c:v>
                </c:pt>
                <c:pt idx="193">
                  <c:v>#N/A</c:v>
                </c:pt>
                <c:pt idx="194">
                  <c:v>117.73719108286438</c:v>
                </c:pt>
                <c:pt idx="195">
                  <c:v>117.19613103231798</c:v>
                </c:pt>
                <c:pt idx="196">
                  <c:v>118.51706830883137</c:v>
                </c:pt>
                <c:pt idx="197">
                  <c:v>118.72935024253859</c:v>
                </c:pt>
                <c:pt idx="198">
                  <c:v>118.65524572604626</c:v>
                </c:pt>
                <c:pt idx="199">
                  <c:v>119.70371137423427</c:v>
                </c:pt>
                <c:pt idx="200">
                  <c:v>119.47201341000509</c:v>
                </c:pt>
                <c:pt idx="201">
                  <c:v>119.80499833345736</c:v>
                </c:pt>
                <c:pt idx="202">
                  <c:v>118.85264203635329</c:v>
                </c:pt>
                <c:pt idx="203">
                  <c:v>118.69990259624687</c:v>
                </c:pt>
                <c:pt idx="204">
                  <c:v>118.54975196021009</c:v>
                </c:pt>
                <c:pt idx="205">
                  <c:v>118.03296194781619</c:v>
                </c:pt>
                <c:pt idx="206">
                  <c:v>119.55809114531928</c:v>
                </c:pt>
                <c:pt idx="207">
                  <c:v>119.77004947851779</c:v>
                </c:pt>
                <c:pt idx="208">
                  <c:v>120.45964216255749</c:v>
                </c:pt>
                <c:pt idx="209">
                  <c:v>120.03669629768659</c:v>
                </c:pt>
                <c:pt idx="210">
                  <c:v>119.56779916058029</c:v>
                </c:pt>
                <c:pt idx="211">
                  <c:v>119.31992117091607</c:v>
                </c:pt>
                <c:pt idx="212">
                  <c:v>119.40891131080859</c:v>
                </c:pt>
                <c:pt idx="213">
                  <c:v>119.83120997466207</c:v>
                </c:pt>
                <c:pt idx="214">
                  <c:v>#N/A</c:v>
                </c:pt>
                <c:pt idx="215">
                  <c:v>120.87643961776308</c:v>
                </c:pt>
                <c:pt idx="216">
                  <c:v>120.60720399452467</c:v>
                </c:pt>
                <c:pt idx="217">
                  <c:v>120.76900424887467</c:v>
                </c:pt>
                <c:pt idx="218">
                  <c:v>121.54661627128078</c:v>
                </c:pt>
                <c:pt idx="219">
                  <c:v>#N/A</c:v>
                </c:pt>
                <c:pt idx="220">
                  <c:v>119.75322225206537</c:v>
                </c:pt>
                <c:pt idx="221">
                  <c:v>120.60137918536809</c:v>
                </c:pt>
                <c:pt idx="222">
                  <c:v>121.29000106788168</c:v>
                </c:pt>
                <c:pt idx="223">
                  <c:v>123.09083789879718</c:v>
                </c:pt>
                <c:pt idx="224">
                  <c:v>123.76683936147148</c:v>
                </c:pt>
                <c:pt idx="225">
                  <c:v>122.9555728861606</c:v>
                </c:pt>
                <c:pt idx="226">
                  <c:v>123.00670176653519</c:v>
                </c:pt>
                <c:pt idx="227">
                  <c:v>123.28661620656067</c:v>
                </c:pt>
                <c:pt idx="228">
                  <c:v>122.82386747911968</c:v>
                </c:pt>
                <c:pt idx="229">
                  <c:v>121.94076169087738</c:v>
                </c:pt>
                <c:pt idx="230">
                  <c:v>#N/A</c:v>
                </c:pt>
                <c:pt idx="231">
                  <c:v>122.93292085055157</c:v>
                </c:pt>
                <c:pt idx="232">
                  <c:v>124.64606194360937</c:v>
                </c:pt>
                <c:pt idx="233">
                  <c:v>124.68554120567077</c:v>
                </c:pt>
                <c:pt idx="234">
                  <c:v>124.31016461557877</c:v>
                </c:pt>
                <c:pt idx="235">
                  <c:v>124.75964572216307</c:v>
                </c:pt>
                <c:pt idx="236">
                  <c:v>124.57389903016927</c:v>
                </c:pt>
                <c:pt idx="237">
                  <c:v>121.37510800166977</c:v>
                </c:pt>
                <c:pt idx="238">
                  <c:v>122.55980946402047</c:v>
                </c:pt>
                <c:pt idx="239">
                  <c:v>120.19299534338867</c:v>
                </c:pt>
                <c:pt idx="240">
                  <c:v>122.12230157625808</c:v>
                </c:pt>
                <c:pt idx="241">
                  <c:v>123.81958624438958</c:v>
                </c:pt>
                <c:pt idx="242">
                  <c:v>123.94449604074778</c:v>
                </c:pt>
                <c:pt idx="243">
                  <c:v>125.28970335541368</c:v>
                </c:pt>
                <c:pt idx="244">
                  <c:v>125.77801652304197</c:v>
                </c:pt>
                <c:pt idx="245">
                  <c:v>126.70869158606317</c:v>
                </c:pt>
                <c:pt idx="246">
                  <c:v>126.56760176426998</c:v>
                </c:pt>
                <c:pt idx="247">
                  <c:v>126.52391569559546</c:v>
                </c:pt>
                <c:pt idx="248">
                  <c:v>126.73425602625048</c:v>
                </c:pt>
                <c:pt idx="249">
                  <c:v>127.33129896480197</c:v>
                </c:pt>
                <c:pt idx="250">
                  <c:v>#N/A</c:v>
                </c:pt>
                <c:pt idx="251">
                  <c:v>127.25881245085317</c:v>
                </c:pt>
                <c:pt idx="252">
                  <c:v>127.21803878675698</c:v>
                </c:pt>
                <c:pt idx="253">
                  <c:v>126.65626830365377</c:v>
                </c:pt>
                <c:pt idx="254">
                  <c:v>126.42133433433757</c:v>
                </c:pt>
                <c:pt idx="255">
                  <c:v>125.44373719755488</c:v>
                </c:pt>
                <c:pt idx="256">
                  <c:v>125.60133064529178</c:v>
                </c:pt>
                <c:pt idx="257">
                  <c:v>127.02711448662396</c:v>
                </c:pt>
                <c:pt idx="258">
                  <c:v>123.91763719852568</c:v>
                </c:pt>
                <c:pt idx="259">
                  <c:v>123.32900787320038</c:v>
                </c:pt>
                <c:pt idx="260">
                  <c:v>126.26309368558329</c:v>
                </c:pt>
                <c:pt idx="261">
                  <c:v>125.24278128165219</c:v>
                </c:pt>
                <c:pt idx="262">
                  <c:v>123.60633350915626</c:v>
                </c:pt>
                <c:pt idx="263">
                  <c:v>121.94788090206876</c:v>
                </c:pt>
                <c:pt idx="264">
                  <c:v>124.32537383948767</c:v>
                </c:pt>
                <c:pt idx="265">
                  <c:v>123.65908039207439</c:v>
                </c:pt>
                <c:pt idx="266">
                  <c:v>125.40943554363268</c:v>
                </c:pt>
                <c:pt idx="267">
                  <c:v>126.16568993246457</c:v>
                </c:pt>
                <c:pt idx="268">
                  <c:v>127.47724279422567</c:v>
                </c:pt>
                <c:pt idx="269">
                  <c:v>127.60668299770568</c:v>
                </c:pt>
                <c:pt idx="270">
                  <c:v>128.43510029997768</c:v>
                </c:pt>
                <c:pt idx="271">
                  <c:v>128.23349718305758</c:v>
                </c:pt>
                <c:pt idx="272">
                  <c:v>128.60272536348427</c:v>
                </c:pt>
                <c:pt idx="273">
                  <c:v>126.70448477945007</c:v>
                </c:pt>
                <c:pt idx="274">
                  <c:v>126.62811505939686</c:v>
                </c:pt>
                <c:pt idx="275">
                  <c:v>127.51769285781319</c:v>
                </c:pt>
                <c:pt idx="276">
                  <c:v>126.54462612815227</c:v>
                </c:pt>
                <c:pt idx="277">
                  <c:v>125.85276824055167</c:v>
                </c:pt>
                <c:pt idx="278">
                  <c:v>126.51226607728228</c:v>
                </c:pt>
                <c:pt idx="279">
                  <c:v>128.61631658484967</c:v>
                </c:pt>
                <c:pt idx="280">
                  <c:v>128.50467440934818</c:v>
                </c:pt>
                <c:pt idx="281">
                  <c:v>128.09887937143839</c:v>
                </c:pt>
                <c:pt idx="282">
                  <c:v>128.56292250091417</c:v>
                </c:pt>
                <c:pt idx="283">
                  <c:v>130.08319769078676</c:v>
                </c:pt>
                <c:pt idx="284">
                  <c:v>#N/A</c:v>
                </c:pt>
                <c:pt idx="285">
                  <c:v>131.96137504328155</c:v>
                </c:pt>
                <c:pt idx="286">
                  <c:v>131.83290564132767</c:v>
                </c:pt>
                <c:pt idx="287">
                  <c:v>132.02738954705634</c:v>
                </c:pt>
                <c:pt idx="288">
                  <c:v>132.58462962303776</c:v>
                </c:pt>
                <c:pt idx="289">
                  <c:v>133.60817803205586</c:v>
                </c:pt>
                <c:pt idx="290">
                  <c:v>133.58196639085116</c:v>
                </c:pt>
                <c:pt idx="291">
                  <c:v>134.02206308268316</c:v>
                </c:pt>
                <c:pt idx="292">
                  <c:v>133.47420742145405</c:v>
                </c:pt>
                <c:pt idx="293">
                  <c:v>134.95500334926527</c:v>
                </c:pt>
                <c:pt idx="294">
                  <c:v>135.44202211485876</c:v>
                </c:pt>
                <c:pt idx="295">
                  <c:v>134.72330538503607</c:v>
                </c:pt>
                <c:pt idx="296">
                  <c:v>133.80686874439763</c:v>
                </c:pt>
                <c:pt idx="297">
                  <c:v>135.05208350187527</c:v>
                </c:pt>
                <c:pt idx="298">
                  <c:v>133.80816314643243</c:v>
                </c:pt>
                <c:pt idx="299">
                  <c:v>135.27051384524776</c:v>
                </c:pt>
                <c:pt idx="300">
                  <c:v>135.51159622422927</c:v>
                </c:pt>
                <c:pt idx="301">
                  <c:v>135.48247217844627</c:v>
                </c:pt>
                <c:pt idx="302">
                  <c:v>135.36791759836649</c:v>
                </c:pt>
                <c:pt idx="303">
                  <c:v>136.28338343747876</c:v>
                </c:pt>
                <c:pt idx="304">
                  <c:v>135.30287389611777</c:v>
                </c:pt>
                <c:pt idx="305">
                  <c:v>135.67469088061407</c:v>
                </c:pt>
                <c:pt idx="306">
                  <c:v>134.76860945625407</c:v>
                </c:pt>
                <c:pt idx="307">
                  <c:v>134.86342440530316</c:v>
                </c:pt>
                <c:pt idx="308">
                  <c:v>135.96463693640925</c:v>
                </c:pt>
                <c:pt idx="309">
                  <c:v>136.96715131236189</c:v>
                </c:pt>
                <c:pt idx="310">
                  <c:v>135.53780786543396</c:v>
                </c:pt>
                <c:pt idx="311">
                  <c:v>134.36216721732688</c:v>
                </c:pt>
                <c:pt idx="312">
                  <c:v>131.48018108684468</c:v>
                </c:pt>
                <c:pt idx="313">
                  <c:v>133.08070920287486</c:v>
                </c:pt>
                <c:pt idx="314">
                  <c:v>135.06599832374937</c:v>
                </c:pt>
                <c:pt idx="315">
                  <c:v>134.72427618656215</c:v>
                </c:pt>
                <c:pt idx="316">
                  <c:v>133.57678878271196</c:v>
                </c:pt>
                <c:pt idx="317">
                  <c:v>133.18361416464148</c:v>
                </c:pt>
                <c:pt idx="318">
                  <c:v>134.58933477443426</c:v>
                </c:pt>
                <c:pt idx="319">
                  <c:v>134.48384100859806</c:v>
                </c:pt>
                <c:pt idx="320">
                  <c:v>135.81675150393338</c:v>
                </c:pt>
                <c:pt idx="321">
                  <c:v>135.52809985017296</c:v>
                </c:pt>
                <c:pt idx="322">
                  <c:v>135.78244985001115</c:v>
                </c:pt>
                <c:pt idx="323">
                  <c:v>135.94069049876546</c:v>
                </c:pt>
                <c:pt idx="324">
                  <c:v>136.04521346307556</c:v>
                </c:pt>
                <c:pt idx="325">
                  <c:v>#N/A</c:v>
                </c:pt>
                <c:pt idx="326">
                  <c:v>135.97822815777468</c:v>
                </c:pt>
                <c:pt idx="327">
                  <c:v>136.17497726706426</c:v>
                </c:pt>
                <c:pt idx="328">
                  <c:v>135.68083929027935</c:v>
                </c:pt>
                <c:pt idx="329">
                  <c:v>136.87945557450419</c:v>
                </c:pt>
                <c:pt idx="330">
                  <c:v>136.77040220307228</c:v>
                </c:pt>
                <c:pt idx="331">
                  <c:v>136.79434864071607</c:v>
                </c:pt>
                <c:pt idx="332">
                  <c:v>136.54485264850837</c:v>
                </c:pt>
                <c:pt idx="333">
                  <c:v>137.18008044708648</c:v>
                </c:pt>
                <c:pt idx="334">
                  <c:v>137.44737446727265</c:v>
                </c:pt>
                <c:pt idx="335">
                  <c:v>137.69687045948035</c:v>
                </c:pt>
                <c:pt idx="336">
                  <c:v>137.41986842403318</c:v>
                </c:pt>
                <c:pt idx="337">
                  <c:v>136.67914685961887</c:v>
                </c:pt>
                <c:pt idx="338">
                  <c:v>136.61960436601805</c:v>
                </c:pt>
                <c:pt idx="339">
                  <c:v>134.82653394731136</c:v>
                </c:pt>
                <c:pt idx="340">
                  <c:v>136.71441931506715</c:v>
                </c:pt>
                <c:pt idx="341">
                  <c:v>137.41501441640264</c:v>
                </c:pt>
                <c:pt idx="342">
                  <c:v>137.26615818240066</c:v>
                </c:pt>
                <c:pt idx="343">
                  <c:v>138.06383343634616</c:v>
                </c:pt>
                <c:pt idx="344">
                  <c:v>138.52366975920884</c:v>
                </c:pt>
                <c:pt idx="345">
                  <c:v>138.84435786333057</c:v>
                </c:pt>
                <c:pt idx="346">
                  <c:v>138.88286632386587</c:v>
                </c:pt>
                <c:pt idx="347">
                  <c:v>138.98318248156286</c:v>
                </c:pt>
                <c:pt idx="348">
                  <c:v>139.79347815534763</c:v>
                </c:pt>
                <c:pt idx="349">
                  <c:v>140.84194380353568</c:v>
                </c:pt>
                <c:pt idx="350">
                  <c:v>140.55717535587965</c:v>
                </c:pt>
                <c:pt idx="351">
                  <c:v>141.02930849807296</c:v>
                </c:pt>
                <c:pt idx="352">
                  <c:v>139.82195500011326</c:v>
                </c:pt>
                <c:pt idx="353">
                  <c:v>141.39886027900837</c:v>
                </c:pt>
                <c:pt idx="354">
                  <c:v>141.88684984612797</c:v>
                </c:pt>
                <c:pt idx="355">
                  <c:v>141.38785786171255</c:v>
                </c:pt>
                <c:pt idx="356">
                  <c:v>141.55257052064084</c:v>
                </c:pt>
                <c:pt idx="357">
                  <c:v>141.09079259472594</c:v>
                </c:pt>
                <c:pt idx="358">
                  <c:v>140.02711772262904</c:v>
                </c:pt>
                <c:pt idx="359">
                  <c:v>137.80948343650797</c:v>
                </c:pt>
                <c:pt idx="360">
                  <c:v>139.89929552169255</c:v>
                </c:pt>
                <c:pt idx="361">
                  <c:v>141.04743012656013</c:v>
                </c:pt>
                <c:pt idx="362">
                  <c:v>141.33187497370744</c:v>
                </c:pt>
                <c:pt idx="363">
                  <c:v>142.76607242826586</c:v>
                </c:pt>
                <c:pt idx="364">
                  <c:v>143.10358775883992</c:v>
                </c:pt>
                <c:pt idx="365">
                  <c:v>142.43146950227006</c:v>
                </c:pt>
                <c:pt idx="366">
                  <c:v>142.40525786106534</c:v>
                </c:pt>
                <c:pt idx="367">
                  <c:v>143.00391880216034</c:v>
                </c:pt>
                <c:pt idx="368">
                  <c:v>142.23083718687604</c:v>
                </c:pt>
                <c:pt idx="369">
                  <c:v>141.96710277228556</c:v>
                </c:pt>
                <c:pt idx="370">
                  <c:v>143.13335900564036</c:v>
                </c:pt>
                <c:pt idx="371">
                  <c:v>142.47094876433147</c:v>
                </c:pt>
                <c:pt idx="372">
                  <c:v>143.32590130831687</c:v>
                </c:pt>
                <c:pt idx="373">
                  <c:v>143.56601288577227</c:v>
                </c:pt>
                <c:pt idx="374">
                  <c:v>143.43107147364438</c:v>
                </c:pt>
                <c:pt idx="375">
                  <c:v>143.57345569747235</c:v>
                </c:pt>
                <c:pt idx="376">
                  <c:v>143.92779825449884</c:v>
                </c:pt>
                <c:pt idx="377">
                  <c:v>144.35300932293066</c:v>
                </c:pt>
                <c:pt idx="378">
                  <c:v>144.58470728715986</c:v>
                </c:pt>
                <c:pt idx="379">
                  <c:v>144.96202548030405</c:v>
                </c:pt>
                <c:pt idx="380">
                  <c:v>143.94009507382947</c:v>
                </c:pt>
                <c:pt idx="381">
                  <c:v>142.39296104173476</c:v>
                </c:pt>
                <c:pt idx="382">
                  <c:v>142.57191212304585</c:v>
                </c:pt>
                <c:pt idx="383">
                  <c:v>143.73266714775278</c:v>
                </c:pt>
                <c:pt idx="384">
                  <c:v>144.95814227419964</c:v>
                </c:pt>
                <c:pt idx="385">
                  <c:v>145.17463101451995</c:v>
                </c:pt>
                <c:pt idx="386">
                  <c:v>145.49693712118514</c:v>
                </c:pt>
                <c:pt idx="387">
                  <c:v>144.64651498432156</c:v>
                </c:pt>
                <c:pt idx="388">
                  <c:v>145.92344259165176</c:v>
                </c:pt>
                <c:pt idx="389">
                  <c:v>146.55187477954715</c:v>
                </c:pt>
                <c:pt idx="390">
                  <c:v>146.35415486873146</c:v>
                </c:pt>
                <c:pt idx="391">
                  <c:v>146.39978254045815</c:v>
                </c:pt>
                <c:pt idx="392">
                  <c:v>146.81593279464636</c:v>
                </c:pt>
                <c:pt idx="393">
                  <c:v>146.76674551732395</c:v>
                </c:pt>
                <c:pt idx="394">
                  <c:v>146.26840073392594</c:v>
                </c:pt>
                <c:pt idx="395">
                  <c:v>146.07553483074074</c:v>
                </c:pt>
                <c:pt idx="396">
                  <c:v>145.40276937315343</c:v>
                </c:pt>
                <c:pt idx="397">
                  <c:v>144.27987560796444</c:v>
                </c:pt>
                <c:pt idx="398">
                  <c:v>144.60833012429495</c:v>
                </c:pt>
                <c:pt idx="399">
                  <c:v>143.77732401795336</c:v>
                </c:pt>
                <c:pt idx="400">
                  <c:v>144.99567993320886</c:v>
                </c:pt>
                <c:pt idx="401">
                  <c:v>144.77110118017106</c:v>
                </c:pt>
                <c:pt idx="402">
                  <c:v>143.45178190620115</c:v>
                </c:pt>
                <c:pt idx="403">
                  <c:v>141.01636447772495</c:v>
                </c:pt>
                <c:pt idx="404">
                  <c:v>140.90148629713644</c:v>
                </c:pt>
                <c:pt idx="405">
                  <c:v>142.24313400620667</c:v>
                </c:pt>
                <c:pt idx="406">
                  <c:v>143.96921911961243</c:v>
                </c:pt>
                <c:pt idx="407">
                  <c:v>144.17955945026745</c:v>
                </c:pt>
                <c:pt idx="408">
                  <c:v>143.77926562100555</c:v>
                </c:pt>
                <c:pt idx="409">
                  <c:v>140.85132821828796</c:v>
                </c:pt>
                <c:pt idx="410">
                  <c:v>141.07234736573005</c:v>
                </c:pt>
                <c:pt idx="411">
                  <c:v>139.39221352455965</c:v>
                </c:pt>
                <c:pt idx="412">
                  <c:v>140.99435964313335</c:v>
                </c:pt>
                <c:pt idx="413">
                  <c:v>139.16310436440006</c:v>
                </c:pt>
                <c:pt idx="414">
                  <c:v>140.62772026677627</c:v>
                </c:pt>
                <c:pt idx="415">
                  <c:v>141.20469997378837</c:v>
                </c:pt>
                <c:pt idx="416">
                  <c:v>142.37645741579107</c:v>
                </c:pt>
                <c:pt idx="417">
                  <c:v>142.10463298848305</c:v>
                </c:pt>
                <c:pt idx="418">
                  <c:v>141.12833025373516</c:v>
                </c:pt>
                <c:pt idx="419">
                  <c:v>141.21278998650587</c:v>
                </c:pt>
                <c:pt idx="420">
                  <c:v>143.62134857275996</c:v>
                </c:pt>
                <c:pt idx="421">
                  <c:v>144.69376065859174</c:v>
                </c:pt>
                <c:pt idx="422">
                  <c:v>145.18272102723745</c:v>
                </c:pt>
                <c:pt idx="423">
                  <c:v>146.25545671357796</c:v>
                </c:pt>
                <c:pt idx="424">
                  <c:v>146.79133915598516</c:v>
                </c:pt>
                <c:pt idx="425">
                  <c:v>147.23111224730846</c:v>
                </c:pt>
                <c:pt idx="426">
                  <c:v>147.07319519906284</c:v>
                </c:pt>
                <c:pt idx="427">
                  <c:v>147.77152509683745</c:v>
                </c:pt>
                <c:pt idx="428">
                  <c:v>148.04043711956717</c:v>
                </c:pt>
                <c:pt idx="429">
                  <c:v>147.29259634396146</c:v>
                </c:pt>
                <c:pt idx="430">
                  <c:v>148.74038501988525</c:v>
                </c:pt>
                <c:pt idx="431">
                  <c:v>149.03033107568044</c:v>
                </c:pt>
                <c:pt idx="432">
                  <c:v>149.29859589739277</c:v>
                </c:pt>
                <c:pt idx="433">
                  <c:v>149.84806956116535</c:v>
                </c:pt>
                <c:pt idx="434">
                  <c:v>150.81628228319573</c:v>
                </c:pt>
                <c:pt idx="435">
                  <c:v>151.44697967465206</c:v>
                </c:pt>
                <c:pt idx="436">
                  <c:v>152.01230976335094</c:v>
                </c:pt>
                <c:pt idx="437">
                  <c:v>152.14725117547886</c:v>
                </c:pt>
                <c:pt idx="438">
                  <c:v>151.61492833866734</c:v>
                </c:pt>
                <c:pt idx="439">
                  <c:v>150.36777197813757</c:v>
                </c:pt>
                <c:pt idx="440">
                  <c:v>150.45061370836476</c:v>
                </c:pt>
                <c:pt idx="441">
                  <c:v>151.53726421657936</c:v>
                </c:pt>
                <c:pt idx="442">
                  <c:v>151.53596981454456</c:v>
                </c:pt>
                <c:pt idx="443">
                  <c:v>152.12136313478283</c:v>
                </c:pt>
                <c:pt idx="444">
                  <c:v>151.72559971264275</c:v>
                </c:pt>
                <c:pt idx="445">
                  <c:v>152.30710982677667</c:v>
                </c:pt>
                <c:pt idx="446">
                  <c:v>152.02622458522507</c:v>
                </c:pt>
                <c:pt idx="447">
                  <c:v>151.54050022166635</c:v>
                </c:pt>
                <c:pt idx="448">
                  <c:v>151.79129061590885</c:v>
                </c:pt>
                <c:pt idx="449">
                  <c:v>152.13948476327005</c:v>
                </c:pt>
                <c:pt idx="450">
                  <c:v>148.68213692831924</c:v>
                </c:pt>
                <c:pt idx="451">
                  <c:v>150.64477401358477</c:v>
                </c:pt>
                <c:pt idx="452">
                  <c:v>147.78835232328987</c:v>
                </c:pt>
                <c:pt idx="453">
                  <c:v>146.04220397834465</c:v>
                </c:pt>
                <c:pt idx="454">
                  <c:v>148.11518883707686</c:v>
                </c:pt>
                <c:pt idx="455">
                  <c:v>146.86382566993396</c:v>
                </c:pt>
                <c:pt idx="456">
                  <c:v>148.58667477825276</c:v>
                </c:pt>
                <c:pt idx="457">
                  <c:v>151.66346841497236</c:v>
                </c:pt>
                <c:pt idx="458">
                  <c:v>152.13139475055254</c:v>
                </c:pt>
                <c:pt idx="459">
                  <c:v>151.03891943318135</c:v>
                </c:pt>
                <c:pt idx="460">
                  <c:v>152.48120690045727</c:v>
                </c:pt>
                <c:pt idx="461">
                  <c:v>151.09393151966032</c:v>
                </c:pt>
                <c:pt idx="462">
                  <c:v>149.95938813615814</c:v>
                </c:pt>
                <c:pt idx="463">
                  <c:v>152.41066198956065</c:v>
                </c:pt>
                <c:pt idx="464">
                  <c:v>151.07839869524275</c:v>
                </c:pt>
                <c:pt idx="465">
                  <c:v>149.52414545195666</c:v>
                </c:pt>
                <c:pt idx="466">
                  <c:v>147.82135957517727</c:v>
                </c:pt>
                <c:pt idx="467">
                  <c:v>150.44931930632995</c:v>
                </c:pt>
                <c:pt idx="468">
                  <c:v>151.98092051400707</c:v>
                </c:pt>
                <c:pt idx="469">
                  <c:v>152.92648120042844</c:v>
                </c:pt>
                <c:pt idx="470">
                  <c:v>155.04315212783513</c:v>
                </c:pt>
                <c:pt idx="471">
                  <c:v>154.88685308213303</c:v>
                </c:pt>
                <c:pt idx="472">
                  <c:v>155.10366542296205</c:v>
                </c:pt>
                <c:pt idx="473">
                  <c:v>154.63994589399493</c:v>
                </c:pt>
                <c:pt idx="474">
                  <c:v>154.23382725557647</c:v>
                </c:pt>
                <c:pt idx="475">
                  <c:v>155.21692560100706</c:v>
                </c:pt>
                <c:pt idx="476">
                  <c:v>155.11919824737964</c:v>
                </c:pt>
                <c:pt idx="477">
                  <c:v>152.11100791850444</c:v>
                </c:pt>
                <c:pt idx="478">
                  <c:v>151.96441688806334</c:v>
                </c:pt>
                <c:pt idx="479">
                  <c:v>151.34860512000725</c:v>
                </c:pt>
                <c:pt idx="480">
                  <c:v>151.13082197765215</c:v>
                </c:pt>
                <c:pt idx="481">
                  <c:v>152.51518495387074</c:v>
                </c:pt>
                <c:pt idx="482">
                  <c:v>152.94492642942436</c:v>
                </c:pt>
                <c:pt idx="483">
                  <c:v>150.76612420434725</c:v>
                </c:pt>
                <c:pt idx="484">
                  <c:v>150.89006319917937</c:v>
                </c:pt>
                <c:pt idx="485">
                  <c:v>148.12295524928564</c:v>
                </c:pt>
                <c:pt idx="486">
                  <c:v>146.68034418150106</c:v>
                </c:pt>
                <c:pt idx="487">
                  <c:v>145.06137083647494</c:v>
                </c:pt>
                <c:pt idx="488">
                  <c:v>142.31723852269897</c:v>
                </c:pt>
                <c:pt idx="489">
                  <c:v>142.71203114331297</c:v>
                </c:pt>
                <c:pt idx="490">
                  <c:v>140.97494361261136</c:v>
                </c:pt>
                <c:pt idx="491">
                  <c:v>140.76395608093895</c:v>
                </c:pt>
                <c:pt idx="492">
                  <c:v>140.00576008905486</c:v>
                </c:pt>
                <c:pt idx="493">
                  <c:v>143.41489144820935</c:v>
                </c:pt>
                <c:pt idx="494">
                  <c:v>146.12342770602837</c:v>
                </c:pt>
                <c:pt idx="495">
                  <c:v>147.12626568248965</c:v>
                </c:pt>
                <c:pt idx="496">
                  <c:v>148.51062865870824</c:v>
                </c:pt>
                <c:pt idx="497">
                  <c:v>144.89018616737263</c:v>
                </c:pt>
                <c:pt idx="498">
                  <c:v>145.63770334246965</c:v>
                </c:pt>
                <c:pt idx="499">
                  <c:v>145.09826129446674</c:v>
                </c:pt>
                <c:pt idx="500">
                  <c:v>146.31726441073965</c:v>
                </c:pt>
                <c:pt idx="501">
                  <c:v>148.44137814984646</c:v>
                </c:pt>
                <c:pt idx="502">
                  <c:v>145.75161072153207</c:v>
                </c:pt>
                <c:pt idx="503">
                  <c:v>142.98741517621667</c:v>
                </c:pt>
                <c:pt idx="504">
                  <c:v>142.43826511295276</c:v>
                </c:pt>
                <c:pt idx="505">
                  <c:v>144.68405264333074</c:v>
                </c:pt>
                <c:pt idx="506">
                  <c:v>144.81155124375854</c:v>
                </c:pt>
                <c:pt idx="507">
                  <c:v>141.74543642382608</c:v>
                </c:pt>
                <c:pt idx="508">
                  <c:v>140.72965442701675</c:v>
                </c:pt>
                <c:pt idx="509">
                  <c:v>139.30160538212365</c:v>
                </c:pt>
                <c:pt idx="510">
                  <c:v>136.73739495118485</c:v>
                </c:pt>
                <c:pt idx="511">
                  <c:v>138.78255016616885</c:v>
                </c:pt>
                <c:pt idx="512">
                  <c:v>141.88652624561925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D-AE40-A423-36FF27D328F6}"/>
            </c:ext>
          </c:extLst>
        </c:ser>
        <c:ser>
          <c:idx val="2"/>
          <c:order val="2"/>
          <c:tx>
            <c:strRef>
              <c:f>'Data 23.3'!$L$1</c:f>
              <c:strCache>
                <c:ptCount val="1"/>
                <c:pt idx="0">
                  <c:v>BSESN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23.3'!$I$2:$I$514</c:f>
              <c:numCache>
                <c:formatCode>m/d/yy</c:formatCode>
                <c:ptCount val="513"/>
                <c:pt idx="0">
                  <c:v>43892</c:v>
                </c:pt>
                <c:pt idx="1">
                  <c:v>43893</c:v>
                </c:pt>
                <c:pt idx="2">
                  <c:v>43894</c:v>
                </c:pt>
                <c:pt idx="3">
                  <c:v>43895</c:v>
                </c:pt>
                <c:pt idx="4">
                  <c:v>43896</c:v>
                </c:pt>
                <c:pt idx="5">
                  <c:v>43899</c:v>
                </c:pt>
                <c:pt idx="6">
                  <c:v>43900</c:v>
                </c:pt>
                <c:pt idx="7">
                  <c:v>43901</c:v>
                </c:pt>
                <c:pt idx="8">
                  <c:v>43902</c:v>
                </c:pt>
                <c:pt idx="9">
                  <c:v>43903</c:v>
                </c:pt>
                <c:pt idx="10">
                  <c:v>43906</c:v>
                </c:pt>
                <c:pt idx="11">
                  <c:v>43907</c:v>
                </c:pt>
                <c:pt idx="12">
                  <c:v>43908</c:v>
                </c:pt>
                <c:pt idx="13">
                  <c:v>43909</c:v>
                </c:pt>
                <c:pt idx="14">
                  <c:v>43910</c:v>
                </c:pt>
                <c:pt idx="15">
                  <c:v>43913</c:v>
                </c:pt>
                <c:pt idx="16">
                  <c:v>43914</c:v>
                </c:pt>
                <c:pt idx="17">
                  <c:v>43915</c:v>
                </c:pt>
                <c:pt idx="18">
                  <c:v>43916</c:v>
                </c:pt>
                <c:pt idx="19">
                  <c:v>43917</c:v>
                </c:pt>
                <c:pt idx="20">
                  <c:v>43920</c:v>
                </c:pt>
                <c:pt idx="21">
                  <c:v>43921</c:v>
                </c:pt>
                <c:pt idx="22">
                  <c:v>43922</c:v>
                </c:pt>
                <c:pt idx="23">
                  <c:v>43923</c:v>
                </c:pt>
                <c:pt idx="24">
                  <c:v>43924</c:v>
                </c:pt>
                <c:pt idx="25">
                  <c:v>43927</c:v>
                </c:pt>
                <c:pt idx="26">
                  <c:v>43928</c:v>
                </c:pt>
                <c:pt idx="27">
                  <c:v>43929</c:v>
                </c:pt>
                <c:pt idx="28">
                  <c:v>43930</c:v>
                </c:pt>
                <c:pt idx="29">
                  <c:v>43931</c:v>
                </c:pt>
                <c:pt idx="30">
                  <c:v>43934</c:v>
                </c:pt>
                <c:pt idx="31">
                  <c:v>43935</c:v>
                </c:pt>
                <c:pt idx="32">
                  <c:v>43936</c:v>
                </c:pt>
                <c:pt idx="33">
                  <c:v>43937</c:v>
                </c:pt>
                <c:pt idx="34">
                  <c:v>43938</c:v>
                </c:pt>
                <c:pt idx="35">
                  <c:v>43941</c:v>
                </c:pt>
                <c:pt idx="36">
                  <c:v>43942</c:v>
                </c:pt>
                <c:pt idx="37">
                  <c:v>43943</c:v>
                </c:pt>
                <c:pt idx="38">
                  <c:v>43944</c:v>
                </c:pt>
                <c:pt idx="39">
                  <c:v>43945</c:v>
                </c:pt>
                <c:pt idx="40">
                  <c:v>43948</c:v>
                </c:pt>
                <c:pt idx="41">
                  <c:v>43949</c:v>
                </c:pt>
                <c:pt idx="42">
                  <c:v>43950</c:v>
                </c:pt>
                <c:pt idx="43">
                  <c:v>43951</c:v>
                </c:pt>
                <c:pt idx="44">
                  <c:v>43952</c:v>
                </c:pt>
                <c:pt idx="45">
                  <c:v>43955</c:v>
                </c:pt>
                <c:pt idx="46">
                  <c:v>43956</c:v>
                </c:pt>
                <c:pt idx="47">
                  <c:v>43957</c:v>
                </c:pt>
                <c:pt idx="48">
                  <c:v>43958</c:v>
                </c:pt>
                <c:pt idx="49">
                  <c:v>43959</c:v>
                </c:pt>
                <c:pt idx="50">
                  <c:v>43962</c:v>
                </c:pt>
                <c:pt idx="51">
                  <c:v>43963</c:v>
                </c:pt>
                <c:pt idx="52">
                  <c:v>43964</c:v>
                </c:pt>
                <c:pt idx="53">
                  <c:v>43965</c:v>
                </c:pt>
                <c:pt idx="54">
                  <c:v>43966</c:v>
                </c:pt>
                <c:pt idx="55">
                  <c:v>43969</c:v>
                </c:pt>
                <c:pt idx="56">
                  <c:v>43970</c:v>
                </c:pt>
                <c:pt idx="57">
                  <c:v>43971</c:v>
                </c:pt>
                <c:pt idx="58">
                  <c:v>43972</c:v>
                </c:pt>
                <c:pt idx="59">
                  <c:v>43973</c:v>
                </c:pt>
                <c:pt idx="60">
                  <c:v>43976</c:v>
                </c:pt>
                <c:pt idx="61">
                  <c:v>43977</c:v>
                </c:pt>
                <c:pt idx="62">
                  <c:v>43978</c:v>
                </c:pt>
                <c:pt idx="63">
                  <c:v>43979</c:v>
                </c:pt>
                <c:pt idx="64">
                  <c:v>43980</c:v>
                </c:pt>
                <c:pt idx="65">
                  <c:v>43983</c:v>
                </c:pt>
                <c:pt idx="66">
                  <c:v>43984</c:v>
                </c:pt>
                <c:pt idx="67">
                  <c:v>43985</c:v>
                </c:pt>
                <c:pt idx="68">
                  <c:v>43986</c:v>
                </c:pt>
                <c:pt idx="69">
                  <c:v>43987</c:v>
                </c:pt>
                <c:pt idx="70">
                  <c:v>43990</c:v>
                </c:pt>
                <c:pt idx="71">
                  <c:v>43991</c:v>
                </c:pt>
                <c:pt idx="72">
                  <c:v>43992</c:v>
                </c:pt>
                <c:pt idx="73">
                  <c:v>43993</c:v>
                </c:pt>
                <c:pt idx="74">
                  <c:v>43994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44004</c:v>
                </c:pt>
                <c:pt idx="81">
                  <c:v>44005</c:v>
                </c:pt>
                <c:pt idx="82">
                  <c:v>44006</c:v>
                </c:pt>
                <c:pt idx="83">
                  <c:v>44007</c:v>
                </c:pt>
                <c:pt idx="84">
                  <c:v>44008</c:v>
                </c:pt>
                <c:pt idx="85">
                  <c:v>44011</c:v>
                </c:pt>
                <c:pt idx="86">
                  <c:v>44012</c:v>
                </c:pt>
                <c:pt idx="87">
                  <c:v>44013</c:v>
                </c:pt>
                <c:pt idx="88">
                  <c:v>44014</c:v>
                </c:pt>
                <c:pt idx="89">
                  <c:v>44015</c:v>
                </c:pt>
                <c:pt idx="90">
                  <c:v>44018</c:v>
                </c:pt>
                <c:pt idx="91">
                  <c:v>44019</c:v>
                </c:pt>
                <c:pt idx="92">
                  <c:v>44020</c:v>
                </c:pt>
                <c:pt idx="93">
                  <c:v>44021</c:v>
                </c:pt>
                <c:pt idx="94">
                  <c:v>44022</c:v>
                </c:pt>
                <c:pt idx="95">
                  <c:v>44025</c:v>
                </c:pt>
                <c:pt idx="96">
                  <c:v>44026</c:v>
                </c:pt>
                <c:pt idx="97">
                  <c:v>44027</c:v>
                </c:pt>
                <c:pt idx="98">
                  <c:v>44028</c:v>
                </c:pt>
                <c:pt idx="99">
                  <c:v>44029</c:v>
                </c:pt>
                <c:pt idx="100">
                  <c:v>44032</c:v>
                </c:pt>
                <c:pt idx="101">
                  <c:v>44033</c:v>
                </c:pt>
                <c:pt idx="102">
                  <c:v>44034</c:v>
                </c:pt>
                <c:pt idx="103">
                  <c:v>44035</c:v>
                </c:pt>
                <c:pt idx="104">
                  <c:v>44036</c:v>
                </c:pt>
                <c:pt idx="105">
                  <c:v>44039</c:v>
                </c:pt>
                <c:pt idx="106">
                  <c:v>44040</c:v>
                </c:pt>
                <c:pt idx="107">
                  <c:v>44041</c:v>
                </c:pt>
                <c:pt idx="108">
                  <c:v>44042</c:v>
                </c:pt>
                <c:pt idx="109">
                  <c:v>44043</c:v>
                </c:pt>
                <c:pt idx="110">
                  <c:v>44046</c:v>
                </c:pt>
                <c:pt idx="111">
                  <c:v>44047</c:v>
                </c:pt>
                <c:pt idx="112">
                  <c:v>44048</c:v>
                </c:pt>
                <c:pt idx="113">
                  <c:v>44049</c:v>
                </c:pt>
                <c:pt idx="114">
                  <c:v>44050</c:v>
                </c:pt>
                <c:pt idx="115">
                  <c:v>44053</c:v>
                </c:pt>
                <c:pt idx="116">
                  <c:v>44054</c:v>
                </c:pt>
                <c:pt idx="117">
                  <c:v>44055</c:v>
                </c:pt>
                <c:pt idx="118">
                  <c:v>44056</c:v>
                </c:pt>
                <c:pt idx="119">
                  <c:v>44057</c:v>
                </c:pt>
                <c:pt idx="120">
                  <c:v>44060</c:v>
                </c:pt>
                <c:pt idx="121">
                  <c:v>44061</c:v>
                </c:pt>
                <c:pt idx="122">
                  <c:v>44062</c:v>
                </c:pt>
                <c:pt idx="123">
                  <c:v>44063</c:v>
                </c:pt>
                <c:pt idx="124">
                  <c:v>44064</c:v>
                </c:pt>
                <c:pt idx="125">
                  <c:v>44067</c:v>
                </c:pt>
                <c:pt idx="126">
                  <c:v>44068</c:v>
                </c:pt>
                <c:pt idx="127">
                  <c:v>44069</c:v>
                </c:pt>
                <c:pt idx="128">
                  <c:v>44070</c:v>
                </c:pt>
                <c:pt idx="129">
                  <c:v>44071</c:v>
                </c:pt>
                <c:pt idx="130">
                  <c:v>44074</c:v>
                </c:pt>
                <c:pt idx="131">
                  <c:v>44075</c:v>
                </c:pt>
                <c:pt idx="132">
                  <c:v>44076</c:v>
                </c:pt>
                <c:pt idx="133">
                  <c:v>44077</c:v>
                </c:pt>
                <c:pt idx="134">
                  <c:v>44078</c:v>
                </c:pt>
                <c:pt idx="135">
                  <c:v>44081</c:v>
                </c:pt>
                <c:pt idx="136">
                  <c:v>44082</c:v>
                </c:pt>
                <c:pt idx="137">
                  <c:v>44083</c:v>
                </c:pt>
                <c:pt idx="138">
                  <c:v>44084</c:v>
                </c:pt>
                <c:pt idx="139">
                  <c:v>44085</c:v>
                </c:pt>
                <c:pt idx="140">
                  <c:v>44088</c:v>
                </c:pt>
                <c:pt idx="141">
                  <c:v>44089</c:v>
                </c:pt>
                <c:pt idx="142">
                  <c:v>44090</c:v>
                </c:pt>
                <c:pt idx="143">
                  <c:v>44091</c:v>
                </c:pt>
                <c:pt idx="144">
                  <c:v>44092</c:v>
                </c:pt>
                <c:pt idx="145">
                  <c:v>44095</c:v>
                </c:pt>
                <c:pt idx="146">
                  <c:v>44096</c:v>
                </c:pt>
                <c:pt idx="147">
                  <c:v>44097</c:v>
                </c:pt>
                <c:pt idx="148">
                  <c:v>44098</c:v>
                </c:pt>
                <c:pt idx="149">
                  <c:v>44099</c:v>
                </c:pt>
                <c:pt idx="150">
                  <c:v>44102</c:v>
                </c:pt>
                <c:pt idx="151">
                  <c:v>44103</c:v>
                </c:pt>
                <c:pt idx="152">
                  <c:v>44104</c:v>
                </c:pt>
                <c:pt idx="153">
                  <c:v>44105</c:v>
                </c:pt>
                <c:pt idx="154">
                  <c:v>44106</c:v>
                </c:pt>
                <c:pt idx="155">
                  <c:v>44109</c:v>
                </c:pt>
                <c:pt idx="156">
                  <c:v>44110</c:v>
                </c:pt>
                <c:pt idx="157">
                  <c:v>44111</c:v>
                </c:pt>
                <c:pt idx="158">
                  <c:v>44112</c:v>
                </c:pt>
                <c:pt idx="159">
                  <c:v>44113</c:v>
                </c:pt>
                <c:pt idx="160">
                  <c:v>44116</c:v>
                </c:pt>
                <c:pt idx="161">
                  <c:v>44117</c:v>
                </c:pt>
                <c:pt idx="162">
                  <c:v>44118</c:v>
                </c:pt>
                <c:pt idx="163">
                  <c:v>44119</c:v>
                </c:pt>
                <c:pt idx="164">
                  <c:v>44120</c:v>
                </c:pt>
                <c:pt idx="165">
                  <c:v>44123</c:v>
                </c:pt>
                <c:pt idx="166">
                  <c:v>44124</c:v>
                </c:pt>
                <c:pt idx="167">
                  <c:v>44125</c:v>
                </c:pt>
                <c:pt idx="168">
                  <c:v>44126</c:v>
                </c:pt>
                <c:pt idx="169">
                  <c:v>44127</c:v>
                </c:pt>
                <c:pt idx="170">
                  <c:v>44130</c:v>
                </c:pt>
                <c:pt idx="171">
                  <c:v>44131</c:v>
                </c:pt>
                <c:pt idx="172">
                  <c:v>44132</c:v>
                </c:pt>
                <c:pt idx="173">
                  <c:v>44133</c:v>
                </c:pt>
                <c:pt idx="174">
                  <c:v>44134</c:v>
                </c:pt>
                <c:pt idx="175">
                  <c:v>44137</c:v>
                </c:pt>
                <c:pt idx="176">
                  <c:v>44138</c:v>
                </c:pt>
                <c:pt idx="177">
                  <c:v>44139</c:v>
                </c:pt>
                <c:pt idx="178">
                  <c:v>44140</c:v>
                </c:pt>
                <c:pt idx="179">
                  <c:v>44141</c:v>
                </c:pt>
                <c:pt idx="180">
                  <c:v>44144</c:v>
                </c:pt>
                <c:pt idx="181">
                  <c:v>44145</c:v>
                </c:pt>
                <c:pt idx="182">
                  <c:v>44146</c:v>
                </c:pt>
                <c:pt idx="183">
                  <c:v>44147</c:v>
                </c:pt>
                <c:pt idx="184">
                  <c:v>44148</c:v>
                </c:pt>
                <c:pt idx="185">
                  <c:v>44151</c:v>
                </c:pt>
                <c:pt idx="186">
                  <c:v>44152</c:v>
                </c:pt>
                <c:pt idx="187">
                  <c:v>44153</c:v>
                </c:pt>
                <c:pt idx="188">
                  <c:v>44154</c:v>
                </c:pt>
                <c:pt idx="189">
                  <c:v>44155</c:v>
                </c:pt>
                <c:pt idx="190">
                  <c:v>44158</c:v>
                </c:pt>
                <c:pt idx="191">
                  <c:v>44159</c:v>
                </c:pt>
                <c:pt idx="192">
                  <c:v>44160</c:v>
                </c:pt>
                <c:pt idx="193">
                  <c:v>44161</c:v>
                </c:pt>
                <c:pt idx="194">
                  <c:v>44162</c:v>
                </c:pt>
                <c:pt idx="195">
                  <c:v>44165</c:v>
                </c:pt>
                <c:pt idx="196">
                  <c:v>44166</c:v>
                </c:pt>
                <c:pt idx="197">
                  <c:v>44167</c:v>
                </c:pt>
                <c:pt idx="198">
                  <c:v>44168</c:v>
                </c:pt>
                <c:pt idx="199">
                  <c:v>44169</c:v>
                </c:pt>
                <c:pt idx="200">
                  <c:v>44172</c:v>
                </c:pt>
                <c:pt idx="201">
                  <c:v>44173</c:v>
                </c:pt>
                <c:pt idx="202">
                  <c:v>44174</c:v>
                </c:pt>
                <c:pt idx="203">
                  <c:v>44175</c:v>
                </c:pt>
                <c:pt idx="204">
                  <c:v>44176</c:v>
                </c:pt>
                <c:pt idx="205">
                  <c:v>44179</c:v>
                </c:pt>
                <c:pt idx="206">
                  <c:v>44180</c:v>
                </c:pt>
                <c:pt idx="207">
                  <c:v>44181</c:v>
                </c:pt>
                <c:pt idx="208">
                  <c:v>44182</c:v>
                </c:pt>
                <c:pt idx="209">
                  <c:v>44183</c:v>
                </c:pt>
                <c:pt idx="210">
                  <c:v>44186</c:v>
                </c:pt>
                <c:pt idx="211">
                  <c:v>44187</c:v>
                </c:pt>
                <c:pt idx="212">
                  <c:v>44188</c:v>
                </c:pt>
                <c:pt idx="213">
                  <c:v>44189</c:v>
                </c:pt>
                <c:pt idx="214">
                  <c:v>44190</c:v>
                </c:pt>
                <c:pt idx="215">
                  <c:v>44193</c:v>
                </c:pt>
                <c:pt idx="216">
                  <c:v>44194</c:v>
                </c:pt>
                <c:pt idx="217">
                  <c:v>44195</c:v>
                </c:pt>
                <c:pt idx="218">
                  <c:v>44196</c:v>
                </c:pt>
                <c:pt idx="219">
                  <c:v>44197</c:v>
                </c:pt>
                <c:pt idx="220">
                  <c:v>44200</c:v>
                </c:pt>
                <c:pt idx="221">
                  <c:v>44201</c:v>
                </c:pt>
                <c:pt idx="222">
                  <c:v>44202</c:v>
                </c:pt>
                <c:pt idx="223">
                  <c:v>44203</c:v>
                </c:pt>
                <c:pt idx="224">
                  <c:v>44204</c:v>
                </c:pt>
                <c:pt idx="225">
                  <c:v>44207</c:v>
                </c:pt>
                <c:pt idx="226">
                  <c:v>44208</c:v>
                </c:pt>
                <c:pt idx="227">
                  <c:v>44209</c:v>
                </c:pt>
                <c:pt idx="228">
                  <c:v>44210</c:v>
                </c:pt>
                <c:pt idx="229">
                  <c:v>44211</c:v>
                </c:pt>
                <c:pt idx="230">
                  <c:v>44214</c:v>
                </c:pt>
                <c:pt idx="231">
                  <c:v>44215</c:v>
                </c:pt>
                <c:pt idx="232">
                  <c:v>44216</c:v>
                </c:pt>
                <c:pt idx="233">
                  <c:v>44217</c:v>
                </c:pt>
                <c:pt idx="234">
                  <c:v>44218</c:v>
                </c:pt>
                <c:pt idx="235">
                  <c:v>44221</c:v>
                </c:pt>
                <c:pt idx="236">
                  <c:v>44222</c:v>
                </c:pt>
                <c:pt idx="237">
                  <c:v>44223</c:v>
                </c:pt>
                <c:pt idx="238">
                  <c:v>44224</c:v>
                </c:pt>
                <c:pt idx="239">
                  <c:v>44225</c:v>
                </c:pt>
                <c:pt idx="240">
                  <c:v>44228</c:v>
                </c:pt>
                <c:pt idx="241">
                  <c:v>44229</c:v>
                </c:pt>
                <c:pt idx="242">
                  <c:v>44230</c:v>
                </c:pt>
                <c:pt idx="243">
                  <c:v>44231</c:v>
                </c:pt>
                <c:pt idx="244">
                  <c:v>44232</c:v>
                </c:pt>
                <c:pt idx="245">
                  <c:v>44235</c:v>
                </c:pt>
                <c:pt idx="246">
                  <c:v>44236</c:v>
                </c:pt>
                <c:pt idx="247">
                  <c:v>44237</c:v>
                </c:pt>
                <c:pt idx="248">
                  <c:v>44238</c:v>
                </c:pt>
                <c:pt idx="249">
                  <c:v>44239</c:v>
                </c:pt>
                <c:pt idx="250">
                  <c:v>44242</c:v>
                </c:pt>
                <c:pt idx="251">
                  <c:v>44243</c:v>
                </c:pt>
                <c:pt idx="252">
                  <c:v>44244</c:v>
                </c:pt>
                <c:pt idx="253">
                  <c:v>44245</c:v>
                </c:pt>
                <c:pt idx="254">
                  <c:v>44246</c:v>
                </c:pt>
                <c:pt idx="255">
                  <c:v>44249</c:v>
                </c:pt>
                <c:pt idx="256">
                  <c:v>44250</c:v>
                </c:pt>
                <c:pt idx="257">
                  <c:v>44251</c:v>
                </c:pt>
                <c:pt idx="258">
                  <c:v>44252</c:v>
                </c:pt>
                <c:pt idx="259">
                  <c:v>44253</c:v>
                </c:pt>
                <c:pt idx="260">
                  <c:v>44256</c:v>
                </c:pt>
                <c:pt idx="261">
                  <c:v>44257</c:v>
                </c:pt>
                <c:pt idx="262">
                  <c:v>44258</c:v>
                </c:pt>
                <c:pt idx="263">
                  <c:v>44259</c:v>
                </c:pt>
                <c:pt idx="264">
                  <c:v>44260</c:v>
                </c:pt>
                <c:pt idx="265">
                  <c:v>44263</c:v>
                </c:pt>
                <c:pt idx="266">
                  <c:v>44264</c:v>
                </c:pt>
                <c:pt idx="267">
                  <c:v>44265</c:v>
                </c:pt>
                <c:pt idx="268">
                  <c:v>44266</c:v>
                </c:pt>
                <c:pt idx="269">
                  <c:v>44267</c:v>
                </c:pt>
                <c:pt idx="270">
                  <c:v>44270</c:v>
                </c:pt>
                <c:pt idx="271">
                  <c:v>44271</c:v>
                </c:pt>
                <c:pt idx="272">
                  <c:v>44272</c:v>
                </c:pt>
                <c:pt idx="273">
                  <c:v>44273</c:v>
                </c:pt>
                <c:pt idx="274">
                  <c:v>44274</c:v>
                </c:pt>
                <c:pt idx="275">
                  <c:v>44277</c:v>
                </c:pt>
                <c:pt idx="276">
                  <c:v>44278</c:v>
                </c:pt>
                <c:pt idx="277">
                  <c:v>44279</c:v>
                </c:pt>
                <c:pt idx="278">
                  <c:v>44280</c:v>
                </c:pt>
                <c:pt idx="279">
                  <c:v>44281</c:v>
                </c:pt>
                <c:pt idx="280">
                  <c:v>44284</c:v>
                </c:pt>
                <c:pt idx="281">
                  <c:v>44285</c:v>
                </c:pt>
                <c:pt idx="282">
                  <c:v>44286</c:v>
                </c:pt>
                <c:pt idx="283">
                  <c:v>44287</c:v>
                </c:pt>
                <c:pt idx="284">
                  <c:v>44288</c:v>
                </c:pt>
                <c:pt idx="285">
                  <c:v>44291</c:v>
                </c:pt>
                <c:pt idx="286">
                  <c:v>44292</c:v>
                </c:pt>
                <c:pt idx="287">
                  <c:v>44293</c:v>
                </c:pt>
                <c:pt idx="288">
                  <c:v>44294</c:v>
                </c:pt>
                <c:pt idx="289">
                  <c:v>44295</c:v>
                </c:pt>
                <c:pt idx="290">
                  <c:v>44298</c:v>
                </c:pt>
                <c:pt idx="291">
                  <c:v>44299</c:v>
                </c:pt>
                <c:pt idx="292">
                  <c:v>44300</c:v>
                </c:pt>
                <c:pt idx="293">
                  <c:v>44301</c:v>
                </c:pt>
                <c:pt idx="294">
                  <c:v>44302</c:v>
                </c:pt>
                <c:pt idx="295">
                  <c:v>44305</c:v>
                </c:pt>
                <c:pt idx="296">
                  <c:v>44306</c:v>
                </c:pt>
                <c:pt idx="297">
                  <c:v>44307</c:v>
                </c:pt>
                <c:pt idx="298">
                  <c:v>44308</c:v>
                </c:pt>
                <c:pt idx="299">
                  <c:v>44309</c:v>
                </c:pt>
                <c:pt idx="300">
                  <c:v>44312</c:v>
                </c:pt>
                <c:pt idx="301">
                  <c:v>44313</c:v>
                </c:pt>
                <c:pt idx="302">
                  <c:v>44314</c:v>
                </c:pt>
                <c:pt idx="303">
                  <c:v>44315</c:v>
                </c:pt>
                <c:pt idx="304">
                  <c:v>44316</c:v>
                </c:pt>
                <c:pt idx="305">
                  <c:v>44319</c:v>
                </c:pt>
                <c:pt idx="306">
                  <c:v>44320</c:v>
                </c:pt>
                <c:pt idx="307">
                  <c:v>44321</c:v>
                </c:pt>
                <c:pt idx="308">
                  <c:v>44322</c:v>
                </c:pt>
                <c:pt idx="309">
                  <c:v>44323</c:v>
                </c:pt>
                <c:pt idx="310">
                  <c:v>44326</c:v>
                </c:pt>
                <c:pt idx="311">
                  <c:v>44327</c:v>
                </c:pt>
                <c:pt idx="312">
                  <c:v>44328</c:v>
                </c:pt>
                <c:pt idx="313">
                  <c:v>44329</c:v>
                </c:pt>
                <c:pt idx="314">
                  <c:v>44330</c:v>
                </c:pt>
                <c:pt idx="315">
                  <c:v>44333</c:v>
                </c:pt>
                <c:pt idx="316">
                  <c:v>44334</c:v>
                </c:pt>
                <c:pt idx="317">
                  <c:v>44335</c:v>
                </c:pt>
                <c:pt idx="318">
                  <c:v>44336</c:v>
                </c:pt>
                <c:pt idx="319">
                  <c:v>44337</c:v>
                </c:pt>
                <c:pt idx="320">
                  <c:v>44340</c:v>
                </c:pt>
                <c:pt idx="321">
                  <c:v>44341</c:v>
                </c:pt>
                <c:pt idx="322">
                  <c:v>44342</c:v>
                </c:pt>
                <c:pt idx="323">
                  <c:v>44343</c:v>
                </c:pt>
                <c:pt idx="324">
                  <c:v>44344</c:v>
                </c:pt>
                <c:pt idx="325">
                  <c:v>44347</c:v>
                </c:pt>
                <c:pt idx="326">
                  <c:v>44348</c:v>
                </c:pt>
                <c:pt idx="327">
                  <c:v>44349</c:v>
                </c:pt>
                <c:pt idx="328">
                  <c:v>44350</c:v>
                </c:pt>
                <c:pt idx="329">
                  <c:v>44351</c:v>
                </c:pt>
                <c:pt idx="330">
                  <c:v>44354</c:v>
                </c:pt>
                <c:pt idx="331">
                  <c:v>44355</c:v>
                </c:pt>
                <c:pt idx="332">
                  <c:v>44356</c:v>
                </c:pt>
                <c:pt idx="333">
                  <c:v>44357</c:v>
                </c:pt>
                <c:pt idx="334">
                  <c:v>44358</c:v>
                </c:pt>
                <c:pt idx="335">
                  <c:v>44361</c:v>
                </c:pt>
                <c:pt idx="336">
                  <c:v>44362</c:v>
                </c:pt>
                <c:pt idx="337">
                  <c:v>44363</c:v>
                </c:pt>
                <c:pt idx="338">
                  <c:v>44364</c:v>
                </c:pt>
                <c:pt idx="339">
                  <c:v>44365</c:v>
                </c:pt>
                <c:pt idx="340">
                  <c:v>44368</c:v>
                </c:pt>
                <c:pt idx="341">
                  <c:v>44369</c:v>
                </c:pt>
                <c:pt idx="342">
                  <c:v>44370</c:v>
                </c:pt>
                <c:pt idx="343">
                  <c:v>44371</c:v>
                </c:pt>
                <c:pt idx="344">
                  <c:v>44372</c:v>
                </c:pt>
                <c:pt idx="345">
                  <c:v>44375</c:v>
                </c:pt>
                <c:pt idx="346">
                  <c:v>44376</c:v>
                </c:pt>
                <c:pt idx="347">
                  <c:v>44377</c:v>
                </c:pt>
                <c:pt idx="348">
                  <c:v>44378</c:v>
                </c:pt>
                <c:pt idx="349">
                  <c:v>44379</c:v>
                </c:pt>
                <c:pt idx="350">
                  <c:v>44382</c:v>
                </c:pt>
                <c:pt idx="351">
                  <c:v>44383</c:v>
                </c:pt>
                <c:pt idx="352">
                  <c:v>44384</c:v>
                </c:pt>
                <c:pt idx="353">
                  <c:v>44385</c:v>
                </c:pt>
                <c:pt idx="354">
                  <c:v>44386</c:v>
                </c:pt>
                <c:pt idx="355">
                  <c:v>44389</c:v>
                </c:pt>
                <c:pt idx="356">
                  <c:v>44390</c:v>
                </c:pt>
                <c:pt idx="357">
                  <c:v>44391</c:v>
                </c:pt>
                <c:pt idx="358">
                  <c:v>44392</c:v>
                </c:pt>
                <c:pt idx="359">
                  <c:v>44393</c:v>
                </c:pt>
                <c:pt idx="360">
                  <c:v>44396</c:v>
                </c:pt>
                <c:pt idx="361">
                  <c:v>44397</c:v>
                </c:pt>
                <c:pt idx="362">
                  <c:v>44399</c:v>
                </c:pt>
                <c:pt idx="363">
                  <c:v>44400</c:v>
                </c:pt>
                <c:pt idx="364">
                  <c:v>44401</c:v>
                </c:pt>
                <c:pt idx="365">
                  <c:v>44404</c:v>
                </c:pt>
                <c:pt idx="366">
                  <c:v>44405</c:v>
                </c:pt>
                <c:pt idx="367">
                  <c:v>44406</c:v>
                </c:pt>
                <c:pt idx="368">
                  <c:v>44407</c:v>
                </c:pt>
                <c:pt idx="369">
                  <c:v>44409</c:v>
                </c:pt>
                <c:pt idx="370">
                  <c:v>44411</c:v>
                </c:pt>
                <c:pt idx="371">
                  <c:v>44412</c:v>
                </c:pt>
                <c:pt idx="372">
                  <c:v>44413</c:v>
                </c:pt>
                <c:pt idx="373">
                  <c:v>44414</c:v>
                </c:pt>
                <c:pt idx="374">
                  <c:v>44417</c:v>
                </c:pt>
                <c:pt idx="375">
                  <c:v>44418</c:v>
                </c:pt>
                <c:pt idx="376">
                  <c:v>44419</c:v>
                </c:pt>
                <c:pt idx="377">
                  <c:v>44420</c:v>
                </c:pt>
                <c:pt idx="378">
                  <c:v>44421</c:v>
                </c:pt>
                <c:pt idx="379">
                  <c:v>44424</c:v>
                </c:pt>
                <c:pt idx="380">
                  <c:v>44425</c:v>
                </c:pt>
                <c:pt idx="381">
                  <c:v>44426</c:v>
                </c:pt>
                <c:pt idx="382">
                  <c:v>44428</c:v>
                </c:pt>
                <c:pt idx="383">
                  <c:v>44431</c:v>
                </c:pt>
                <c:pt idx="384">
                  <c:v>44432</c:v>
                </c:pt>
                <c:pt idx="385">
                  <c:v>44433</c:v>
                </c:pt>
                <c:pt idx="386">
                  <c:v>44434</c:v>
                </c:pt>
                <c:pt idx="387">
                  <c:v>44435</c:v>
                </c:pt>
                <c:pt idx="388">
                  <c:v>44435</c:v>
                </c:pt>
                <c:pt idx="389">
                  <c:v>44438</c:v>
                </c:pt>
                <c:pt idx="390">
                  <c:v>44440</c:v>
                </c:pt>
                <c:pt idx="391">
                  <c:v>44441</c:v>
                </c:pt>
                <c:pt idx="392">
                  <c:v>44442</c:v>
                </c:pt>
                <c:pt idx="393">
                  <c:v>44445</c:v>
                </c:pt>
                <c:pt idx="394">
                  <c:v>44446</c:v>
                </c:pt>
                <c:pt idx="395">
                  <c:v>44447</c:v>
                </c:pt>
                <c:pt idx="396">
                  <c:v>44448</c:v>
                </c:pt>
                <c:pt idx="397">
                  <c:v>44452</c:v>
                </c:pt>
                <c:pt idx="398">
                  <c:v>44453</c:v>
                </c:pt>
                <c:pt idx="399">
                  <c:v>44454</c:v>
                </c:pt>
                <c:pt idx="400">
                  <c:v>44455</c:v>
                </c:pt>
                <c:pt idx="401">
                  <c:v>44456</c:v>
                </c:pt>
                <c:pt idx="402">
                  <c:v>44459</c:v>
                </c:pt>
                <c:pt idx="403">
                  <c:v>44460</c:v>
                </c:pt>
                <c:pt idx="404">
                  <c:v>44461</c:v>
                </c:pt>
                <c:pt idx="405">
                  <c:v>44462</c:v>
                </c:pt>
                <c:pt idx="406">
                  <c:v>44463</c:v>
                </c:pt>
                <c:pt idx="407">
                  <c:v>44466</c:v>
                </c:pt>
                <c:pt idx="408">
                  <c:v>44467</c:v>
                </c:pt>
                <c:pt idx="409">
                  <c:v>44468</c:v>
                </c:pt>
                <c:pt idx="410">
                  <c:v>44469</c:v>
                </c:pt>
                <c:pt idx="411">
                  <c:v>44470</c:v>
                </c:pt>
                <c:pt idx="412">
                  <c:v>44473</c:v>
                </c:pt>
                <c:pt idx="413">
                  <c:v>44474</c:v>
                </c:pt>
                <c:pt idx="414">
                  <c:v>44475</c:v>
                </c:pt>
                <c:pt idx="415">
                  <c:v>44476</c:v>
                </c:pt>
                <c:pt idx="416">
                  <c:v>44477</c:v>
                </c:pt>
                <c:pt idx="417">
                  <c:v>44480</c:v>
                </c:pt>
                <c:pt idx="418">
                  <c:v>44481</c:v>
                </c:pt>
                <c:pt idx="419">
                  <c:v>44482</c:v>
                </c:pt>
                <c:pt idx="420">
                  <c:v>44483</c:v>
                </c:pt>
                <c:pt idx="421">
                  <c:v>44487</c:v>
                </c:pt>
                <c:pt idx="422">
                  <c:v>44488</c:v>
                </c:pt>
                <c:pt idx="423">
                  <c:v>44489</c:v>
                </c:pt>
                <c:pt idx="424">
                  <c:v>44490</c:v>
                </c:pt>
                <c:pt idx="425">
                  <c:v>44491</c:v>
                </c:pt>
                <c:pt idx="426">
                  <c:v>44494</c:v>
                </c:pt>
                <c:pt idx="427">
                  <c:v>44495</c:v>
                </c:pt>
                <c:pt idx="428">
                  <c:v>44496</c:v>
                </c:pt>
                <c:pt idx="429">
                  <c:v>44497</c:v>
                </c:pt>
                <c:pt idx="430">
                  <c:v>44498</c:v>
                </c:pt>
                <c:pt idx="431">
                  <c:v>44501</c:v>
                </c:pt>
                <c:pt idx="432">
                  <c:v>44502</c:v>
                </c:pt>
                <c:pt idx="433">
                  <c:v>44503</c:v>
                </c:pt>
                <c:pt idx="434">
                  <c:v>44504</c:v>
                </c:pt>
                <c:pt idx="435">
                  <c:v>44508</c:v>
                </c:pt>
                <c:pt idx="436">
                  <c:v>44509</c:v>
                </c:pt>
                <c:pt idx="437">
                  <c:v>44510</c:v>
                </c:pt>
                <c:pt idx="438">
                  <c:v>44511</c:v>
                </c:pt>
                <c:pt idx="439">
                  <c:v>44512</c:v>
                </c:pt>
                <c:pt idx="440">
                  <c:v>44515</c:v>
                </c:pt>
                <c:pt idx="441">
                  <c:v>44516</c:v>
                </c:pt>
                <c:pt idx="442">
                  <c:v>44517</c:v>
                </c:pt>
                <c:pt idx="443">
                  <c:v>44518</c:v>
                </c:pt>
                <c:pt idx="444">
                  <c:v>44522</c:v>
                </c:pt>
                <c:pt idx="445">
                  <c:v>44523</c:v>
                </c:pt>
                <c:pt idx="446">
                  <c:v>44524</c:v>
                </c:pt>
                <c:pt idx="447">
                  <c:v>44525</c:v>
                </c:pt>
                <c:pt idx="448">
                  <c:v>44526</c:v>
                </c:pt>
                <c:pt idx="449">
                  <c:v>44529</c:v>
                </c:pt>
                <c:pt idx="450">
                  <c:v>44530</c:v>
                </c:pt>
                <c:pt idx="451">
                  <c:v>44531</c:v>
                </c:pt>
                <c:pt idx="452">
                  <c:v>44532</c:v>
                </c:pt>
                <c:pt idx="453">
                  <c:v>44533</c:v>
                </c:pt>
                <c:pt idx="454">
                  <c:v>44536</c:v>
                </c:pt>
                <c:pt idx="455">
                  <c:v>44537</c:v>
                </c:pt>
                <c:pt idx="456">
                  <c:v>44538</c:v>
                </c:pt>
                <c:pt idx="457">
                  <c:v>44539</c:v>
                </c:pt>
                <c:pt idx="458">
                  <c:v>44540</c:v>
                </c:pt>
                <c:pt idx="459">
                  <c:v>44543</c:v>
                </c:pt>
                <c:pt idx="460">
                  <c:v>44544</c:v>
                </c:pt>
                <c:pt idx="461">
                  <c:v>44545</c:v>
                </c:pt>
                <c:pt idx="462">
                  <c:v>44546</c:v>
                </c:pt>
                <c:pt idx="463">
                  <c:v>44547</c:v>
                </c:pt>
                <c:pt idx="464">
                  <c:v>44550</c:v>
                </c:pt>
                <c:pt idx="465">
                  <c:v>44551</c:v>
                </c:pt>
                <c:pt idx="466">
                  <c:v>44552</c:v>
                </c:pt>
                <c:pt idx="467">
                  <c:v>44553</c:v>
                </c:pt>
                <c:pt idx="468">
                  <c:v>44554</c:v>
                </c:pt>
                <c:pt idx="469">
                  <c:v>44557</c:v>
                </c:pt>
                <c:pt idx="470">
                  <c:v>44558</c:v>
                </c:pt>
                <c:pt idx="471">
                  <c:v>44559</c:v>
                </c:pt>
                <c:pt idx="472">
                  <c:v>44560</c:v>
                </c:pt>
                <c:pt idx="473">
                  <c:v>44561</c:v>
                </c:pt>
                <c:pt idx="474">
                  <c:v>44564</c:v>
                </c:pt>
                <c:pt idx="475">
                  <c:v>44565</c:v>
                </c:pt>
                <c:pt idx="476">
                  <c:v>44566</c:v>
                </c:pt>
                <c:pt idx="477">
                  <c:v>44567</c:v>
                </c:pt>
                <c:pt idx="478">
                  <c:v>44568</c:v>
                </c:pt>
                <c:pt idx="479">
                  <c:v>44571</c:v>
                </c:pt>
                <c:pt idx="480">
                  <c:v>44572</c:v>
                </c:pt>
                <c:pt idx="481">
                  <c:v>44573</c:v>
                </c:pt>
                <c:pt idx="482">
                  <c:v>44574</c:v>
                </c:pt>
                <c:pt idx="483">
                  <c:v>44575</c:v>
                </c:pt>
                <c:pt idx="484">
                  <c:v>44578</c:v>
                </c:pt>
                <c:pt idx="485">
                  <c:v>44579</c:v>
                </c:pt>
                <c:pt idx="486">
                  <c:v>44580</c:v>
                </c:pt>
                <c:pt idx="487">
                  <c:v>44581</c:v>
                </c:pt>
                <c:pt idx="488">
                  <c:v>44582</c:v>
                </c:pt>
                <c:pt idx="489">
                  <c:v>44585</c:v>
                </c:pt>
                <c:pt idx="490">
                  <c:v>44586</c:v>
                </c:pt>
                <c:pt idx="491">
                  <c:v>44588</c:v>
                </c:pt>
                <c:pt idx="492">
                  <c:v>44589</c:v>
                </c:pt>
                <c:pt idx="493">
                  <c:v>44590</c:v>
                </c:pt>
                <c:pt idx="494">
                  <c:v>44593</c:v>
                </c:pt>
                <c:pt idx="495">
                  <c:v>44594</c:v>
                </c:pt>
                <c:pt idx="496">
                  <c:v>44595</c:v>
                </c:pt>
                <c:pt idx="497">
                  <c:v>44596</c:v>
                </c:pt>
                <c:pt idx="498">
                  <c:v>44599</c:v>
                </c:pt>
                <c:pt idx="499">
                  <c:v>44600</c:v>
                </c:pt>
                <c:pt idx="500">
                  <c:v>44601</c:v>
                </c:pt>
                <c:pt idx="501">
                  <c:v>44602</c:v>
                </c:pt>
                <c:pt idx="502">
                  <c:v>44603</c:v>
                </c:pt>
                <c:pt idx="503">
                  <c:v>44606</c:v>
                </c:pt>
                <c:pt idx="504">
                  <c:v>44607</c:v>
                </c:pt>
                <c:pt idx="505">
                  <c:v>44608</c:v>
                </c:pt>
                <c:pt idx="506">
                  <c:v>44609</c:v>
                </c:pt>
                <c:pt idx="507">
                  <c:v>44610</c:v>
                </c:pt>
                <c:pt idx="508">
                  <c:v>44613</c:v>
                </c:pt>
                <c:pt idx="509">
                  <c:v>44614</c:v>
                </c:pt>
                <c:pt idx="510">
                  <c:v>44615</c:v>
                </c:pt>
                <c:pt idx="511">
                  <c:v>44616</c:v>
                </c:pt>
                <c:pt idx="512">
                  <c:v>44617</c:v>
                </c:pt>
              </c:numCache>
            </c:numRef>
          </c:cat>
          <c:val>
            <c:numRef>
              <c:f>'Data 23.3'!$L$2:$L$514</c:f>
              <c:numCache>
                <c:formatCode>General</c:formatCode>
                <c:ptCount val="513"/>
                <c:pt idx="0">
                  <c:v>100</c:v>
                </c:pt>
                <c:pt idx="1">
                  <c:v>101.25754967620088</c:v>
                </c:pt>
                <c:pt idx="2">
                  <c:v>100.69594132972877</c:v>
                </c:pt>
                <c:pt idx="3">
                  <c:v>100.85620236147108</c:v>
                </c:pt>
                <c:pt idx="4">
                  <c:v>98.512479806795412</c:v>
                </c:pt>
                <c:pt idx="5">
                  <c:v>93.422114396961831</c:v>
                </c:pt>
                <c:pt idx="6">
                  <c:v>#N/A</c:v>
                </c:pt>
                <c:pt idx="7">
                  <c:v>93.585835997359496</c:v>
                </c:pt>
                <c:pt idx="8">
                  <c:v>85.932578684679811</c:v>
                </c:pt>
                <c:pt idx="9">
                  <c:v>89.407146913198986</c:v>
                </c:pt>
                <c:pt idx="10">
                  <c:v>82.29355479574518</c:v>
                </c:pt>
                <c:pt idx="11">
                  <c:v>80.167454819916728</c:v>
                </c:pt>
                <c:pt idx="12">
                  <c:v>75.685546515548168</c:v>
                </c:pt>
                <c:pt idx="13">
                  <c:v>74.161637918604285</c:v>
                </c:pt>
                <c:pt idx="14">
                  <c:v>78.428964749913618</c:v>
                </c:pt>
                <c:pt idx="15">
                  <c:v>68.11353391698097</c:v>
                </c:pt>
                <c:pt idx="16">
                  <c:v>69.929781916012004</c:v>
                </c:pt>
                <c:pt idx="17">
                  <c:v>74.810625623623324</c:v>
                </c:pt>
                <c:pt idx="18">
                  <c:v>78.509737568300366</c:v>
                </c:pt>
                <c:pt idx="19">
                  <c:v>78.165830449963067</c:v>
                </c:pt>
                <c:pt idx="20">
                  <c:v>74.560363590413388</c:v>
                </c:pt>
                <c:pt idx="21">
                  <c:v>77.255858192188455</c:v>
                </c:pt>
                <c:pt idx="22">
                  <c:v>74.101549862861873</c:v>
                </c:pt>
                <c:pt idx="23">
                  <c:v>#N/A</c:v>
                </c:pt>
                <c:pt idx="24">
                  <c:v>72.333618742859301</c:v>
                </c:pt>
                <c:pt idx="25">
                  <c:v>#N/A</c:v>
                </c:pt>
                <c:pt idx="26">
                  <c:v>78.825488241669333</c:v>
                </c:pt>
                <c:pt idx="27">
                  <c:v>78.371288605658236</c:v>
                </c:pt>
                <c:pt idx="28">
                  <c:v>81.689397184670113</c:v>
                </c:pt>
                <c:pt idx="29">
                  <c:v>#N/A</c:v>
                </c:pt>
                <c:pt idx="30">
                  <c:v>80.458273669109872</c:v>
                </c:pt>
                <c:pt idx="31">
                  <c:v>79.645013818679843</c:v>
                </c:pt>
                <c:pt idx="32">
                  <c:v>#N/A</c:v>
                </c:pt>
                <c:pt idx="33">
                  <c:v>80.229115861411572</c:v>
                </c:pt>
                <c:pt idx="34">
                  <c:v>82.814344161942046</c:v>
                </c:pt>
                <c:pt idx="35">
                  <c:v>82.96975515428106</c:v>
                </c:pt>
                <c:pt idx="36">
                  <c:v>80.318513885007405</c:v>
                </c:pt>
                <c:pt idx="37">
                  <c:v>82.265975112219422</c:v>
                </c:pt>
                <c:pt idx="38">
                  <c:v>83.533618113665014</c:v>
                </c:pt>
                <c:pt idx="39">
                  <c:v>82.128784538179261</c:v>
                </c:pt>
                <c:pt idx="40">
                  <c:v>83.219020963181137</c:v>
                </c:pt>
                <c:pt idx="41">
                  <c:v>84.192804009645556</c:v>
                </c:pt>
                <c:pt idx="42">
                  <c:v>85.780575828137685</c:v>
                </c:pt>
                <c:pt idx="43">
                  <c:v>88.395559775818086</c:v>
                </c:pt>
                <c:pt idx="44">
                  <c:v>#N/A</c:v>
                </c:pt>
                <c:pt idx="45">
                  <c:v>83.146322804990149</c:v>
                </c:pt>
                <c:pt idx="46">
                  <c:v>82.459871822634327</c:v>
                </c:pt>
                <c:pt idx="47">
                  <c:v>83.068722174537456</c:v>
                </c:pt>
                <c:pt idx="48">
                  <c:v>82.433314579847647</c:v>
                </c:pt>
                <c:pt idx="49">
                  <c:v>82.955860446801367</c:v>
                </c:pt>
                <c:pt idx="50">
                  <c:v>82.742248981622808</c:v>
                </c:pt>
                <c:pt idx="51">
                  <c:v>82.243874662397943</c:v>
                </c:pt>
                <c:pt idx="52">
                  <c:v>83.915145807914328</c:v>
                </c:pt>
                <c:pt idx="53">
                  <c:v>81.593104240192844</c:v>
                </c:pt>
                <c:pt idx="54">
                  <c:v>81.527143704308045</c:v>
                </c:pt>
                <c:pt idx="55">
                  <c:v>78.725262832811012</c:v>
                </c:pt>
                <c:pt idx="56">
                  <c:v>79.163575312722685</c:v>
                </c:pt>
                <c:pt idx="57">
                  <c:v>80.795390732282556</c:v>
                </c:pt>
                <c:pt idx="58">
                  <c:v>81.095018301689237</c:v>
                </c:pt>
                <c:pt idx="59">
                  <c:v>80.412578433002096</c:v>
                </c:pt>
                <c:pt idx="60">
                  <c:v>#N/A</c:v>
                </c:pt>
                <c:pt idx="61">
                  <c:v>80.246654652551044</c:v>
                </c:pt>
                <c:pt idx="62">
                  <c:v>82.857601270133571</c:v>
                </c:pt>
                <c:pt idx="63">
                  <c:v>84.418448815830118</c:v>
                </c:pt>
                <c:pt idx="64">
                  <c:v>85.004412225035537</c:v>
                </c:pt>
                <c:pt idx="65">
                  <c:v>87.309937442356627</c:v>
                </c:pt>
                <c:pt idx="66">
                  <c:v>88.678461263390702</c:v>
                </c:pt>
                <c:pt idx="67">
                  <c:v>89.423034069298424</c:v>
                </c:pt>
                <c:pt idx="68">
                  <c:v>89.085261595395565</c:v>
                </c:pt>
                <c:pt idx="69">
                  <c:v>89.888900016306621</c:v>
                </c:pt>
                <c:pt idx="70">
                  <c:v>90.10738773731768</c:v>
                </c:pt>
                <c:pt idx="71">
                  <c:v>89.02231594886959</c:v>
                </c:pt>
                <c:pt idx="72">
                  <c:v>89.783536187323747</c:v>
                </c:pt>
                <c:pt idx="73">
                  <c:v>87.925630282282796</c:v>
                </c:pt>
                <c:pt idx="74">
                  <c:v>88.561431123410699</c:v>
                </c:pt>
                <c:pt idx="75">
                  <c:v>87.114048283322006</c:v>
                </c:pt>
                <c:pt idx="76">
                  <c:v>88.100887111531506</c:v>
                </c:pt>
                <c:pt idx="77">
                  <c:v>87.845801255347496</c:v>
                </c:pt>
                <c:pt idx="78">
                  <c:v>89.681292113416475</c:v>
                </c:pt>
                <c:pt idx="79">
                  <c:v>91.05419407812812</c:v>
                </c:pt>
                <c:pt idx="80">
                  <c:v>91.525014930256447</c:v>
                </c:pt>
                <c:pt idx="81">
                  <c:v>92.885935986820485</c:v>
                </c:pt>
                <c:pt idx="82">
                  <c:v>91.414014568994048</c:v>
                </c:pt>
                <c:pt idx="83">
                  <c:v>91.343544807285653</c:v>
                </c:pt>
                <c:pt idx="84">
                  <c:v>92.206511007492125</c:v>
                </c:pt>
                <c:pt idx="85">
                  <c:v>91.656621404875523</c:v>
                </c:pt>
                <c:pt idx="86">
                  <c:v>91.536759890541177</c:v>
                </c:pt>
                <c:pt idx="87">
                  <c:v>92.844042132947706</c:v>
                </c:pt>
                <c:pt idx="88">
                  <c:v>93.969382356657732</c:v>
                </c:pt>
                <c:pt idx="89">
                  <c:v>94.435300736524368</c:v>
                </c:pt>
                <c:pt idx="90">
                  <c:v>95.656619307561186</c:v>
                </c:pt>
                <c:pt idx="91">
                  <c:v>96.147495728032865</c:v>
                </c:pt>
                <c:pt idx="92">
                  <c:v>95.241691882502181</c:v>
                </c:pt>
                <c:pt idx="93">
                  <c:v>96.313104911333426</c:v>
                </c:pt>
                <c:pt idx="94">
                  <c:v>95.937266182222032</c:v>
                </c:pt>
                <c:pt idx="95">
                  <c:v>96.197752622822676</c:v>
                </c:pt>
                <c:pt idx="96">
                  <c:v>94.465816660121305</c:v>
                </c:pt>
                <c:pt idx="97">
                  <c:v>94.514972464884409</c:v>
                </c:pt>
                <c:pt idx="98">
                  <c:v>95.615721677998295</c:v>
                </c:pt>
                <c:pt idx="99">
                  <c:v>97.053587954284851</c:v>
                </c:pt>
                <c:pt idx="100">
                  <c:v>98.099230233205631</c:v>
                </c:pt>
                <c:pt idx="101">
                  <c:v>99.439781124275854</c:v>
                </c:pt>
                <c:pt idx="102">
                  <c:v>99.285602304109531</c:v>
                </c:pt>
                <c:pt idx="103">
                  <c:v>99.990693167631534</c:v>
                </c:pt>
                <c:pt idx="104">
                  <c:v>99.960360759039048</c:v>
                </c:pt>
                <c:pt idx="105">
                  <c:v>99.451316353126927</c:v>
                </c:pt>
                <c:pt idx="106">
                  <c:v>100.91476986431948</c:v>
                </c:pt>
                <c:pt idx="107">
                  <c:v>99.808908447510262</c:v>
                </c:pt>
                <c:pt idx="108">
                  <c:v>98.930500770500856</c:v>
                </c:pt>
                <c:pt idx="109">
                  <c:v>98.591836938004974</c:v>
                </c:pt>
                <c:pt idx="110">
                  <c:v>96.842440833451747</c:v>
                </c:pt>
                <c:pt idx="111">
                  <c:v>98.804242447440004</c:v>
                </c:pt>
                <c:pt idx="112">
                  <c:v>98.739802464449227</c:v>
                </c:pt>
                <c:pt idx="113">
                  <c:v>99.689151798892723</c:v>
                </c:pt>
                <c:pt idx="114">
                  <c:v>99.728791039853704</c:v>
                </c:pt>
                <c:pt idx="115">
                  <c:v>100.09977972956182</c:v>
                </c:pt>
                <c:pt idx="116">
                  <c:v>100.68946587171463</c:v>
                </c:pt>
                <c:pt idx="117">
                  <c:v>100.59146885933889</c:v>
                </c:pt>
                <c:pt idx="118">
                  <c:v>100.43642489700876</c:v>
                </c:pt>
                <c:pt idx="119">
                  <c:v>99.300860265908</c:v>
                </c:pt>
                <c:pt idx="120">
                  <c:v>99.755558014074026</c:v>
                </c:pt>
                <c:pt idx="121">
                  <c:v>101.00749737442463</c:v>
                </c:pt>
                <c:pt idx="122">
                  <c:v>101.23419083777748</c:v>
                </c:pt>
                <c:pt idx="123">
                  <c:v>100.20021486985378</c:v>
                </c:pt>
                <c:pt idx="124">
                  <c:v>100.76211159704719</c:v>
                </c:pt>
                <c:pt idx="125">
                  <c:v>101.71733341163306</c:v>
                </c:pt>
                <c:pt idx="126">
                  <c:v>101.83478301448039</c:v>
                </c:pt>
                <c:pt idx="127">
                  <c:v>102.43786575195797</c:v>
                </c:pt>
                <c:pt idx="128">
                  <c:v>102.54155172947164</c:v>
                </c:pt>
                <c:pt idx="129">
                  <c:v>103.46919386053175</c:v>
                </c:pt>
                <c:pt idx="130">
                  <c:v>101.2695830172069</c:v>
                </c:pt>
                <c:pt idx="131">
                  <c:v>101.98400692952659</c:v>
                </c:pt>
                <c:pt idx="132">
                  <c:v>102.46961384772763</c:v>
                </c:pt>
                <c:pt idx="133">
                  <c:v>102.2203218223984</c:v>
                </c:pt>
                <c:pt idx="134">
                  <c:v>100.55882940497621</c:v>
                </c:pt>
                <c:pt idx="135">
                  <c:v>100.71625906236419</c:v>
                </c:pt>
                <c:pt idx="136">
                  <c:v>100.58024822763831</c:v>
                </c:pt>
                <c:pt idx="137">
                  <c:v>100.13081998174289</c:v>
                </c:pt>
                <c:pt idx="138">
                  <c:v>101.82544996568271</c:v>
                </c:pt>
                <c:pt idx="139">
                  <c:v>101.86275594444425</c:v>
                </c:pt>
                <c:pt idx="140">
                  <c:v>101.60604466964939</c:v>
                </c:pt>
                <c:pt idx="141">
                  <c:v>102.36034377079291</c:v>
                </c:pt>
                <c:pt idx="142">
                  <c:v>103.0380384657936</c:v>
                </c:pt>
                <c:pt idx="143">
                  <c:v>102.19124780240783</c:v>
                </c:pt>
                <c:pt idx="144">
                  <c:v>101.83986900174655</c:v>
                </c:pt>
                <c:pt idx="145">
                  <c:v>99.711933875873598</c:v>
                </c:pt>
                <c:pt idx="146">
                  <c:v>98.925283701088674</c:v>
                </c:pt>
                <c:pt idx="147">
                  <c:v>98.75314662691558</c:v>
                </c:pt>
                <c:pt idx="148">
                  <c:v>95.830486666061944</c:v>
                </c:pt>
                <c:pt idx="149">
                  <c:v>98.019715803420837</c:v>
                </c:pt>
                <c:pt idx="150">
                  <c:v>99.574271406107698</c:v>
                </c:pt>
                <c:pt idx="151">
                  <c:v>99.552223389144629</c:v>
                </c:pt>
                <c:pt idx="152">
                  <c:v>99.800519190164025</c:v>
                </c:pt>
                <c:pt idx="153">
                  <c:v>101.44984718443418</c:v>
                </c:pt>
                <c:pt idx="154">
                  <c:v>#N/A</c:v>
                </c:pt>
                <c:pt idx="155">
                  <c:v>102.17512469844552</c:v>
                </c:pt>
                <c:pt idx="156">
                  <c:v>103.75039128020592</c:v>
                </c:pt>
                <c:pt idx="157">
                  <c:v>104.54836695240827</c:v>
                </c:pt>
                <c:pt idx="158">
                  <c:v>105.34461234028296</c:v>
                </c:pt>
                <c:pt idx="159">
                  <c:v>106.20141767962581</c:v>
                </c:pt>
                <c:pt idx="160">
                  <c:v>106.42244839426995</c:v>
                </c:pt>
                <c:pt idx="161">
                  <c:v>106.5055806912853</c:v>
                </c:pt>
                <c:pt idx="162">
                  <c:v>106.94924132275519</c:v>
                </c:pt>
                <c:pt idx="163">
                  <c:v>104.15370482712628</c:v>
                </c:pt>
                <c:pt idx="164">
                  <c:v>104.82109646544859</c:v>
                </c:pt>
                <c:pt idx="165">
                  <c:v>105.99721791253256</c:v>
                </c:pt>
                <c:pt idx="166">
                  <c:v>106.2928605846998</c:v>
                </c:pt>
                <c:pt idx="167">
                  <c:v>106.72003108219847</c:v>
                </c:pt>
                <c:pt idx="168">
                  <c:v>106.32987818274005</c:v>
                </c:pt>
                <c:pt idx="169">
                  <c:v>106.66285305009804</c:v>
                </c:pt>
                <c:pt idx="170">
                  <c:v>105.24716587292058</c:v>
                </c:pt>
                <c:pt idx="171">
                  <c:v>106.23447659685581</c:v>
                </c:pt>
                <c:pt idx="172">
                  <c:v>104.66243463588789</c:v>
                </c:pt>
                <c:pt idx="173">
                  <c:v>104.20991285134605</c:v>
                </c:pt>
                <c:pt idx="174">
                  <c:v>103.85394617557353</c:v>
                </c:pt>
                <c:pt idx="175">
                  <c:v>104.23017815112306</c:v>
                </c:pt>
                <c:pt idx="176">
                  <c:v>105.55030644384101</c:v>
                </c:pt>
                <c:pt idx="177">
                  <c:v>106.48101589711835</c:v>
                </c:pt>
                <c:pt idx="178">
                  <c:v>108.37913780456283</c:v>
                </c:pt>
                <c:pt idx="179">
                  <c:v>109.82864417541727</c:v>
                </c:pt>
                <c:pt idx="180">
                  <c:v>111.67525079947002</c:v>
                </c:pt>
                <c:pt idx="181">
                  <c:v>113.45854474698787</c:v>
                </c:pt>
                <c:pt idx="182">
                  <c:v>114.28703634278716</c:v>
                </c:pt>
                <c:pt idx="183">
                  <c:v>113.66707022490029</c:v>
                </c:pt>
                <c:pt idx="184">
                  <c:v>113.89203340392544</c:v>
                </c:pt>
                <c:pt idx="185">
                  <c:v>114.40320134060333</c:v>
                </c:pt>
                <c:pt idx="186">
                  <c:v>115.22831101703493</c:v>
                </c:pt>
                <c:pt idx="187">
                  <c:v>115.82431531862663</c:v>
                </c:pt>
                <c:pt idx="188">
                  <c:v>114.30352647675836</c:v>
                </c:pt>
                <c:pt idx="189">
                  <c:v>115.04359005684248</c:v>
                </c:pt>
                <c:pt idx="190">
                  <c:v>115.55454826208671</c:v>
                </c:pt>
                <c:pt idx="191">
                  <c:v>116.72346019113876</c:v>
                </c:pt>
                <c:pt idx="192">
                  <c:v>114.90162809268662</c:v>
                </c:pt>
                <c:pt idx="193">
                  <c:v>116.03323404297711</c:v>
                </c:pt>
                <c:pt idx="194">
                  <c:v>115.74480088884182</c:v>
                </c:pt>
                <c:pt idx="195">
                  <c:v>#N/A</c:v>
                </c:pt>
                <c:pt idx="196">
                  <c:v>117.07061814669773</c:v>
                </c:pt>
                <c:pt idx="197">
                  <c:v>116.97256870146357</c:v>
                </c:pt>
                <c:pt idx="198">
                  <c:v>117.010870904535</c:v>
                </c:pt>
                <c:pt idx="199">
                  <c:v>118.18248312579536</c:v>
                </c:pt>
                <c:pt idx="200">
                  <c:v>119.0932943093046</c:v>
                </c:pt>
                <c:pt idx="201">
                  <c:v>119.5692273651283</c:v>
                </c:pt>
                <c:pt idx="202">
                  <c:v>120.86691439444506</c:v>
                </c:pt>
                <c:pt idx="203">
                  <c:v>120.49039403817427</c:v>
                </c:pt>
                <c:pt idx="204">
                  <c:v>120.85514321773113</c:v>
                </c:pt>
                <c:pt idx="205">
                  <c:v>121.26005596683306</c:v>
                </c:pt>
                <c:pt idx="206">
                  <c:v>121.28551211959306</c:v>
                </c:pt>
                <c:pt idx="207">
                  <c:v>122.34279449308177</c:v>
                </c:pt>
                <c:pt idx="208">
                  <c:v>122.92972791016783</c:v>
                </c:pt>
                <c:pt idx="209">
                  <c:v>123.11416048963902</c:v>
                </c:pt>
                <c:pt idx="210">
                  <c:v>119.42621674380416</c:v>
                </c:pt>
                <c:pt idx="211">
                  <c:v>120.6131131432922</c:v>
                </c:pt>
                <c:pt idx="212">
                  <c:v>121.76005570466879</c:v>
                </c:pt>
                <c:pt idx="213">
                  <c:v>123.14784860117001</c:v>
                </c:pt>
                <c:pt idx="214">
                  <c:v>#N/A</c:v>
                </c:pt>
                <c:pt idx="215">
                  <c:v>124.14462345604895</c:v>
                </c:pt>
                <c:pt idx="216">
                  <c:v>124.82449411467383</c:v>
                </c:pt>
                <c:pt idx="217">
                  <c:v>125.17353965313569</c:v>
                </c:pt>
                <c:pt idx="218">
                  <c:v>125.18693624846044</c:v>
                </c:pt>
                <c:pt idx="219">
                  <c:v>125.4953725380807</c:v>
                </c:pt>
                <c:pt idx="220">
                  <c:v>126.30236666193025</c:v>
                </c:pt>
                <c:pt idx="221">
                  <c:v>126.98656303137426</c:v>
                </c:pt>
                <c:pt idx="222">
                  <c:v>126.29518336032753</c:v>
                </c:pt>
                <c:pt idx="223">
                  <c:v>126.08351191091029</c:v>
                </c:pt>
                <c:pt idx="224">
                  <c:v>127.89032199542683</c:v>
                </c:pt>
                <c:pt idx="225">
                  <c:v>129.16656398565226</c:v>
                </c:pt>
                <c:pt idx="226">
                  <c:v>129.81618088497228</c:v>
                </c:pt>
                <c:pt idx="227">
                  <c:v>129.75119035696815</c:v>
                </c:pt>
                <c:pt idx="228">
                  <c:v>129.99196204280517</c:v>
                </c:pt>
                <c:pt idx="229">
                  <c:v>128.55139547431028</c:v>
                </c:pt>
                <c:pt idx="230">
                  <c:v>127.31817464441346</c:v>
                </c:pt>
                <c:pt idx="231">
                  <c:v>129.50467727313483</c:v>
                </c:pt>
                <c:pt idx="232">
                  <c:v>130.53715890459372</c:v>
                </c:pt>
                <c:pt idx="233">
                  <c:v>130.09840074538553</c:v>
                </c:pt>
                <c:pt idx="234">
                  <c:v>128.14207836510155</c:v>
                </c:pt>
                <c:pt idx="235">
                  <c:v>126.75011705635642</c:v>
                </c:pt>
                <c:pt idx="236">
                  <c:v>#N/A</c:v>
                </c:pt>
                <c:pt idx="237">
                  <c:v>124.29190735533382</c:v>
                </c:pt>
                <c:pt idx="238">
                  <c:v>122.88783405629506</c:v>
                </c:pt>
                <c:pt idx="239">
                  <c:v>121.34476124960085</c:v>
                </c:pt>
                <c:pt idx="240">
                  <c:v>127.41344514815167</c:v>
                </c:pt>
                <c:pt idx="241">
                  <c:v>130.55184010494963</c:v>
                </c:pt>
                <c:pt idx="242">
                  <c:v>131.75263121191739</c:v>
                </c:pt>
                <c:pt idx="243">
                  <c:v>132.69259506470479</c:v>
                </c:pt>
                <c:pt idx="244">
                  <c:v>133.00021864501957</c:v>
                </c:pt>
                <c:pt idx="245">
                  <c:v>134.61813935709975</c:v>
                </c:pt>
                <c:pt idx="246">
                  <c:v>134.56651920799121</c:v>
                </c:pt>
                <c:pt idx="247">
                  <c:v>134.51489905888263</c:v>
                </c:pt>
                <c:pt idx="248">
                  <c:v>135.09724460085749</c:v>
                </c:pt>
                <c:pt idx="249">
                  <c:v>135.13074919738403</c:v>
                </c:pt>
                <c:pt idx="250">
                  <c:v>136.72950569971388</c:v>
                </c:pt>
                <c:pt idx="251">
                  <c:v>136.59852841939576</c:v>
                </c:pt>
                <c:pt idx="252">
                  <c:v>135.54897989252314</c:v>
                </c:pt>
                <c:pt idx="253">
                  <c:v>134.55501019556934</c:v>
                </c:pt>
                <c:pt idx="254">
                  <c:v>133.41477904006973</c:v>
                </c:pt>
                <c:pt idx="255">
                  <c:v>130.41184437298429</c:v>
                </c:pt>
                <c:pt idx="256">
                  <c:v>130.43043182129205</c:v>
                </c:pt>
                <c:pt idx="257">
                  <c:v>133.13145808962977</c:v>
                </c:pt>
                <c:pt idx="258">
                  <c:v>133.80684573886026</c:v>
                </c:pt>
                <c:pt idx="259">
                  <c:v>128.72264118989031</c:v>
                </c:pt>
                <c:pt idx="260">
                  <c:v>130.68848013397644</c:v>
                </c:pt>
                <c:pt idx="261">
                  <c:v>131.86048560167492</c:v>
                </c:pt>
                <c:pt idx="262">
                  <c:v>134.86950248033637</c:v>
                </c:pt>
                <c:pt idx="263">
                  <c:v>133.30026567729359</c:v>
                </c:pt>
                <c:pt idx="264">
                  <c:v>132.14475034356633</c:v>
                </c:pt>
                <c:pt idx="265">
                  <c:v>132.23847407798129</c:v>
                </c:pt>
                <c:pt idx="266">
                  <c:v>133.77058841726699</c:v>
                </c:pt>
                <c:pt idx="267">
                  <c:v>134.43656436841215</c:v>
                </c:pt>
                <c:pt idx="268">
                  <c:v>#N/A</c:v>
                </c:pt>
                <c:pt idx="269">
                  <c:v>133.15869695957585</c:v>
                </c:pt>
                <c:pt idx="270">
                  <c:v>132.11790472005836</c:v>
                </c:pt>
                <c:pt idx="271">
                  <c:v>132.03631919236619</c:v>
                </c:pt>
                <c:pt idx="272">
                  <c:v>130.56206451234036</c:v>
                </c:pt>
                <c:pt idx="273">
                  <c:v>129.02814123943938</c:v>
                </c:pt>
                <c:pt idx="274">
                  <c:v>130.71050193451032</c:v>
                </c:pt>
                <c:pt idx="275">
                  <c:v>130.48255008255555</c:v>
                </c:pt>
                <c:pt idx="276">
                  <c:v>131.21700334678937</c:v>
                </c:pt>
                <c:pt idx="277">
                  <c:v>128.93321154928086</c:v>
                </c:pt>
                <c:pt idx="278">
                  <c:v>126.9926976758087</c:v>
                </c:pt>
                <c:pt idx="279">
                  <c:v>128.48278707907556</c:v>
                </c:pt>
                <c:pt idx="280">
                  <c:v>#N/A</c:v>
                </c:pt>
                <c:pt idx="281">
                  <c:v>131.44021002505767</c:v>
                </c:pt>
                <c:pt idx="282">
                  <c:v>129.79531260732352</c:v>
                </c:pt>
                <c:pt idx="283">
                  <c:v>131.16034964327307</c:v>
                </c:pt>
                <c:pt idx="284">
                  <c:v>#N/A</c:v>
                </c:pt>
                <c:pt idx="285">
                  <c:v>128.87818326437539</c:v>
                </c:pt>
                <c:pt idx="286">
                  <c:v>128.98847578204919</c:v>
                </c:pt>
                <c:pt idx="287">
                  <c:v>130.19540153345139</c:v>
                </c:pt>
                <c:pt idx="288">
                  <c:v>130.41679927810441</c:v>
                </c:pt>
                <c:pt idx="289">
                  <c:v>130.01073300611736</c:v>
                </c:pt>
                <c:pt idx="290">
                  <c:v>125.53312419613873</c:v>
                </c:pt>
                <c:pt idx="291">
                  <c:v>127.26519124098614</c:v>
                </c:pt>
                <c:pt idx="292">
                  <c:v>#N/A</c:v>
                </c:pt>
                <c:pt idx="293">
                  <c:v>127.94582217605802</c:v>
                </c:pt>
                <c:pt idx="294">
                  <c:v>128.02014575285983</c:v>
                </c:pt>
                <c:pt idx="295">
                  <c:v>125.7062574946217</c:v>
                </c:pt>
                <c:pt idx="296">
                  <c:v>125.06757284628102</c:v>
                </c:pt>
                <c:pt idx="297">
                  <c:v>#N/A</c:v>
                </c:pt>
                <c:pt idx="298">
                  <c:v>126.05034812796345</c:v>
                </c:pt>
                <c:pt idx="299">
                  <c:v>125.5201994965397</c:v>
                </c:pt>
                <c:pt idx="300">
                  <c:v>126.85215139883003</c:v>
                </c:pt>
                <c:pt idx="301">
                  <c:v>128.31405814069939</c:v>
                </c:pt>
                <c:pt idx="302">
                  <c:v>130.38436955517537</c:v>
                </c:pt>
                <c:pt idx="303">
                  <c:v>130.4685242929298</c:v>
                </c:pt>
                <c:pt idx="304">
                  <c:v>127.88992874898872</c:v>
                </c:pt>
                <c:pt idx="305">
                  <c:v>127.72256306493128</c:v>
                </c:pt>
                <c:pt idx="306">
                  <c:v>126.50347289037707</c:v>
                </c:pt>
                <c:pt idx="307">
                  <c:v>127.61515435447026</c:v>
                </c:pt>
                <c:pt idx="308">
                  <c:v>128.32879177391371</c:v>
                </c:pt>
                <c:pt idx="309">
                  <c:v>129.00179372808637</c:v>
                </c:pt>
                <c:pt idx="310">
                  <c:v>129.77764273403801</c:v>
                </c:pt>
                <c:pt idx="311">
                  <c:v>128.88471115524794</c:v>
                </c:pt>
                <c:pt idx="312">
                  <c:v>127.64989112316951</c:v>
                </c:pt>
                <c:pt idx="313">
                  <c:v>#N/A</c:v>
                </c:pt>
                <c:pt idx="314">
                  <c:v>127.7593447151087</c:v>
                </c:pt>
                <c:pt idx="315">
                  <c:v>129.98296980758715</c:v>
                </c:pt>
                <c:pt idx="316">
                  <c:v>131.58898826080733</c:v>
                </c:pt>
                <c:pt idx="317">
                  <c:v>130.82690288018935</c:v>
                </c:pt>
                <c:pt idx="318">
                  <c:v>129.94136433443566</c:v>
                </c:pt>
                <c:pt idx="319">
                  <c:v>132.49909160072798</c:v>
                </c:pt>
                <c:pt idx="320">
                  <c:v>132.79119505495228</c:v>
                </c:pt>
                <c:pt idx="321">
                  <c:v>132.75352204618181</c:v>
                </c:pt>
                <c:pt idx="322">
                  <c:v>133.7497201396182</c:v>
                </c:pt>
                <c:pt idx="323">
                  <c:v>134.00585465297053</c:v>
                </c:pt>
                <c:pt idx="324">
                  <c:v>134.81242931395278</c:v>
                </c:pt>
                <c:pt idx="325">
                  <c:v>136.16142189522765</c:v>
                </c:pt>
                <c:pt idx="326">
                  <c:v>136.15471048935063</c:v>
                </c:pt>
                <c:pt idx="327">
                  <c:v>135.93082218392297</c:v>
                </c:pt>
                <c:pt idx="328">
                  <c:v>136.93478034040461</c:v>
                </c:pt>
                <c:pt idx="329">
                  <c:v>136.58772725056249</c:v>
                </c:pt>
                <c:pt idx="330">
                  <c:v>137.18666779222536</c:v>
                </c:pt>
                <c:pt idx="331">
                  <c:v>137.04787801600358</c:v>
                </c:pt>
                <c:pt idx="332">
                  <c:v>136.17243279549456</c:v>
                </c:pt>
                <c:pt idx="333">
                  <c:v>137.113156924729</c:v>
                </c:pt>
                <c:pt idx="334">
                  <c:v>137.5700830693776</c:v>
                </c:pt>
                <c:pt idx="335">
                  <c:v>137.77134659639964</c:v>
                </c:pt>
                <c:pt idx="336">
                  <c:v>138.35209293619292</c:v>
                </c:pt>
                <c:pt idx="337">
                  <c:v>137.64144418967902</c:v>
                </c:pt>
                <c:pt idx="338">
                  <c:v>137.17308768189616</c:v>
                </c:pt>
                <c:pt idx="339">
                  <c:v>137.22845678038132</c:v>
                </c:pt>
                <c:pt idx="340">
                  <c:v>137.83146086857127</c:v>
                </c:pt>
                <c:pt idx="341">
                  <c:v>137.86881928019125</c:v>
                </c:pt>
                <c:pt idx="342">
                  <c:v>137.12786434151408</c:v>
                </c:pt>
                <c:pt idx="343">
                  <c:v>138.15796027791515</c:v>
                </c:pt>
                <c:pt idx="344">
                  <c:v>138.75055644370994</c:v>
                </c:pt>
                <c:pt idx="345">
                  <c:v>138.2538861923835</c:v>
                </c:pt>
                <c:pt idx="346">
                  <c:v>137.76644412413796</c:v>
                </c:pt>
                <c:pt idx="347">
                  <c:v>137.59092513059713</c:v>
                </c:pt>
                <c:pt idx="348">
                  <c:v>137.16068731088126</c:v>
                </c:pt>
                <c:pt idx="349">
                  <c:v>137.59606355072171</c:v>
                </c:pt>
                <c:pt idx="350">
                  <c:v>138.63247764656165</c:v>
                </c:pt>
                <c:pt idx="351">
                  <c:v>138.58313832679409</c:v>
                </c:pt>
                <c:pt idx="352">
                  <c:v>139.09063596338299</c:v>
                </c:pt>
                <c:pt idx="353">
                  <c:v>137.81698939964903</c:v>
                </c:pt>
                <c:pt idx="354">
                  <c:v>137.33788415589129</c:v>
                </c:pt>
                <c:pt idx="355">
                  <c:v>137.30249197646185</c:v>
                </c:pt>
                <c:pt idx="356">
                  <c:v>138.34338908169619</c:v>
                </c:pt>
                <c:pt idx="357">
                  <c:v>138.69552815880445</c:v>
                </c:pt>
                <c:pt idx="358">
                  <c:v>139.36352277499856</c:v>
                </c:pt>
                <c:pt idx="359">
                  <c:v>139.31426210451863</c:v>
                </c:pt>
                <c:pt idx="360">
                  <c:v>137.77624906866137</c:v>
                </c:pt>
                <c:pt idx="361">
                  <c:v>136.8458542125345</c:v>
                </c:pt>
                <c:pt idx="362">
                  <c:v>138.52029754598493</c:v>
                </c:pt>
                <c:pt idx="363">
                  <c:v>138.8836310383646</c:v>
                </c:pt>
                <c:pt idx="364">
                  <c:v>138.55977948837065</c:v>
                </c:pt>
                <c:pt idx="365">
                  <c:v>137.84273393313029</c:v>
                </c:pt>
                <c:pt idx="366">
                  <c:v>137.4886810566899</c:v>
                </c:pt>
                <c:pt idx="367">
                  <c:v>138.03754821856745</c:v>
                </c:pt>
                <c:pt idx="368">
                  <c:v>137.86391680792954</c:v>
                </c:pt>
                <c:pt idx="369">
                  <c:v>138.81764428605061</c:v>
                </c:pt>
                <c:pt idx="370">
                  <c:v>141.10563071223223</c:v>
                </c:pt>
                <c:pt idx="371">
                  <c:v>142.53812262053134</c:v>
                </c:pt>
                <c:pt idx="372">
                  <c:v>142.86076821478179</c:v>
                </c:pt>
                <c:pt idx="373">
                  <c:v>142.29680038968101</c:v>
                </c:pt>
                <c:pt idx="374">
                  <c:v>142.62484656834809</c:v>
                </c:pt>
                <c:pt idx="375">
                  <c:v>143.02283818013939</c:v>
                </c:pt>
                <c:pt idx="376">
                  <c:v>142.94751837902771</c:v>
                </c:pt>
                <c:pt idx="377">
                  <c:v>143.78133190995604</c:v>
                </c:pt>
                <c:pt idx="378">
                  <c:v>145.33677887123594</c:v>
                </c:pt>
                <c:pt idx="379">
                  <c:v>145.71767737118429</c:v>
                </c:pt>
                <c:pt idx="380">
                  <c:v>146.26740967522565</c:v>
                </c:pt>
                <c:pt idx="381">
                  <c:v>145.84065864059426</c:v>
                </c:pt>
                <c:pt idx="382">
                  <c:v>145.05372008508806</c:v>
                </c:pt>
                <c:pt idx="383">
                  <c:v>145.64744355733876</c:v>
                </c:pt>
                <c:pt idx="384">
                  <c:v>146.70446376653538</c:v>
                </c:pt>
                <c:pt idx="385">
                  <c:v>146.66574210059665</c:v>
                </c:pt>
                <c:pt idx="386">
                  <c:v>146.67856193447886</c:v>
                </c:pt>
                <c:pt idx="387">
                  <c:v>147.138974864212</c:v>
                </c:pt>
                <c:pt idx="388">
                  <c:v>149.14463656426355</c:v>
                </c:pt>
                <c:pt idx="389">
                  <c:v>150.88181581280631</c:v>
                </c:pt>
                <c:pt idx="390">
                  <c:v>150.320312332051</c:v>
                </c:pt>
                <c:pt idx="391">
                  <c:v>151.66870193545412</c:v>
                </c:pt>
                <c:pt idx="392">
                  <c:v>152.39597189808521</c:v>
                </c:pt>
                <c:pt idx="393">
                  <c:v>152.83368140012513</c:v>
                </c:pt>
                <c:pt idx="394">
                  <c:v>152.78798616401735</c:v>
                </c:pt>
                <c:pt idx="395">
                  <c:v>152.71138175787451</c:v>
                </c:pt>
                <c:pt idx="396">
                  <c:v>152.85507400635802</c:v>
                </c:pt>
                <c:pt idx="397">
                  <c:v>152.52131264612382</c:v>
                </c:pt>
                <c:pt idx="398">
                  <c:v>152.70307114981588</c:v>
                </c:pt>
                <c:pt idx="399">
                  <c:v>153.95126156078987</c:v>
                </c:pt>
                <c:pt idx="400">
                  <c:v>155.04700343592523</c:v>
                </c:pt>
                <c:pt idx="401">
                  <c:v>154.71859022724925</c:v>
                </c:pt>
                <c:pt idx="402">
                  <c:v>153.34233255959913</c:v>
                </c:pt>
                <c:pt idx="403">
                  <c:v>154.69074837943145</c:v>
                </c:pt>
                <c:pt idx="404">
                  <c:v>154.48641753019217</c:v>
                </c:pt>
                <c:pt idx="405">
                  <c:v>156.9980300975094</c:v>
                </c:pt>
                <c:pt idx="406">
                  <c:v>157.42564627430463</c:v>
                </c:pt>
                <c:pt idx="407">
                  <c:v>157.50274879260235</c:v>
                </c:pt>
                <c:pt idx="408">
                  <c:v>156.427141135098</c:v>
                </c:pt>
                <c:pt idx="409">
                  <c:v>155.76037869107662</c:v>
                </c:pt>
                <c:pt idx="410">
                  <c:v>155.00820312069888</c:v>
                </c:pt>
                <c:pt idx="411">
                  <c:v>154.06236678776909</c:v>
                </c:pt>
                <c:pt idx="412">
                  <c:v>155.46164248026298</c:v>
                </c:pt>
                <c:pt idx="413">
                  <c:v>156.62974170000962</c:v>
                </c:pt>
                <c:pt idx="414">
                  <c:v>155.17433663258359</c:v>
                </c:pt>
                <c:pt idx="415">
                  <c:v>156.45396054217676</c:v>
                </c:pt>
                <c:pt idx="416">
                  <c:v>157.45340947283481</c:v>
                </c:pt>
                <c:pt idx="417">
                  <c:v>157.65454191771084</c:v>
                </c:pt>
                <c:pt idx="418">
                  <c:v>158.04393454072226</c:v>
                </c:pt>
                <c:pt idx="419">
                  <c:v>159.2308571566395</c:v>
                </c:pt>
                <c:pt idx="420">
                  <c:v>160.72230981422516</c:v>
                </c:pt>
                <c:pt idx="421">
                  <c:v>161.92732176629522</c:v>
                </c:pt>
                <c:pt idx="422">
                  <c:v>161.79744557600381</c:v>
                </c:pt>
                <c:pt idx="423">
                  <c:v>160.6017404563022</c:v>
                </c:pt>
                <c:pt idx="424">
                  <c:v>159.71966247920383</c:v>
                </c:pt>
                <c:pt idx="425">
                  <c:v>159.45256949844301</c:v>
                </c:pt>
                <c:pt idx="426">
                  <c:v>159.83383502840027</c:v>
                </c:pt>
                <c:pt idx="427">
                  <c:v>160.83847481204131</c:v>
                </c:pt>
                <c:pt idx="428">
                  <c:v>160.2959782424611</c:v>
                </c:pt>
                <c:pt idx="429">
                  <c:v>157.25846410525165</c:v>
                </c:pt>
                <c:pt idx="430">
                  <c:v>155.4815931828895</c:v>
                </c:pt>
                <c:pt idx="431">
                  <c:v>157.66156792073832</c:v>
                </c:pt>
                <c:pt idx="432">
                  <c:v>157.37476018521383</c:v>
                </c:pt>
                <c:pt idx="433">
                  <c:v>156.70063092458531</c:v>
                </c:pt>
                <c:pt idx="434">
                  <c:v>157.475850736236</c:v>
                </c:pt>
                <c:pt idx="435">
                  <c:v>158.7289698359009</c:v>
                </c:pt>
                <c:pt idx="436">
                  <c:v>158.43492636591529</c:v>
                </c:pt>
                <c:pt idx="437">
                  <c:v>158.22354329721935</c:v>
                </c:pt>
                <c:pt idx="438">
                  <c:v>157.08803109897701</c:v>
                </c:pt>
                <c:pt idx="439">
                  <c:v>159.09883121915311</c:v>
                </c:pt>
                <c:pt idx="440">
                  <c:v>159.18277622547387</c:v>
                </c:pt>
                <c:pt idx="441">
                  <c:v>158.14371427028405</c:v>
                </c:pt>
                <c:pt idx="442">
                  <c:v>157.32041352746776</c:v>
                </c:pt>
                <c:pt idx="443">
                  <c:v>156.34432343523312</c:v>
                </c:pt>
                <c:pt idx="444">
                  <c:v>153.27668662086481</c:v>
                </c:pt>
                <c:pt idx="445">
                  <c:v>153.79692544204835</c:v>
                </c:pt>
                <c:pt idx="446">
                  <c:v>152.94924342006954</c:v>
                </c:pt>
                <c:pt idx="447">
                  <c:v>154.13973147035892</c:v>
                </c:pt>
                <c:pt idx="448">
                  <c:v>149.7145555187943</c:v>
                </c:pt>
                <c:pt idx="449">
                  <c:v>150.11679419211717</c:v>
                </c:pt>
                <c:pt idx="450">
                  <c:v>149.60371245610716</c:v>
                </c:pt>
                <c:pt idx="451">
                  <c:v>151.22892133550687</c:v>
                </c:pt>
                <c:pt idx="452">
                  <c:v>153.26462706342963</c:v>
                </c:pt>
                <c:pt idx="453">
                  <c:v>151.25951590839142</c:v>
                </c:pt>
                <c:pt idx="454">
                  <c:v>148.77073785091346</c:v>
                </c:pt>
                <c:pt idx="455">
                  <c:v>151.09485051654232</c:v>
                </c:pt>
                <c:pt idx="456">
                  <c:v>153.7585183732601</c:v>
                </c:pt>
                <c:pt idx="457">
                  <c:v>154.17129605112413</c:v>
                </c:pt>
                <c:pt idx="458">
                  <c:v>154.11765723696664</c:v>
                </c:pt>
                <c:pt idx="459">
                  <c:v>152.79831543712487</c:v>
                </c:pt>
                <c:pt idx="460">
                  <c:v>152.36225757012502</c:v>
                </c:pt>
                <c:pt idx="461">
                  <c:v>151.49957975063981</c:v>
                </c:pt>
                <c:pt idx="462">
                  <c:v>151.79611378140007</c:v>
                </c:pt>
                <c:pt idx="463">
                  <c:v>149.46442456773042</c:v>
                </c:pt>
                <c:pt idx="464">
                  <c:v>146.34537733568723</c:v>
                </c:pt>
                <c:pt idx="465">
                  <c:v>147.64833386727463</c:v>
                </c:pt>
                <c:pt idx="466">
                  <c:v>149.25159959542808</c:v>
                </c:pt>
                <c:pt idx="467">
                  <c:v>150.26019805987937</c:v>
                </c:pt>
                <c:pt idx="468">
                  <c:v>149.7595429113135</c:v>
                </c:pt>
                <c:pt idx="469">
                  <c:v>150.53536570083594</c:v>
                </c:pt>
                <c:pt idx="470">
                  <c:v>151.78651856831033</c:v>
                </c:pt>
                <c:pt idx="471">
                  <c:v>151.5479752789559</c:v>
                </c:pt>
                <c:pt idx="472">
                  <c:v>151.51606988461103</c:v>
                </c:pt>
                <c:pt idx="473">
                  <c:v>152.72071480667219</c:v>
                </c:pt>
                <c:pt idx="474">
                  <c:v>155.15726973716983</c:v>
                </c:pt>
                <c:pt idx="475">
                  <c:v>156.92087514635321</c:v>
                </c:pt>
                <c:pt idx="476">
                  <c:v>157.88359485969229</c:v>
                </c:pt>
                <c:pt idx="477">
                  <c:v>156.25474189663282</c:v>
                </c:pt>
                <c:pt idx="478">
                  <c:v>156.62913872213787</c:v>
                </c:pt>
                <c:pt idx="479">
                  <c:v>158.33577583065446</c:v>
                </c:pt>
                <c:pt idx="480">
                  <c:v>158.91584054328831</c:v>
                </c:pt>
                <c:pt idx="481">
                  <c:v>160.31356946645897</c:v>
                </c:pt>
                <c:pt idx="482">
                  <c:v>160.53709074187779</c:v>
                </c:pt>
                <c:pt idx="483">
                  <c:v>160.50492318324078</c:v>
                </c:pt>
                <c:pt idx="484">
                  <c:v>160.73006987727044</c:v>
                </c:pt>
                <c:pt idx="485">
                  <c:v>159.27754861705716</c:v>
                </c:pt>
                <c:pt idx="486">
                  <c:v>157.55764599536178</c:v>
                </c:pt>
                <c:pt idx="487">
                  <c:v>155.89500005505451</c:v>
                </c:pt>
                <c:pt idx="488">
                  <c:v>154.77440500503096</c:v>
                </c:pt>
                <c:pt idx="489">
                  <c:v>150.72221019179418</c:v>
                </c:pt>
                <c:pt idx="490">
                  <c:v>151.68340935223924</c:v>
                </c:pt>
                <c:pt idx="491">
                  <c:v>150.15968427029981</c:v>
                </c:pt>
                <c:pt idx="492">
                  <c:v>149.95857804185297</c:v>
                </c:pt>
                <c:pt idx="493">
                  <c:v>152.09243808072668</c:v>
                </c:pt>
                <c:pt idx="494">
                  <c:v>154.3166399346477</c:v>
                </c:pt>
                <c:pt idx="495">
                  <c:v>156.14067421315323</c:v>
                </c:pt>
                <c:pt idx="496">
                  <c:v>154.12119645490958</c:v>
                </c:pt>
                <c:pt idx="497">
                  <c:v>153.7457771886655</c:v>
                </c:pt>
                <c:pt idx="498">
                  <c:v>151.06218484575044</c:v>
                </c:pt>
                <c:pt idx="499">
                  <c:v>151.55345451266021</c:v>
                </c:pt>
                <c:pt idx="500">
                  <c:v>153.27689635229848</c:v>
                </c:pt>
                <c:pt idx="501">
                  <c:v>154.48300939439525</c:v>
                </c:pt>
                <c:pt idx="502">
                  <c:v>152.45619103597369</c:v>
                </c:pt>
                <c:pt idx="503">
                  <c:v>147.87597112207891</c:v>
                </c:pt>
                <c:pt idx="504">
                  <c:v>152.4276937774257</c:v>
                </c:pt>
                <c:pt idx="505">
                  <c:v>152.04658554604367</c:v>
                </c:pt>
                <c:pt idx="506">
                  <c:v>151.77217818153409</c:v>
                </c:pt>
                <c:pt idx="507">
                  <c:v>151.61739638349604</c:v>
                </c:pt>
                <c:pt idx="508">
                  <c:v>151.225775364002</c:v>
                </c:pt>
                <c:pt idx="509">
                  <c:v>150.22192207323718</c:v>
                </c:pt>
                <c:pt idx="510">
                  <c:v>150.04202493601881</c:v>
                </c:pt>
                <c:pt idx="511">
                  <c:v>142.95795251785211</c:v>
                </c:pt>
                <c:pt idx="512">
                  <c:v>146.44109351872194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DD-AE40-A423-36FF27D328F6}"/>
            </c:ext>
          </c:extLst>
        </c:ser>
        <c:ser>
          <c:idx val="6"/>
          <c:order val="3"/>
          <c:tx>
            <c:strRef>
              <c:f>'Data 23.3'!$P$1</c:f>
              <c:strCache>
                <c:ptCount val="1"/>
                <c:pt idx="0">
                  <c:v>AMZN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23.3'!$I$2:$I$514</c:f>
              <c:numCache>
                <c:formatCode>m/d/yy</c:formatCode>
                <c:ptCount val="513"/>
                <c:pt idx="0">
                  <c:v>43892</c:v>
                </c:pt>
                <c:pt idx="1">
                  <c:v>43893</c:v>
                </c:pt>
                <c:pt idx="2">
                  <c:v>43894</c:v>
                </c:pt>
                <c:pt idx="3">
                  <c:v>43895</c:v>
                </c:pt>
                <c:pt idx="4">
                  <c:v>43896</c:v>
                </c:pt>
                <c:pt idx="5">
                  <c:v>43899</c:v>
                </c:pt>
                <c:pt idx="6">
                  <c:v>43900</c:v>
                </c:pt>
                <c:pt idx="7">
                  <c:v>43901</c:v>
                </c:pt>
                <c:pt idx="8">
                  <c:v>43902</c:v>
                </c:pt>
                <c:pt idx="9">
                  <c:v>43903</c:v>
                </c:pt>
                <c:pt idx="10">
                  <c:v>43906</c:v>
                </c:pt>
                <c:pt idx="11">
                  <c:v>43907</c:v>
                </c:pt>
                <c:pt idx="12">
                  <c:v>43908</c:v>
                </c:pt>
                <c:pt idx="13">
                  <c:v>43909</c:v>
                </c:pt>
                <c:pt idx="14">
                  <c:v>43910</c:v>
                </c:pt>
                <c:pt idx="15">
                  <c:v>43913</c:v>
                </c:pt>
                <c:pt idx="16">
                  <c:v>43914</c:v>
                </c:pt>
                <c:pt idx="17">
                  <c:v>43915</c:v>
                </c:pt>
                <c:pt idx="18">
                  <c:v>43916</c:v>
                </c:pt>
                <c:pt idx="19">
                  <c:v>43917</c:v>
                </c:pt>
                <c:pt idx="20">
                  <c:v>43920</c:v>
                </c:pt>
                <c:pt idx="21">
                  <c:v>43921</c:v>
                </c:pt>
                <c:pt idx="22">
                  <c:v>43922</c:v>
                </c:pt>
                <c:pt idx="23">
                  <c:v>43923</c:v>
                </c:pt>
                <c:pt idx="24">
                  <c:v>43924</c:v>
                </c:pt>
                <c:pt idx="25">
                  <c:v>43927</c:v>
                </c:pt>
                <c:pt idx="26">
                  <c:v>43928</c:v>
                </c:pt>
                <c:pt idx="27">
                  <c:v>43929</c:v>
                </c:pt>
                <c:pt idx="28">
                  <c:v>43930</c:v>
                </c:pt>
                <c:pt idx="29">
                  <c:v>43931</c:v>
                </c:pt>
                <c:pt idx="30">
                  <c:v>43934</c:v>
                </c:pt>
                <c:pt idx="31">
                  <c:v>43935</c:v>
                </c:pt>
                <c:pt idx="32">
                  <c:v>43936</c:v>
                </c:pt>
                <c:pt idx="33">
                  <c:v>43937</c:v>
                </c:pt>
                <c:pt idx="34">
                  <c:v>43938</c:v>
                </c:pt>
                <c:pt idx="35">
                  <c:v>43941</c:v>
                </c:pt>
                <c:pt idx="36">
                  <c:v>43942</c:v>
                </c:pt>
                <c:pt idx="37">
                  <c:v>43943</c:v>
                </c:pt>
                <c:pt idx="38">
                  <c:v>43944</c:v>
                </c:pt>
                <c:pt idx="39">
                  <c:v>43945</c:v>
                </c:pt>
                <c:pt idx="40">
                  <c:v>43948</c:v>
                </c:pt>
                <c:pt idx="41">
                  <c:v>43949</c:v>
                </c:pt>
                <c:pt idx="42">
                  <c:v>43950</c:v>
                </c:pt>
                <c:pt idx="43">
                  <c:v>43951</c:v>
                </c:pt>
                <c:pt idx="44">
                  <c:v>43952</c:v>
                </c:pt>
                <c:pt idx="45">
                  <c:v>43955</c:v>
                </c:pt>
                <c:pt idx="46">
                  <c:v>43956</c:v>
                </c:pt>
                <c:pt idx="47">
                  <c:v>43957</c:v>
                </c:pt>
                <c:pt idx="48">
                  <c:v>43958</c:v>
                </c:pt>
                <c:pt idx="49">
                  <c:v>43959</c:v>
                </c:pt>
                <c:pt idx="50">
                  <c:v>43962</c:v>
                </c:pt>
                <c:pt idx="51">
                  <c:v>43963</c:v>
                </c:pt>
                <c:pt idx="52">
                  <c:v>43964</c:v>
                </c:pt>
                <c:pt idx="53">
                  <c:v>43965</c:v>
                </c:pt>
                <c:pt idx="54">
                  <c:v>43966</c:v>
                </c:pt>
                <c:pt idx="55">
                  <c:v>43969</c:v>
                </c:pt>
                <c:pt idx="56">
                  <c:v>43970</c:v>
                </c:pt>
                <c:pt idx="57">
                  <c:v>43971</c:v>
                </c:pt>
                <c:pt idx="58">
                  <c:v>43972</c:v>
                </c:pt>
                <c:pt idx="59">
                  <c:v>43973</c:v>
                </c:pt>
                <c:pt idx="60">
                  <c:v>43976</c:v>
                </c:pt>
                <c:pt idx="61">
                  <c:v>43977</c:v>
                </c:pt>
                <c:pt idx="62">
                  <c:v>43978</c:v>
                </c:pt>
                <c:pt idx="63">
                  <c:v>43979</c:v>
                </c:pt>
                <c:pt idx="64">
                  <c:v>43980</c:v>
                </c:pt>
                <c:pt idx="65">
                  <c:v>43983</c:v>
                </c:pt>
                <c:pt idx="66">
                  <c:v>43984</c:v>
                </c:pt>
                <c:pt idx="67">
                  <c:v>43985</c:v>
                </c:pt>
                <c:pt idx="68">
                  <c:v>43986</c:v>
                </c:pt>
                <c:pt idx="69">
                  <c:v>43987</c:v>
                </c:pt>
                <c:pt idx="70">
                  <c:v>43990</c:v>
                </c:pt>
                <c:pt idx="71">
                  <c:v>43991</c:v>
                </c:pt>
                <c:pt idx="72">
                  <c:v>43992</c:v>
                </c:pt>
                <c:pt idx="73">
                  <c:v>43993</c:v>
                </c:pt>
                <c:pt idx="74">
                  <c:v>43994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44004</c:v>
                </c:pt>
                <c:pt idx="81">
                  <c:v>44005</c:v>
                </c:pt>
                <c:pt idx="82">
                  <c:v>44006</c:v>
                </c:pt>
                <c:pt idx="83">
                  <c:v>44007</c:v>
                </c:pt>
                <c:pt idx="84">
                  <c:v>44008</c:v>
                </c:pt>
                <c:pt idx="85">
                  <c:v>44011</c:v>
                </c:pt>
                <c:pt idx="86">
                  <c:v>44012</c:v>
                </c:pt>
                <c:pt idx="87">
                  <c:v>44013</c:v>
                </c:pt>
                <c:pt idx="88">
                  <c:v>44014</c:v>
                </c:pt>
                <c:pt idx="89">
                  <c:v>44015</c:v>
                </c:pt>
                <c:pt idx="90">
                  <c:v>44018</c:v>
                </c:pt>
                <c:pt idx="91">
                  <c:v>44019</c:v>
                </c:pt>
                <c:pt idx="92">
                  <c:v>44020</c:v>
                </c:pt>
                <c:pt idx="93">
                  <c:v>44021</c:v>
                </c:pt>
                <c:pt idx="94">
                  <c:v>44022</c:v>
                </c:pt>
                <c:pt idx="95">
                  <c:v>44025</c:v>
                </c:pt>
                <c:pt idx="96">
                  <c:v>44026</c:v>
                </c:pt>
                <c:pt idx="97">
                  <c:v>44027</c:v>
                </c:pt>
                <c:pt idx="98">
                  <c:v>44028</c:v>
                </c:pt>
                <c:pt idx="99">
                  <c:v>44029</c:v>
                </c:pt>
                <c:pt idx="100">
                  <c:v>44032</c:v>
                </c:pt>
                <c:pt idx="101">
                  <c:v>44033</c:v>
                </c:pt>
                <c:pt idx="102">
                  <c:v>44034</c:v>
                </c:pt>
                <c:pt idx="103">
                  <c:v>44035</c:v>
                </c:pt>
                <c:pt idx="104">
                  <c:v>44036</c:v>
                </c:pt>
                <c:pt idx="105">
                  <c:v>44039</c:v>
                </c:pt>
                <c:pt idx="106">
                  <c:v>44040</c:v>
                </c:pt>
                <c:pt idx="107">
                  <c:v>44041</c:v>
                </c:pt>
                <c:pt idx="108">
                  <c:v>44042</c:v>
                </c:pt>
                <c:pt idx="109">
                  <c:v>44043</c:v>
                </c:pt>
                <c:pt idx="110">
                  <c:v>44046</c:v>
                </c:pt>
                <c:pt idx="111">
                  <c:v>44047</c:v>
                </c:pt>
                <c:pt idx="112">
                  <c:v>44048</c:v>
                </c:pt>
                <c:pt idx="113">
                  <c:v>44049</c:v>
                </c:pt>
                <c:pt idx="114">
                  <c:v>44050</c:v>
                </c:pt>
                <c:pt idx="115">
                  <c:v>44053</c:v>
                </c:pt>
                <c:pt idx="116">
                  <c:v>44054</c:v>
                </c:pt>
                <c:pt idx="117">
                  <c:v>44055</c:v>
                </c:pt>
                <c:pt idx="118">
                  <c:v>44056</c:v>
                </c:pt>
                <c:pt idx="119">
                  <c:v>44057</c:v>
                </c:pt>
                <c:pt idx="120">
                  <c:v>44060</c:v>
                </c:pt>
                <c:pt idx="121">
                  <c:v>44061</c:v>
                </c:pt>
                <c:pt idx="122">
                  <c:v>44062</c:v>
                </c:pt>
                <c:pt idx="123">
                  <c:v>44063</c:v>
                </c:pt>
                <c:pt idx="124">
                  <c:v>44064</c:v>
                </c:pt>
                <c:pt idx="125">
                  <c:v>44067</c:v>
                </c:pt>
                <c:pt idx="126">
                  <c:v>44068</c:v>
                </c:pt>
                <c:pt idx="127">
                  <c:v>44069</c:v>
                </c:pt>
                <c:pt idx="128">
                  <c:v>44070</c:v>
                </c:pt>
                <c:pt idx="129">
                  <c:v>44071</c:v>
                </c:pt>
                <c:pt idx="130">
                  <c:v>44074</c:v>
                </c:pt>
                <c:pt idx="131">
                  <c:v>44075</c:v>
                </c:pt>
                <c:pt idx="132">
                  <c:v>44076</c:v>
                </c:pt>
                <c:pt idx="133">
                  <c:v>44077</c:v>
                </c:pt>
                <c:pt idx="134">
                  <c:v>44078</c:v>
                </c:pt>
                <c:pt idx="135">
                  <c:v>44081</c:v>
                </c:pt>
                <c:pt idx="136">
                  <c:v>44082</c:v>
                </c:pt>
                <c:pt idx="137">
                  <c:v>44083</c:v>
                </c:pt>
                <c:pt idx="138">
                  <c:v>44084</c:v>
                </c:pt>
                <c:pt idx="139">
                  <c:v>44085</c:v>
                </c:pt>
                <c:pt idx="140">
                  <c:v>44088</c:v>
                </c:pt>
                <c:pt idx="141">
                  <c:v>44089</c:v>
                </c:pt>
                <c:pt idx="142">
                  <c:v>44090</c:v>
                </c:pt>
                <c:pt idx="143">
                  <c:v>44091</c:v>
                </c:pt>
                <c:pt idx="144">
                  <c:v>44092</c:v>
                </c:pt>
                <c:pt idx="145">
                  <c:v>44095</c:v>
                </c:pt>
                <c:pt idx="146">
                  <c:v>44096</c:v>
                </c:pt>
                <c:pt idx="147">
                  <c:v>44097</c:v>
                </c:pt>
                <c:pt idx="148">
                  <c:v>44098</c:v>
                </c:pt>
                <c:pt idx="149">
                  <c:v>44099</c:v>
                </c:pt>
                <c:pt idx="150">
                  <c:v>44102</c:v>
                </c:pt>
                <c:pt idx="151">
                  <c:v>44103</c:v>
                </c:pt>
                <c:pt idx="152">
                  <c:v>44104</c:v>
                </c:pt>
                <c:pt idx="153">
                  <c:v>44105</c:v>
                </c:pt>
                <c:pt idx="154">
                  <c:v>44106</c:v>
                </c:pt>
                <c:pt idx="155">
                  <c:v>44109</c:v>
                </c:pt>
                <c:pt idx="156">
                  <c:v>44110</c:v>
                </c:pt>
                <c:pt idx="157">
                  <c:v>44111</c:v>
                </c:pt>
                <c:pt idx="158">
                  <c:v>44112</c:v>
                </c:pt>
                <c:pt idx="159">
                  <c:v>44113</c:v>
                </c:pt>
                <c:pt idx="160">
                  <c:v>44116</c:v>
                </c:pt>
                <c:pt idx="161">
                  <c:v>44117</c:v>
                </c:pt>
                <c:pt idx="162">
                  <c:v>44118</c:v>
                </c:pt>
                <c:pt idx="163">
                  <c:v>44119</c:v>
                </c:pt>
                <c:pt idx="164">
                  <c:v>44120</c:v>
                </c:pt>
                <c:pt idx="165">
                  <c:v>44123</c:v>
                </c:pt>
                <c:pt idx="166">
                  <c:v>44124</c:v>
                </c:pt>
                <c:pt idx="167">
                  <c:v>44125</c:v>
                </c:pt>
                <c:pt idx="168">
                  <c:v>44126</c:v>
                </c:pt>
                <c:pt idx="169">
                  <c:v>44127</c:v>
                </c:pt>
                <c:pt idx="170">
                  <c:v>44130</c:v>
                </c:pt>
                <c:pt idx="171">
                  <c:v>44131</c:v>
                </c:pt>
                <c:pt idx="172">
                  <c:v>44132</c:v>
                </c:pt>
                <c:pt idx="173">
                  <c:v>44133</c:v>
                </c:pt>
                <c:pt idx="174">
                  <c:v>44134</c:v>
                </c:pt>
                <c:pt idx="175">
                  <c:v>44137</c:v>
                </c:pt>
                <c:pt idx="176">
                  <c:v>44138</c:v>
                </c:pt>
                <c:pt idx="177">
                  <c:v>44139</c:v>
                </c:pt>
                <c:pt idx="178">
                  <c:v>44140</c:v>
                </c:pt>
                <c:pt idx="179">
                  <c:v>44141</c:v>
                </c:pt>
                <c:pt idx="180">
                  <c:v>44144</c:v>
                </c:pt>
                <c:pt idx="181">
                  <c:v>44145</c:v>
                </c:pt>
                <c:pt idx="182">
                  <c:v>44146</c:v>
                </c:pt>
                <c:pt idx="183">
                  <c:v>44147</c:v>
                </c:pt>
                <c:pt idx="184">
                  <c:v>44148</c:v>
                </c:pt>
                <c:pt idx="185">
                  <c:v>44151</c:v>
                </c:pt>
                <c:pt idx="186">
                  <c:v>44152</c:v>
                </c:pt>
                <c:pt idx="187">
                  <c:v>44153</c:v>
                </c:pt>
                <c:pt idx="188">
                  <c:v>44154</c:v>
                </c:pt>
                <c:pt idx="189">
                  <c:v>44155</c:v>
                </c:pt>
                <c:pt idx="190">
                  <c:v>44158</c:v>
                </c:pt>
                <c:pt idx="191">
                  <c:v>44159</c:v>
                </c:pt>
                <c:pt idx="192">
                  <c:v>44160</c:v>
                </c:pt>
                <c:pt idx="193">
                  <c:v>44161</c:v>
                </c:pt>
                <c:pt idx="194">
                  <c:v>44162</c:v>
                </c:pt>
                <c:pt idx="195">
                  <c:v>44165</c:v>
                </c:pt>
                <c:pt idx="196">
                  <c:v>44166</c:v>
                </c:pt>
                <c:pt idx="197">
                  <c:v>44167</c:v>
                </c:pt>
                <c:pt idx="198">
                  <c:v>44168</c:v>
                </c:pt>
                <c:pt idx="199">
                  <c:v>44169</c:v>
                </c:pt>
                <c:pt idx="200">
                  <c:v>44172</c:v>
                </c:pt>
                <c:pt idx="201">
                  <c:v>44173</c:v>
                </c:pt>
                <c:pt idx="202">
                  <c:v>44174</c:v>
                </c:pt>
                <c:pt idx="203">
                  <c:v>44175</c:v>
                </c:pt>
                <c:pt idx="204">
                  <c:v>44176</c:v>
                </c:pt>
                <c:pt idx="205">
                  <c:v>44179</c:v>
                </c:pt>
                <c:pt idx="206">
                  <c:v>44180</c:v>
                </c:pt>
                <c:pt idx="207">
                  <c:v>44181</c:v>
                </c:pt>
                <c:pt idx="208">
                  <c:v>44182</c:v>
                </c:pt>
                <c:pt idx="209">
                  <c:v>44183</c:v>
                </c:pt>
                <c:pt idx="210">
                  <c:v>44186</c:v>
                </c:pt>
                <c:pt idx="211">
                  <c:v>44187</c:v>
                </c:pt>
                <c:pt idx="212">
                  <c:v>44188</c:v>
                </c:pt>
                <c:pt idx="213">
                  <c:v>44189</c:v>
                </c:pt>
                <c:pt idx="214">
                  <c:v>44190</c:v>
                </c:pt>
                <c:pt idx="215">
                  <c:v>44193</c:v>
                </c:pt>
                <c:pt idx="216">
                  <c:v>44194</c:v>
                </c:pt>
                <c:pt idx="217">
                  <c:v>44195</c:v>
                </c:pt>
                <c:pt idx="218">
                  <c:v>44196</c:v>
                </c:pt>
                <c:pt idx="219">
                  <c:v>44197</c:v>
                </c:pt>
                <c:pt idx="220">
                  <c:v>44200</c:v>
                </c:pt>
                <c:pt idx="221">
                  <c:v>44201</c:v>
                </c:pt>
                <c:pt idx="222">
                  <c:v>44202</c:v>
                </c:pt>
                <c:pt idx="223">
                  <c:v>44203</c:v>
                </c:pt>
                <c:pt idx="224">
                  <c:v>44204</c:v>
                </c:pt>
                <c:pt idx="225">
                  <c:v>44207</c:v>
                </c:pt>
                <c:pt idx="226">
                  <c:v>44208</c:v>
                </c:pt>
                <c:pt idx="227">
                  <c:v>44209</c:v>
                </c:pt>
                <c:pt idx="228">
                  <c:v>44210</c:v>
                </c:pt>
                <c:pt idx="229">
                  <c:v>44211</c:v>
                </c:pt>
                <c:pt idx="230">
                  <c:v>44214</c:v>
                </c:pt>
                <c:pt idx="231">
                  <c:v>44215</c:v>
                </c:pt>
                <c:pt idx="232">
                  <c:v>44216</c:v>
                </c:pt>
                <c:pt idx="233">
                  <c:v>44217</c:v>
                </c:pt>
                <c:pt idx="234">
                  <c:v>44218</c:v>
                </c:pt>
                <c:pt idx="235">
                  <c:v>44221</c:v>
                </c:pt>
                <c:pt idx="236">
                  <c:v>44222</c:v>
                </c:pt>
                <c:pt idx="237">
                  <c:v>44223</c:v>
                </c:pt>
                <c:pt idx="238">
                  <c:v>44224</c:v>
                </c:pt>
                <c:pt idx="239">
                  <c:v>44225</c:v>
                </c:pt>
                <c:pt idx="240">
                  <c:v>44228</c:v>
                </c:pt>
                <c:pt idx="241">
                  <c:v>44229</c:v>
                </c:pt>
                <c:pt idx="242">
                  <c:v>44230</c:v>
                </c:pt>
                <c:pt idx="243">
                  <c:v>44231</c:v>
                </c:pt>
                <c:pt idx="244">
                  <c:v>44232</c:v>
                </c:pt>
                <c:pt idx="245">
                  <c:v>44235</c:v>
                </c:pt>
                <c:pt idx="246">
                  <c:v>44236</c:v>
                </c:pt>
                <c:pt idx="247">
                  <c:v>44237</c:v>
                </c:pt>
                <c:pt idx="248">
                  <c:v>44238</c:v>
                </c:pt>
                <c:pt idx="249">
                  <c:v>44239</c:v>
                </c:pt>
                <c:pt idx="250">
                  <c:v>44242</c:v>
                </c:pt>
                <c:pt idx="251">
                  <c:v>44243</c:v>
                </c:pt>
                <c:pt idx="252">
                  <c:v>44244</c:v>
                </c:pt>
                <c:pt idx="253">
                  <c:v>44245</c:v>
                </c:pt>
                <c:pt idx="254">
                  <c:v>44246</c:v>
                </c:pt>
                <c:pt idx="255">
                  <c:v>44249</c:v>
                </c:pt>
                <c:pt idx="256">
                  <c:v>44250</c:v>
                </c:pt>
                <c:pt idx="257">
                  <c:v>44251</c:v>
                </c:pt>
                <c:pt idx="258">
                  <c:v>44252</c:v>
                </c:pt>
                <c:pt idx="259">
                  <c:v>44253</c:v>
                </c:pt>
                <c:pt idx="260">
                  <c:v>44256</c:v>
                </c:pt>
                <c:pt idx="261">
                  <c:v>44257</c:v>
                </c:pt>
                <c:pt idx="262">
                  <c:v>44258</c:v>
                </c:pt>
                <c:pt idx="263">
                  <c:v>44259</c:v>
                </c:pt>
                <c:pt idx="264">
                  <c:v>44260</c:v>
                </c:pt>
                <c:pt idx="265">
                  <c:v>44263</c:v>
                </c:pt>
                <c:pt idx="266">
                  <c:v>44264</c:v>
                </c:pt>
                <c:pt idx="267">
                  <c:v>44265</c:v>
                </c:pt>
                <c:pt idx="268">
                  <c:v>44266</c:v>
                </c:pt>
                <c:pt idx="269">
                  <c:v>44267</c:v>
                </c:pt>
                <c:pt idx="270">
                  <c:v>44270</c:v>
                </c:pt>
                <c:pt idx="271">
                  <c:v>44271</c:v>
                </c:pt>
                <c:pt idx="272">
                  <c:v>44272</c:v>
                </c:pt>
                <c:pt idx="273">
                  <c:v>44273</c:v>
                </c:pt>
                <c:pt idx="274">
                  <c:v>44274</c:v>
                </c:pt>
                <c:pt idx="275">
                  <c:v>44277</c:v>
                </c:pt>
                <c:pt idx="276">
                  <c:v>44278</c:v>
                </c:pt>
                <c:pt idx="277">
                  <c:v>44279</c:v>
                </c:pt>
                <c:pt idx="278">
                  <c:v>44280</c:v>
                </c:pt>
                <c:pt idx="279">
                  <c:v>44281</c:v>
                </c:pt>
                <c:pt idx="280">
                  <c:v>44284</c:v>
                </c:pt>
                <c:pt idx="281">
                  <c:v>44285</c:v>
                </c:pt>
                <c:pt idx="282">
                  <c:v>44286</c:v>
                </c:pt>
                <c:pt idx="283">
                  <c:v>44287</c:v>
                </c:pt>
                <c:pt idx="284">
                  <c:v>44288</c:v>
                </c:pt>
                <c:pt idx="285">
                  <c:v>44291</c:v>
                </c:pt>
                <c:pt idx="286">
                  <c:v>44292</c:v>
                </c:pt>
                <c:pt idx="287">
                  <c:v>44293</c:v>
                </c:pt>
                <c:pt idx="288">
                  <c:v>44294</c:v>
                </c:pt>
                <c:pt idx="289">
                  <c:v>44295</c:v>
                </c:pt>
                <c:pt idx="290">
                  <c:v>44298</c:v>
                </c:pt>
                <c:pt idx="291">
                  <c:v>44299</c:v>
                </c:pt>
                <c:pt idx="292">
                  <c:v>44300</c:v>
                </c:pt>
                <c:pt idx="293">
                  <c:v>44301</c:v>
                </c:pt>
                <c:pt idx="294">
                  <c:v>44302</c:v>
                </c:pt>
                <c:pt idx="295">
                  <c:v>44305</c:v>
                </c:pt>
                <c:pt idx="296">
                  <c:v>44306</c:v>
                </c:pt>
                <c:pt idx="297">
                  <c:v>44307</c:v>
                </c:pt>
                <c:pt idx="298">
                  <c:v>44308</c:v>
                </c:pt>
                <c:pt idx="299">
                  <c:v>44309</c:v>
                </c:pt>
                <c:pt idx="300">
                  <c:v>44312</c:v>
                </c:pt>
                <c:pt idx="301">
                  <c:v>44313</c:v>
                </c:pt>
                <c:pt idx="302">
                  <c:v>44314</c:v>
                </c:pt>
                <c:pt idx="303">
                  <c:v>44315</c:v>
                </c:pt>
                <c:pt idx="304">
                  <c:v>44316</c:v>
                </c:pt>
                <c:pt idx="305">
                  <c:v>44319</c:v>
                </c:pt>
                <c:pt idx="306">
                  <c:v>44320</c:v>
                </c:pt>
                <c:pt idx="307">
                  <c:v>44321</c:v>
                </c:pt>
                <c:pt idx="308">
                  <c:v>44322</c:v>
                </c:pt>
                <c:pt idx="309">
                  <c:v>44323</c:v>
                </c:pt>
                <c:pt idx="310">
                  <c:v>44326</c:v>
                </c:pt>
                <c:pt idx="311">
                  <c:v>44327</c:v>
                </c:pt>
                <c:pt idx="312">
                  <c:v>44328</c:v>
                </c:pt>
                <c:pt idx="313">
                  <c:v>44329</c:v>
                </c:pt>
                <c:pt idx="314">
                  <c:v>44330</c:v>
                </c:pt>
                <c:pt idx="315">
                  <c:v>44333</c:v>
                </c:pt>
                <c:pt idx="316">
                  <c:v>44334</c:v>
                </c:pt>
                <c:pt idx="317">
                  <c:v>44335</c:v>
                </c:pt>
                <c:pt idx="318">
                  <c:v>44336</c:v>
                </c:pt>
                <c:pt idx="319">
                  <c:v>44337</c:v>
                </c:pt>
                <c:pt idx="320">
                  <c:v>44340</c:v>
                </c:pt>
                <c:pt idx="321">
                  <c:v>44341</c:v>
                </c:pt>
                <c:pt idx="322">
                  <c:v>44342</c:v>
                </c:pt>
                <c:pt idx="323">
                  <c:v>44343</c:v>
                </c:pt>
                <c:pt idx="324">
                  <c:v>44344</c:v>
                </c:pt>
                <c:pt idx="325">
                  <c:v>44347</c:v>
                </c:pt>
                <c:pt idx="326">
                  <c:v>44348</c:v>
                </c:pt>
                <c:pt idx="327">
                  <c:v>44349</c:v>
                </c:pt>
                <c:pt idx="328">
                  <c:v>44350</c:v>
                </c:pt>
                <c:pt idx="329">
                  <c:v>44351</c:v>
                </c:pt>
                <c:pt idx="330">
                  <c:v>44354</c:v>
                </c:pt>
                <c:pt idx="331">
                  <c:v>44355</c:v>
                </c:pt>
                <c:pt idx="332">
                  <c:v>44356</c:v>
                </c:pt>
                <c:pt idx="333">
                  <c:v>44357</c:v>
                </c:pt>
                <c:pt idx="334">
                  <c:v>44358</c:v>
                </c:pt>
                <c:pt idx="335">
                  <c:v>44361</c:v>
                </c:pt>
                <c:pt idx="336">
                  <c:v>44362</c:v>
                </c:pt>
                <c:pt idx="337">
                  <c:v>44363</c:v>
                </c:pt>
                <c:pt idx="338">
                  <c:v>44364</c:v>
                </c:pt>
                <c:pt idx="339">
                  <c:v>44365</c:v>
                </c:pt>
                <c:pt idx="340">
                  <c:v>44368</c:v>
                </c:pt>
                <c:pt idx="341">
                  <c:v>44369</c:v>
                </c:pt>
                <c:pt idx="342">
                  <c:v>44370</c:v>
                </c:pt>
                <c:pt idx="343">
                  <c:v>44371</c:v>
                </c:pt>
                <c:pt idx="344">
                  <c:v>44372</c:v>
                </c:pt>
                <c:pt idx="345">
                  <c:v>44375</c:v>
                </c:pt>
                <c:pt idx="346">
                  <c:v>44376</c:v>
                </c:pt>
                <c:pt idx="347">
                  <c:v>44377</c:v>
                </c:pt>
                <c:pt idx="348">
                  <c:v>44378</c:v>
                </c:pt>
                <c:pt idx="349">
                  <c:v>44379</c:v>
                </c:pt>
                <c:pt idx="350">
                  <c:v>44382</c:v>
                </c:pt>
                <c:pt idx="351">
                  <c:v>44383</c:v>
                </c:pt>
                <c:pt idx="352">
                  <c:v>44384</c:v>
                </c:pt>
                <c:pt idx="353">
                  <c:v>44385</c:v>
                </c:pt>
                <c:pt idx="354">
                  <c:v>44386</c:v>
                </c:pt>
                <c:pt idx="355">
                  <c:v>44389</c:v>
                </c:pt>
                <c:pt idx="356">
                  <c:v>44390</c:v>
                </c:pt>
                <c:pt idx="357">
                  <c:v>44391</c:v>
                </c:pt>
                <c:pt idx="358">
                  <c:v>44392</c:v>
                </c:pt>
                <c:pt idx="359">
                  <c:v>44393</c:v>
                </c:pt>
                <c:pt idx="360">
                  <c:v>44396</c:v>
                </c:pt>
                <c:pt idx="361">
                  <c:v>44397</c:v>
                </c:pt>
                <c:pt idx="362">
                  <c:v>44399</c:v>
                </c:pt>
                <c:pt idx="363">
                  <c:v>44400</c:v>
                </c:pt>
                <c:pt idx="364">
                  <c:v>44401</c:v>
                </c:pt>
                <c:pt idx="365">
                  <c:v>44404</c:v>
                </c:pt>
                <c:pt idx="366">
                  <c:v>44405</c:v>
                </c:pt>
                <c:pt idx="367">
                  <c:v>44406</c:v>
                </c:pt>
                <c:pt idx="368">
                  <c:v>44407</c:v>
                </c:pt>
                <c:pt idx="369">
                  <c:v>44409</c:v>
                </c:pt>
                <c:pt idx="370">
                  <c:v>44411</c:v>
                </c:pt>
                <c:pt idx="371">
                  <c:v>44412</c:v>
                </c:pt>
                <c:pt idx="372">
                  <c:v>44413</c:v>
                </c:pt>
                <c:pt idx="373">
                  <c:v>44414</c:v>
                </c:pt>
                <c:pt idx="374">
                  <c:v>44417</c:v>
                </c:pt>
                <c:pt idx="375">
                  <c:v>44418</c:v>
                </c:pt>
                <c:pt idx="376">
                  <c:v>44419</c:v>
                </c:pt>
                <c:pt idx="377">
                  <c:v>44420</c:v>
                </c:pt>
                <c:pt idx="378">
                  <c:v>44421</c:v>
                </c:pt>
                <c:pt idx="379">
                  <c:v>44424</c:v>
                </c:pt>
                <c:pt idx="380">
                  <c:v>44425</c:v>
                </c:pt>
                <c:pt idx="381">
                  <c:v>44426</c:v>
                </c:pt>
                <c:pt idx="382">
                  <c:v>44428</c:v>
                </c:pt>
                <c:pt idx="383">
                  <c:v>44431</c:v>
                </c:pt>
                <c:pt idx="384">
                  <c:v>44432</c:v>
                </c:pt>
                <c:pt idx="385">
                  <c:v>44433</c:v>
                </c:pt>
                <c:pt idx="386">
                  <c:v>44434</c:v>
                </c:pt>
                <c:pt idx="387">
                  <c:v>44435</c:v>
                </c:pt>
                <c:pt idx="388">
                  <c:v>44435</c:v>
                </c:pt>
                <c:pt idx="389">
                  <c:v>44438</c:v>
                </c:pt>
                <c:pt idx="390">
                  <c:v>44440</c:v>
                </c:pt>
                <c:pt idx="391">
                  <c:v>44441</c:v>
                </c:pt>
                <c:pt idx="392">
                  <c:v>44442</c:v>
                </c:pt>
                <c:pt idx="393">
                  <c:v>44445</c:v>
                </c:pt>
                <c:pt idx="394">
                  <c:v>44446</c:v>
                </c:pt>
                <c:pt idx="395">
                  <c:v>44447</c:v>
                </c:pt>
                <c:pt idx="396">
                  <c:v>44448</c:v>
                </c:pt>
                <c:pt idx="397">
                  <c:v>44452</c:v>
                </c:pt>
                <c:pt idx="398">
                  <c:v>44453</c:v>
                </c:pt>
                <c:pt idx="399">
                  <c:v>44454</c:v>
                </c:pt>
                <c:pt idx="400">
                  <c:v>44455</c:v>
                </c:pt>
                <c:pt idx="401">
                  <c:v>44456</c:v>
                </c:pt>
                <c:pt idx="402">
                  <c:v>44459</c:v>
                </c:pt>
                <c:pt idx="403">
                  <c:v>44460</c:v>
                </c:pt>
                <c:pt idx="404">
                  <c:v>44461</c:v>
                </c:pt>
                <c:pt idx="405">
                  <c:v>44462</c:v>
                </c:pt>
                <c:pt idx="406">
                  <c:v>44463</c:v>
                </c:pt>
                <c:pt idx="407">
                  <c:v>44466</c:v>
                </c:pt>
                <c:pt idx="408">
                  <c:v>44467</c:v>
                </c:pt>
                <c:pt idx="409">
                  <c:v>44468</c:v>
                </c:pt>
                <c:pt idx="410">
                  <c:v>44469</c:v>
                </c:pt>
                <c:pt idx="411">
                  <c:v>44470</c:v>
                </c:pt>
                <c:pt idx="412">
                  <c:v>44473</c:v>
                </c:pt>
                <c:pt idx="413">
                  <c:v>44474</c:v>
                </c:pt>
                <c:pt idx="414">
                  <c:v>44475</c:v>
                </c:pt>
                <c:pt idx="415">
                  <c:v>44476</c:v>
                </c:pt>
                <c:pt idx="416">
                  <c:v>44477</c:v>
                </c:pt>
                <c:pt idx="417">
                  <c:v>44480</c:v>
                </c:pt>
                <c:pt idx="418">
                  <c:v>44481</c:v>
                </c:pt>
                <c:pt idx="419">
                  <c:v>44482</c:v>
                </c:pt>
                <c:pt idx="420">
                  <c:v>44483</c:v>
                </c:pt>
                <c:pt idx="421">
                  <c:v>44487</c:v>
                </c:pt>
                <c:pt idx="422">
                  <c:v>44488</c:v>
                </c:pt>
                <c:pt idx="423">
                  <c:v>44489</c:v>
                </c:pt>
                <c:pt idx="424">
                  <c:v>44490</c:v>
                </c:pt>
                <c:pt idx="425">
                  <c:v>44491</c:v>
                </c:pt>
                <c:pt idx="426">
                  <c:v>44494</c:v>
                </c:pt>
                <c:pt idx="427">
                  <c:v>44495</c:v>
                </c:pt>
                <c:pt idx="428">
                  <c:v>44496</c:v>
                </c:pt>
                <c:pt idx="429">
                  <c:v>44497</c:v>
                </c:pt>
                <c:pt idx="430">
                  <c:v>44498</c:v>
                </c:pt>
                <c:pt idx="431">
                  <c:v>44501</c:v>
                </c:pt>
                <c:pt idx="432">
                  <c:v>44502</c:v>
                </c:pt>
                <c:pt idx="433">
                  <c:v>44503</c:v>
                </c:pt>
                <c:pt idx="434">
                  <c:v>44504</c:v>
                </c:pt>
                <c:pt idx="435">
                  <c:v>44508</c:v>
                </c:pt>
                <c:pt idx="436">
                  <c:v>44509</c:v>
                </c:pt>
                <c:pt idx="437">
                  <c:v>44510</c:v>
                </c:pt>
                <c:pt idx="438">
                  <c:v>44511</c:v>
                </c:pt>
                <c:pt idx="439">
                  <c:v>44512</c:v>
                </c:pt>
                <c:pt idx="440">
                  <c:v>44515</c:v>
                </c:pt>
                <c:pt idx="441">
                  <c:v>44516</c:v>
                </c:pt>
                <c:pt idx="442">
                  <c:v>44517</c:v>
                </c:pt>
                <c:pt idx="443">
                  <c:v>44518</c:v>
                </c:pt>
                <c:pt idx="444">
                  <c:v>44522</c:v>
                </c:pt>
                <c:pt idx="445">
                  <c:v>44523</c:v>
                </c:pt>
                <c:pt idx="446">
                  <c:v>44524</c:v>
                </c:pt>
                <c:pt idx="447">
                  <c:v>44525</c:v>
                </c:pt>
                <c:pt idx="448">
                  <c:v>44526</c:v>
                </c:pt>
                <c:pt idx="449">
                  <c:v>44529</c:v>
                </c:pt>
                <c:pt idx="450">
                  <c:v>44530</c:v>
                </c:pt>
                <c:pt idx="451">
                  <c:v>44531</c:v>
                </c:pt>
                <c:pt idx="452">
                  <c:v>44532</c:v>
                </c:pt>
                <c:pt idx="453">
                  <c:v>44533</c:v>
                </c:pt>
                <c:pt idx="454">
                  <c:v>44536</c:v>
                </c:pt>
                <c:pt idx="455">
                  <c:v>44537</c:v>
                </c:pt>
                <c:pt idx="456">
                  <c:v>44538</c:v>
                </c:pt>
                <c:pt idx="457">
                  <c:v>44539</c:v>
                </c:pt>
                <c:pt idx="458">
                  <c:v>44540</c:v>
                </c:pt>
                <c:pt idx="459">
                  <c:v>44543</c:v>
                </c:pt>
                <c:pt idx="460">
                  <c:v>44544</c:v>
                </c:pt>
                <c:pt idx="461">
                  <c:v>44545</c:v>
                </c:pt>
                <c:pt idx="462">
                  <c:v>44546</c:v>
                </c:pt>
                <c:pt idx="463">
                  <c:v>44547</c:v>
                </c:pt>
                <c:pt idx="464">
                  <c:v>44550</c:v>
                </c:pt>
                <c:pt idx="465">
                  <c:v>44551</c:v>
                </c:pt>
                <c:pt idx="466">
                  <c:v>44552</c:v>
                </c:pt>
                <c:pt idx="467">
                  <c:v>44553</c:v>
                </c:pt>
                <c:pt idx="468">
                  <c:v>44554</c:v>
                </c:pt>
                <c:pt idx="469">
                  <c:v>44557</c:v>
                </c:pt>
                <c:pt idx="470">
                  <c:v>44558</c:v>
                </c:pt>
                <c:pt idx="471">
                  <c:v>44559</c:v>
                </c:pt>
                <c:pt idx="472">
                  <c:v>44560</c:v>
                </c:pt>
                <c:pt idx="473">
                  <c:v>44561</c:v>
                </c:pt>
                <c:pt idx="474">
                  <c:v>44564</c:v>
                </c:pt>
                <c:pt idx="475">
                  <c:v>44565</c:v>
                </c:pt>
                <c:pt idx="476">
                  <c:v>44566</c:v>
                </c:pt>
                <c:pt idx="477">
                  <c:v>44567</c:v>
                </c:pt>
                <c:pt idx="478">
                  <c:v>44568</c:v>
                </c:pt>
                <c:pt idx="479">
                  <c:v>44571</c:v>
                </c:pt>
                <c:pt idx="480">
                  <c:v>44572</c:v>
                </c:pt>
                <c:pt idx="481">
                  <c:v>44573</c:v>
                </c:pt>
                <c:pt idx="482">
                  <c:v>44574</c:v>
                </c:pt>
                <c:pt idx="483">
                  <c:v>44575</c:v>
                </c:pt>
                <c:pt idx="484">
                  <c:v>44578</c:v>
                </c:pt>
                <c:pt idx="485">
                  <c:v>44579</c:v>
                </c:pt>
                <c:pt idx="486">
                  <c:v>44580</c:v>
                </c:pt>
                <c:pt idx="487">
                  <c:v>44581</c:v>
                </c:pt>
                <c:pt idx="488">
                  <c:v>44582</c:v>
                </c:pt>
                <c:pt idx="489">
                  <c:v>44585</c:v>
                </c:pt>
                <c:pt idx="490">
                  <c:v>44586</c:v>
                </c:pt>
                <c:pt idx="491">
                  <c:v>44588</c:v>
                </c:pt>
                <c:pt idx="492">
                  <c:v>44589</c:v>
                </c:pt>
                <c:pt idx="493">
                  <c:v>44590</c:v>
                </c:pt>
                <c:pt idx="494">
                  <c:v>44593</c:v>
                </c:pt>
                <c:pt idx="495">
                  <c:v>44594</c:v>
                </c:pt>
                <c:pt idx="496">
                  <c:v>44595</c:v>
                </c:pt>
                <c:pt idx="497">
                  <c:v>44596</c:v>
                </c:pt>
                <c:pt idx="498">
                  <c:v>44599</c:v>
                </c:pt>
                <c:pt idx="499">
                  <c:v>44600</c:v>
                </c:pt>
                <c:pt idx="500">
                  <c:v>44601</c:v>
                </c:pt>
                <c:pt idx="501">
                  <c:v>44602</c:v>
                </c:pt>
                <c:pt idx="502">
                  <c:v>44603</c:v>
                </c:pt>
                <c:pt idx="503">
                  <c:v>44606</c:v>
                </c:pt>
                <c:pt idx="504">
                  <c:v>44607</c:v>
                </c:pt>
                <c:pt idx="505">
                  <c:v>44608</c:v>
                </c:pt>
                <c:pt idx="506">
                  <c:v>44609</c:v>
                </c:pt>
                <c:pt idx="507">
                  <c:v>44610</c:v>
                </c:pt>
                <c:pt idx="508">
                  <c:v>44613</c:v>
                </c:pt>
                <c:pt idx="509">
                  <c:v>44614</c:v>
                </c:pt>
                <c:pt idx="510">
                  <c:v>44615</c:v>
                </c:pt>
                <c:pt idx="511">
                  <c:v>44616</c:v>
                </c:pt>
                <c:pt idx="512">
                  <c:v>44617</c:v>
                </c:pt>
              </c:numCache>
            </c:numRef>
          </c:cat>
          <c:val>
            <c:numRef>
              <c:f>'Data 23.3'!$P$2:$P$514</c:f>
              <c:numCache>
                <c:formatCode>General</c:formatCode>
                <c:ptCount val="513"/>
                <c:pt idx="0">
                  <c:v>100</c:v>
                </c:pt>
                <c:pt idx="1">
                  <c:v>97.699019933979883</c:v>
                </c:pt>
                <c:pt idx="2">
                  <c:v>101.11978300365925</c:v>
                </c:pt>
                <c:pt idx="3">
                  <c:v>98.468742803039987</c:v>
                </c:pt>
                <c:pt idx="4">
                  <c:v>97.294710714194323</c:v>
                </c:pt>
                <c:pt idx="5">
                  <c:v>92.152306865579973</c:v>
                </c:pt>
                <c:pt idx="6">
                  <c:v>96.820287110724422</c:v>
                </c:pt>
                <c:pt idx="7">
                  <c:v>93.188669106169542</c:v>
                </c:pt>
                <c:pt idx="8">
                  <c:v>85.806187466414173</c:v>
                </c:pt>
                <c:pt idx="9">
                  <c:v>91.3534123186366</c:v>
                </c:pt>
                <c:pt idx="10">
                  <c:v>86.447964379845956</c:v>
                </c:pt>
                <c:pt idx="11">
                  <c:v>92.522326569257146</c:v>
                </c:pt>
                <c:pt idx="12">
                  <c:v>93.656439519946773</c:v>
                </c:pt>
                <c:pt idx="13">
                  <c:v>96.26295452800737</c:v>
                </c:pt>
                <c:pt idx="14">
                  <c:v>94.479899690370786</c:v>
                </c:pt>
                <c:pt idx="15">
                  <c:v>97.383761099311656</c:v>
                </c:pt>
                <c:pt idx="16">
                  <c:v>99.29117940581898</c:v>
                </c:pt>
                <c:pt idx="17">
                  <c:v>96.514240384861424</c:v>
                </c:pt>
                <c:pt idx="18">
                  <c:v>100.07881470866707</c:v>
                </c:pt>
                <c:pt idx="19">
                  <c:v>97.24404411576549</c:v>
                </c:pt>
                <c:pt idx="20">
                  <c:v>100.51178382251338</c:v>
                </c:pt>
                <c:pt idx="21">
                  <c:v>99.783515443076837</c:v>
                </c:pt>
                <c:pt idx="22">
                  <c:v>97.632999820875668</c:v>
                </c:pt>
                <c:pt idx="23">
                  <c:v>98.20261521533304</c:v>
                </c:pt>
                <c:pt idx="24">
                  <c:v>97.576191816576667</c:v>
                </c:pt>
                <c:pt idx="25">
                  <c:v>102.23342460144833</c:v>
                </c:pt>
                <c:pt idx="26">
                  <c:v>102.95043373678958</c:v>
                </c:pt>
                <c:pt idx="27">
                  <c:v>104.55743493948155</c:v>
                </c:pt>
                <c:pt idx="28">
                  <c:v>104.54515212774125</c:v>
                </c:pt>
                <c:pt idx="29">
                  <c:v>#N/A</c:v>
                </c:pt>
                <c:pt idx="30">
                  <c:v>110.99925791345736</c:v>
                </c:pt>
                <c:pt idx="31">
                  <c:v>116.85662376212289</c:v>
                </c:pt>
                <c:pt idx="32">
                  <c:v>118.10332915376544</c:v>
                </c:pt>
                <c:pt idx="33">
                  <c:v>123.24726835384735</c:v>
                </c:pt>
                <c:pt idx="34">
                  <c:v>121.54865784692545</c:v>
                </c:pt>
                <c:pt idx="35">
                  <c:v>122.50108754062285</c:v>
                </c:pt>
                <c:pt idx="36">
                  <c:v>119.14941528698277</c:v>
                </c:pt>
                <c:pt idx="37">
                  <c:v>120.95959466721256</c:v>
                </c:pt>
                <c:pt idx="38">
                  <c:v>122.79996929297063</c:v>
                </c:pt>
                <c:pt idx="39">
                  <c:v>123.35116046981753</c:v>
                </c:pt>
                <c:pt idx="40">
                  <c:v>121.59983622917679</c:v>
                </c:pt>
                <c:pt idx="41">
                  <c:v>118.43087080017401</c:v>
                </c:pt>
                <c:pt idx="42">
                  <c:v>121.4314593515699</c:v>
                </c:pt>
                <c:pt idx="43">
                  <c:v>126.61531768980782</c:v>
                </c:pt>
                <c:pt idx="44">
                  <c:v>116.9958289618465</c:v>
                </c:pt>
                <c:pt idx="45">
                  <c:v>118.52862151027406</c:v>
                </c:pt>
                <c:pt idx="46">
                  <c:v>118.62125438214899</c:v>
                </c:pt>
                <c:pt idx="47">
                  <c:v>120.33368305227872</c:v>
                </c:pt>
                <c:pt idx="48">
                  <c:v>121.1704496020881</c:v>
                </c:pt>
                <c:pt idx="49">
                  <c:v>121.78459018910412</c:v>
                </c:pt>
                <c:pt idx="50">
                  <c:v>123.28872284347092</c:v>
                </c:pt>
                <c:pt idx="51">
                  <c:v>120.62488804728882</c:v>
                </c:pt>
                <c:pt idx="52">
                  <c:v>121.186314900586</c:v>
                </c:pt>
                <c:pt idx="53">
                  <c:v>122.25747844110646</c:v>
                </c:pt>
                <c:pt idx="54">
                  <c:v>123.32864198162696</c:v>
                </c:pt>
                <c:pt idx="55">
                  <c:v>124.172061721129</c:v>
                </c:pt>
                <c:pt idx="56">
                  <c:v>125.35274699966735</c:v>
                </c:pt>
                <c:pt idx="57">
                  <c:v>127.84052816090482</c:v>
                </c:pt>
                <c:pt idx="58">
                  <c:v>125.22019498963637</c:v>
                </c:pt>
                <c:pt idx="59">
                  <c:v>124.71557614063819</c:v>
                </c:pt>
                <c:pt idx="60">
                  <c:v>#N/A</c:v>
                </c:pt>
                <c:pt idx="61">
                  <c:v>123.94687683922312</c:v>
                </c:pt>
                <c:pt idx="62">
                  <c:v>123.35986079480026</c:v>
                </c:pt>
                <c:pt idx="63">
                  <c:v>122.88441362368533</c:v>
                </c:pt>
                <c:pt idx="64">
                  <c:v>124.99654545919803</c:v>
                </c:pt>
                <c:pt idx="65">
                  <c:v>126.46382967834387</c:v>
                </c:pt>
                <c:pt idx="66">
                  <c:v>126.53394406202818</c:v>
                </c:pt>
                <c:pt idx="67">
                  <c:v>126.84050257171371</c:v>
                </c:pt>
                <c:pt idx="68">
                  <c:v>125.92952736763989</c:v>
                </c:pt>
                <c:pt idx="69">
                  <c:v>127.07592313006985</c:v>
                </c:pt>
                <c:pt idx="70">
                  <c:v>129.17730750530976</c:v>
                </c:pt>
                <c:pt idx="71">
                  <c:v>133.10780726221245</c:v>
                </c:pt>
                <c:pt idx="72">
                  <c:v>135.49220809130222</c:v>
                </c:pt>
                <c:pt idx="73">
                  <c:v>130.91225466363008</c:v>
                </c:pt>
                <c:pt idx="74">
                  <c:v>130.25000639729777</c:v>
                </c:pt>
                <c:pt idx="75">
                  <c:v>131.66560045036974</c:v>
                </c:pt>
                <c:pt idx="76">
                  <c:v>133.84528775045422</c:v>
                </c:pt>
                <c:pt idx="77">
                  <c:v>135.16108395813609</c:v>
                </c:pt>
                <c:pt idx="78">
                  <c:v>135.82640292740348</c:v>
                </c:pt>
                <c:pt idx="79">
                  <c:v>136.9026843061491</c:v>
                </c:pt>
                <c:pt idx="80">
                  <c:v>138.88891732132348</c:v>
                </c:pt>
                <c:pt idx="81">
                  <c:v>141.47803167941859</c:v>
                </c:pt>
                <c:pt idx="82">
                  <c:v>139.94216842805599</c:v>
                </c:pt>
                <c:pt idx="83">
                  <c:v>140.97494818188795</c:v>
                </c:pt>
                <c:pt idx="84">
                  <c:v>137.81673021315794</c:v>
                </c:pt>
                <c:pt idx="85">
                  <c:v>137.17751221883876</c:v>
                </c:pt>
                <c:pt idx="86">
                  <c:v>141.19194452263363</c:v>
                </c:pt>
                <c:pt idx="87">
                  <c:v>147.32720898692392</c:v>
                </c:pt>
                <c:pt idx="88">
                  <c:v>147.92087822103943</c:v>
                </c:pt>
                <c:pt idx="89">
                  <c:v>#N/A</c:v>
                </c:pt>
                <c:pt idx="90">
                  <c:v>156.45436167762736</c:v>
                </c:pt>
                <c:pt idx="91">
                  <c:v>153.54128815988128</c:v>
                </c:pt>
                <c:pt idx="92">
                  <c:v>157.68622533841705</c:v>
                </c:pt>
                <c:pt idx="93">
                  <c:v>162.88185470457279</c:v>
                </c:pt>
                <c:pt idx="94">
                  <c:v>163.77082320427851</c:v>
                </c:pt>
                <c:pt idx="95">
                  <c:v>158.85769850815015</c:v>
                </c:pt>
                <c:pt idx="96">
                  <c:v>157.83413086312342</c:v>
                </c:pt>
                <c:pt idx="97">
                  <c:v>153.98909900458045</c:v>
                </c:pt>
                <c:pt idx="98">
                  <c:v>153.53002891578598</c:v>
                </c:pt>
                <c:pt idx="99">
                  <c:v>151.58883287699274</c:v>
                </c:pt>
                <c:pt idx="100">
                  <c:v>163.6090995163643</c:v>
                </c:pt>
                <c:pt idx="101">
                  <c:v>160.6126052355485</c:v>
                </c:pt>
                <c:pt idx="102">
                  <c:v>158.64837892474216</c:v>
                </c:pt>
                <c:pt idx="103">
                  <c:v>152.84679751273063</c:v>
                </c:pt>
                <c:pt idx="104">
                  <c:v>153.99114613987049</c:v>
                </c:pt>
                <c:pt idx="105">
                  <c:v>156.36070523810741</c:v>
                </c:pt>
                <c:pt idx="106">
                  <c:v>153.55203562015404</c:v>
                </c:pt>
                <c:pt idx="107">
                  <c:v>155.25115791089846</c:v>
                </c:pt>
                <c:pt idx="108">
                  <c:v>156.19028122521047</c:v>
                </c:pt>
                <c:pt idx="109">
                  <c:v>161.96320274316128</c:v>
                </c:pt>
                <c:pt idx="110">
                  <c:v>159.26149594411322</c:v>
                </c:pt>
                <c:pt idx="111">
                  <c:v>160.64024156196422</c:v>
                </c:pt>
                <c:pt idx="112">
                  <c:v>164.02825046700272</c:v>
                </c:pt>
                <c:pt idx="113">
                  <c:v>165.05028276056194</c:v>
                </c:pt>
                <c:pt idx="114">
                  <c:v>162.10547864582</c:v>
                </c:pt>
                <c:pt idx="115">
                  <c:v>161.11773586836918</c:v>
                </c:pt>
                <c:pt idx="116">
                  <c:v>157.66370685022645</c:v>
                </c:pt>
                <c:pt idx="117">
                  <c:v>161.838327490468</c:v>
                </c:pt>
                <c:pt idx="118">
                  <c:v>161.77588986412138</c:v>
                </c:pt>
                <c:pt idx="119">
                  <c:v>161.11057089485402</c:v>
                </c:pt>
                <c:pt idx="120">
                  <c:v>162.87059546047749</c:v>
                </c:pt>
                <c:pt idx="121">
                  <c:v>169.52787942373141</c:v>
                </c:pt>
                <c:pt idx="122">
                  <c:v>166.86609176283937</c:v>
                </c:pt>
                <c:pt idx="123">
                  <c:v>168.75406228409119</c:v>
                </c:pt>
                <c:pt idx="124">
                  <c:v>168.10665574861176</c:v>
                </c:pt>
                <c:pt idx="125">
                  <c:v>169.27045216100717</c:v>
                </c:pt>
                <c:pt idx="126">
                  <c:v>171.26794442027688</c:v>
                </c:pt>
                <c:pt idx="127">
                  <c:v>176.14831495176438</c:v>
                </c:pt>
                <c:pt idx="128">
                  <c:v>174.00649965454591</c:v>
                </c:pt>
                <c:pt idx="129">
                  <c:v>174.09862074259834</c:v>
                </c:pt>
                <c:pt idx="130">
                  <c:v>176.61455001407404</c:v>
                </c:pt>
                <c:pt idx="131">
                  <c:v>179.07930090329845</c:v>
                </c:pt>
                <c:pt idx="132">
                  <c:v>180.73389800148416</c:v>
                </c:pt>
                <c:pt idx="133">
                  <c:v>172.36879142250311</c:v>
                </c:pt>
                <c:pt idx="134">
                  <c:v>168.61332173290003</c:v>
                </c:pt>
                <c:pt idx="135">
                  <c:v>#N/A</c:v>
                </c:pt>
                <c:pt idx="136">
                  <c:v>161.20371555055144</c:v>
                </c:pt>
                <c:pt idx="137">
                  <c:v>167.28217201054275</c:v>
                </c:pt>
                <c:pt idx="138">
                  <c:v>162.49699327004274</c:v>
                </c:pt>
                <c:pt idx="139">
                  <c:v>159.48309833926149</c:v>
                </c:pt>
                <c:pt idx="140">
                  <c:v>158.80498477443126</c:v>
                </c:pt>
                <c:pt idx="141">
                  <c:v>161.52562757491236</c:v>
                </c:pt>
                <c:pt idx="142">
                  <c:v>157.53217840784052</c:v>
                </c:pt>
                <c:pt idx="143">
                  <c:v>153.98193403106529</c:v>
                </c:pt>
                <c:pt idx="144">
                  <c:v>151.22751349829829</c:v>
                </c:pt>
                <c:pt idx="145">
                  <c:v>151.51206530361574</c:v>
                </c:pt>
                <c:pt idx="146">
                  <c:v>160.13664628061107</c:v>
                </c:pt>
                <c:pt idx="147">
                  <c:v>153.52798178049591</c:v>
                </c:pt>
                <c:pt idx="148">
                  <c:v>154.54796693876506</c:v>
                </c:pt>
                <c:pt idx="149">
                  <c:v>158.40374625758079</c:v>
                </c:pt>
                <c:pt idx="150">
                  <c:v>162.44274418485631</c:v>
                </c:pt>
                <c:pt idx="151">
                  <c:v>160.94987077458484</c:v>
                </c:pt>
                <c:pt idx="152">
                  <c:v>161.14690754625244</c:v>
                </c:pt>
                <c:pt idx="153">
                  <c:v>164.85887561094194</c:v>
                </c:pt>
                <c:pt idx="154">
                  <c:v>159.93244453542823</c:v>
                </c:pt>
                <c:pt idx="155">
                  <c:v>163.72988049847743</c:v>
                </c:pt>
                <c:pt idx="156">
                  <c:v>158.65093784385476</c:v>
                </c:pt>
                <c:pt idx="157">
                  <c:v>163.55024437677525</c:v>
                </c:pt>
                <c:pt idx="158">
                  <c:v>163.2871874920034</c:v>
                </c:pt>
                <c:pt idx="159">
                  <c:v>168.20543002635685</c:v>
                </c:pt>
                <c:pt idx="160">
                  <c:v>176.20358760459581</c:v>
                </c:pt>
                <c:pt idx="161">
                  <c:v>176.23941247217175</c:v>
                </c:pt>
                <c:pt idx="162">
                  <c:v>172.14923616264491</c:v>
                </c:pt>
                <c:pt idx="163">
                  <c:v>170.86670590342638</c:v>
                </c:pt>
                <c:pt idx="164">
                  <c:v>167.49200337777324</c:v>
                </c:pt>
                <c:pt idx="165">
                  <c:v>164.13981934031065</c:v>
                </c:pt>
                <c:pt idx="166">
                  <c:v>164.64136748637378</c:v>
                </c:pt>
                <c:pt idx="167">
                  <c:v>163.00007676757338</c:v>
                </c:pt>
                <c:pt idx="168">
                  <c:v>162.56301338314697</c:v>
                </c:pt>
                <c:pt idx="169">
                  <c:v>163.99600808618439</c:v>
                </c:pt>
                <c:pt idx="170">
                  <c:v>164.13111901532793</c:v>
                </c:pt>
                <c:pt idx="171">
                  <c:v>168.18905294403643</c:v>
                </c:pt>
                <c:pt idx="172">
                  <c:v>161.86596381688375</c:v>
                </c:pt>
                <c:pt idx="173">
                  <c:v>164.33429719286573</c:v>
                </c:pt>
                <c:pt idx="174">
                  <c:v>155.38524527239696</c:v>
                </c:pt>
                <c:pt idx="175">
                  <c:v>153.76442590649708</c:v>
                </c:pt>
                <c:pt idx="176">
                  <c:v>156.01269223879831</c:v>
                </c:pt>
                <c:pt idx="177">
                  <c:v>165.87732541774355</c:v>
                </c:pt>
                <c:pt idx="178">
                  <c:v>170.01458583894163</c:v>
                </c:pt>
                <c:pt idx="179">
                  <c:v>169.4705596356099</c:v>
                </c:pt>
                <c:pt idx="180">
                  <c:v>160.89152741881827</c:v>
                </c:pt>
                <c:pt idx="181">
                  <c:v>155.32741370045292</c:v>
                </c:pt>
                <c:pt idx="182">
                  <c:v>160.5665446915223</c:v>
                </c:pt>
                <c:pt idx="183">
                  <c:v>159.17909874868857</c:v>
                </c:pt>
                <c:pt idx="184">
                  <c:v>160.12743417180582</c:v>
                </c:pt>
                <c:pt idx="185">
                  <c:v>160.24258553187133</c:v>
                </c:pt>
                <c:pt idx="186">
                  <c:v>160.4780060902275</c:v>
                </c:pt>
                <c:pt idx="187">
                  <c:v>158.93241894623711</c:v>
                </c:pt>
                <c:pt idx="188">
                  <c:v>159.52404104506257</c:v>
                </c:pt>
                <c:pt idx="189">
                  <c:v>158.62227794979401</c:v>
                </c:pt>
                <c:pt idx="190">
                  <c:v>158.57058778372016</c:v>
                </c:pt>
                <c:pt idx="191">
                  <c:v>159.57726656260397</c:v>
                </c:pt>
                <c:pt idx="192">
                  <c:v>163.00672995726606</c:v>
                </c:pt>
                <c:pt idx="193">
                  <c:v>#N/A</c:v>
                </c:pt>
                <c:pt idx="194">
                  <c:v>163.5323319429873</c:v>
                </c:pt>
                <c:pt idx="195">
                  <c:v>162.13516210752576</c:v>
                </c:pt>
                <c:pt idx="196">
                  <c:v>164.79848511988536</c:v>
                </c:pt>
                <c:pt idx="197">
                  <c:v>163.95148289362572</c:v>
                </c:pt>
                <c:pt idx="198">
                  <c:v>163.09168607180325</c:v>
                </c:pt>
                <c:pt idx="199">
                  <c:v>161.85572814043348</c:v>
                </c:pt>
                <c:pt idx="200">
                  <c:v>161.62133114972235</c:v>
                </c:pt>
                <c:pt idx="201">
                  <c:v>162.60856214335064</c:v>
                </c:pt>
                <c:pt idx="202">
                  <c:v>158.86793418460041</c:v>
                </c:pt>
                <c:pt idx="203">
                  <c:v>158.72924076869927</c:v>
                </c:pt>
                <c:pt idx="204">
                  <c:v>159.49333401571178</c:v>
                </c:pt>
                <c:pt idx="205">
                  <c:v>161.56861741600346</c:v>
                </c:pt>
                <c:pt idx="206">
                  <c:v>161.98572123135187</c:v>
                </c:pt>
                <c:pt idx="207">
                  <c:v>165.86708974129328</c:v>
                </c:pt>
                <c:pt idx="208">
                  <c:v>165.61733923590674</c:v>
                </c:pt>
                <c:pt idx="209">
                  <c:v>163.85526753499323</c:v>
                </c:pt>
                <c:pt idx="210">
                  <c:v>164.08710560659176</c:v>
                </c:pt>
                <c:pt idx="211">
                  <c:v>164.10450625655724</c:v>
                </c:pt>
                <c:pt idx="212">
                  <c:v>163.0169656337163</c:v>
                </c:pt>
                <c:pt idx="213">
                  <c:v>162.3731415849945</c:v>
                </c:pt>
                <c:pt idx="214">
                  <c:v>#N/A</c:v>
                </c:pt>
                <c:pt idx="215">
                  <c:v>168.06776017810077</c:v>
                </c:pt>
                <c:pt idx="216">
                  <c:v>170.01458583894163</c:v>
                </c:pt>
                <c:pt idx="217">
                  <c:v>168.16448732055576</c:v>
                </c:pt>
                <c:pt idx="218">
                  <c:v>166.6844085058471</c:v>
                </c:pt>
                <c:pt idx="219">
                  <c:v>#N/A</c:v>
                </c:pt>
                <c:pt idx="220">
                  <c:v>163.08656823357813</c:v>
                </c:pt>
                <c:pt idx="221">
                  <c:v>164.71813505975078</c:v>
                </c:pt>
                <c:pt idx="222">
                  <c:v>160.61721128995111</c:v>
                </c:pt>
                <c:pt idx="223">
                  <c:v>161.83423321988789</c:v>
                </c:pt>
                <c:pt idx="224">
                  <c:v>162.88543719133037</c:v>
                </c:pt>
                <c:pt idx="225">
                  <c:v>159.38022979093631</c:v>
                </c:pt>
                <c:pt idx="226">
                  <c:v>159.71903068144016</c:v>
                </c:pt>
                <c:pt idx="227">
                  <c:v>162.02512858568539</c:v>
                </c:pt>
                <c:pt idx="228">
                  <c:v>160.05885513958901</c:v>
                </c:pt>
                <c:pt idx="229">
                  <c:v>158.87049310371299</c:v>
                </c:pt>
                <c:pt idx="230">
                  <c:v>#N/A</c:v>
                </c:pt>
                <c:pt idx="231">
                  <c:v>159.71544819468258</c:v>
                </c:pt>
                <c:pt idx="232">
                  <c:v>167.01450907136825</c:v>
                </c:pt>
                <c:pt idx="233">
                  <c:v>169.24639832134903</c:v>
                </c:pt>
                <c:pt idx="234">
                  <c:v>168.49100539931931</c:v>
                </c:pt>
                <c:pt idx="235">
                  <c:v>168.58159113590418</c:v>
                </c:pt>
                <c:pt idx="236">
                  <c:v>170.22595255763966</c:v>
                </c:pt>
                <c:pt idx="237">
                  <c:v>165.43821489802707</c:v>
                </c:pt>
                <c:pt idx="238">
                  <c:v>165.69615394457381</c:v>
                </c:pt>
                <c:pt idx="239">
                  <c:v>164.0881291742368</c:v>
                </c:pt>
                <c:pt idx="240">
                  <c:v>171.08319046034956</c:v>
                </c:pt>
                <c:pt idx="241">
                  <c:v>172.98293200951917</c:v>
                </c:pt>
                <c:pt idx="242">
                  <c:v>169.52992655902148</c:v>
                </c:pt>
                <c:pt idx="243">
                  <c:v>170.47519127920364</c:v>
                </c:pt>
                <c:pt idx="244">
                  <c:v>171.55761406381944</c:v>
                </c:pt>
                <c:pt idx="245">
                  <c:v>170.0626935182579</c:v>
                </c:pt>
                <c:pt idx="246">
                  <c:v>169.14455334066889</c:v>
                </c:pt>
                <c:pt idx="247">
                  <c:v>168.20184753959927</c:v>
                </c:pt>
                <c:pt idx="248">
                  <c:v>166.95053609355409</c:v>
                </c:pt>
                <c:pt idx="249">
                  <c:v>167.74789528902991</c:v>
                </c:pt>
                <c:pt idx="250">
                  <c:v>#N/A</c:v>
                </c:pt>
                <c:pt idx="251">
                  <c:v>167.29957266050818</c:v>
                </c:pt>
                <c:pt idx="252">
                  <c:v>169.33084265206375</c:v>
                </c:pt>
                <c:pt idx="253">
                  <c:v>170.33342716036745</c:v>
                </c:pt>
                <c:pt idx="254">
                  <c:v>166.32462447862025</c:v>
                </c:pt>
                <c:pt idx="255">
                  <c:v>162.78512756211774</c:v>
                </c:pt>
                <c:pt idx="256">
                  <c:v>163.48934210189617</c:v>
                </c:pt>
                <c:pt idx="257">
                  <c:v>161.69963407456692</c:v>
                </c:pt>
                <c:pt idx="258">
                  <c:v>156.46050308349751</c:v>
                </c:pt>
                <c:pt idx="259">
                  <c:v>158.29115381662783</c:v>
                </c:pt>
                <c:pt idx="260">
                  <c:v>161.0143555362215</c:v>
                </c:pt>
                <c:pt idx="261">
                  <c:v>158.37303922823</c:v>
                </c:pt>
                <c:pt idx="262">
                  <c:v>153.79103866526776</c:v>
                </c:pt>
                <c:pt idx="263">
                  <c:v>152.38721564011362</c:v>
                </c:pt>
                <c:pt idx="264">
                  <c:v>153.5586888098467</c:v>
                </c:pt>
                <c:pt idx="265">
                  <c:v>151.07602548683434</c:v>
                </c:pt>
                <c:pt idx="266">
                  <c:v>156.75170807850762</c:v>
                </c:pt>
                <c:pt idx="267">
                  <c:v>156.48506870697815</c:v>
                </c:pt>
                <c:pt idx="268">
                  <c:v>159.34849919394048</c:v>
                </c:pt>
                <c:pt idx="269">
                  <c:v>158.11510018168323</c:v>
                </c:pt>
                <c:pt idx="270">
                  <c:v>157.7153970163003</c:v>
                </c:pt>
                <c:pt idx="271">
                  <c:v>158.23639294761892</c:v>
                </c:pt>
                <c:pt idx="272">
                  <c:v>160.48158857698508</c:v>
                </c:pt>
                <c:pt idx="273">
                  <c:v>154.96762967322601</c:v>
                </c:pt>
                <c:pt idx="274">
                  <c:v>157.37147828757131</c:v>
                </c:pt>
                <c:pt idx="275">
                  <c:v>159.20929399421684</c:v>
                </c:pt>
                <c:pt idx="276">
                  <c:v>160.57217431356995</c:v>
                </c:pt>
                <c:pt idx="277">
                  <c:v>157.99124849663502</c:v>
                </c:pt>
                <c:pt idx="278">
                  <c:v>155.90265871695797</c:v>
                </c:pt>
                <c:pt idx="279">
                  <c:v>156.19795798254819</c:v>
                </c:pt>
                <c:pt idx="280">
                  <c:v>157.41088564190485</c:v>
                </c:pt>
                <c:pt idx="281">
                  <c:v>156.36479950868753</c:v>
                </c:pt>
                <c:pt idx="282">
                  <c:v>158.3500089562169</c:v>
                </c:pt>
                <c:pt idx="283">
                  <c:v>161.77486629647638</c:v>
                </c:pt>
                <c:pt idx="284">
                  <c:v>#N/A</c:v>
                </c:pt>
                <c:pt idx="285">
                  <c:v>165.13882136185677</c:v>
                </c:pt>
                <c:pt idx="286">
                  <c:v>164.98989226950536</c:v>
                </c:pt>
                <c:pt idx="287">
                  <c:v>167.83387497121217</c:v>
                </c:pt>
                <c:pt idx="288">
                  <c:v>168.85283656183628</c:v>
                </c:pt>
                <c:pt idx="289">
                  <c:v>172.58374062795875</c:v>
                </c:pt>
                <c:pt idx="290">
                  <c:v>172.95171319634585</c:v>
                </c:pt>
                <c:pt idx="291">
                  <c:v>174.00649965454591</c:v>
                </c:pt>
                <c:pt idx="292">
                  <c:v>170.57754804370632</c:v>
                </c:pt>
                <c:pt idx="293">
                  <c:v>172.93635968167047</c:v>
                </c:pt>
                <c:pt idx="294">
                  <c:v>173.97783976048518</c:v>
                </c:pt>
                <c:pt idx="295">
                  <c:v>172.57401673533099</c:v>
                </c:pt>
                <c:pt idx="296">
                  <c:v>170.6640395097111</c:v>
                </c:pt>
                <c:pt idx="297">
                  <c:v>172.06274469664012</c:v>
                </c:pt>
                <c:pt idx="298">
                  <c:v>169.35131400496431</c:v>
                </c:pt>
                <c:pt idx="299">
                  <c:v>170.98083369584685</c:v>
                </c:pt>
                <c:pt idx="300">
                  <c:v>174.46710509480795</c:v>
                </c:pt>
                <c:pt idx="301">
                  <c:v>174.89853885718671</c:v>
                </c:pt>
                <c:pt idx="302">
                  <c:v>177.00043501624913</c:v>
                </c:pt>
                <c:pt idx="303">
                  <c:v>177.65603009288876</c:v>
                </c:pt>
                <c:pt idx="304">
                  <c:v>177.45694618593106</c:v>
                </c:pt>
                <c:pt idx="305">
                  <c:v>173.31507971033034</c:v>
                </c:pt>
                <c:pt idx="306">
                  <c:v>169.49614882673558</c:v>
                </c:pt>
                <c:pt idx="307">
                  <c:v>167.38094628828782</c:v>
                </c:pt>
                <c:pt idx="308">
                  <c:v>169.21466772435323</c:v>
                </c:pt>
                <c:pt idx="309">
                  <c:v>168.45927480232351</c:v>
                </c:pt>
                <c:pt idx="310">
                  <c:v>163.28411678906829</c:v>
                </c:pt>
                <c:pt idx="311">
                  <c:v>164.99449832390798</c:v>
                </c:pt>
                <c:pt idx="312">
                  <c:v>161.31119015327926</c:v>
                </c:pt>
                <c:pt idx="313">
                  <c:v>161.79892013613448</c:v>
                </c:pt>
                <c:pt idx="314">
                  <c:v>164.94280815783412</c:v>
                </c:pt>
                <c:pt idx="315">
                  <c:v>167.3732695309501</c:v>
                </c:pt>
                <c:pt idx="316">
                  <c:v>165.42286138335166</c:v>
                </c:pt>
                <c:pt idx="317">
                  <c:v>165.39829575987105</c:v>
                </c:pt>
                <c:pt idx="318">
                  <c:v>166.21100847002225</c:v>
                </c:pt>
                <c:pt idx="319">
                  <c:v>163.92845262161262</c:v>
                </c:pt>
                <c:pt idx="320">
                  <c:v>166.07333862176614</c:v>
                </c:pt>
                <c:pt idx="321">
                  <c:v>166.79290667621999</c:v>
                </c:pt>
                <c:pt idx="322">
                  <c:v>167.10560659177563</c:v>
                </c:pt>
                <c:pt idx="323">
                  <c:v>165.31180429386626</c:v>
                </c:pt>
                <c:pt idx="324">
                  <c:v>164.95150848281685</c:v>
                </c:pt>
                <c:pt idx="325">
                  <c:v>#N/A</c:v>
                </c:pt>
                <c:pt idx="326">
                  <c:v>164.72530003326597</c:v>
                </c:pt>
                <c:pt idx="327">
                  <c:v>165.51037641700142</c:v>
                </c:pt>
                <c:pt idx="328">
                  <c:v>163.10601601883366</c:v>
                </c:pt>
                <c:pt idx="329">
                  <c:v>164.0891527418818</c:v>
                </c:pt>
                <c:pt idx="330">
                  <c:v>163.66897822359837</c:v>
                </c:pt>
                <c:pt idx="331">
                  <c:v>167.05186929041173</c:v>
                </c:pt>
                <c:pt idx="332">
                  <c:v>167.92394892397451</c:v>
                </c:pt>
                <c:pt idx="333">
                  <c:v>171.42966810819109</c:v>
                </c:pt>
                <c:pt idx="334">
                  <c:v>171.2853450702423</c:v>
                </c:pt>
                <c:pt idx="335">
                  <c:v>173.18099234883184</c:v>
                </c:pt>
                <c:pt idx="336">
                  <c:v>173.14312034596585</c:v>
                </c:pt>
                <c:pt idx="337">
                  <c:v>174.78696998387881</c:v>
                </c:pt>
                <c:pt idx="338">
                  <c:v>178.57365848665523</c:v>
                </c:pt>
                <c:pt idx="339">
                  <c:v>178.45390107218711</c:v>
                </c:pt>
                <c:pt idx="340">
                  <c:v>176.76808516082806</c:v>
                </c:pt>
                <c:pt idx="341">
                  <c:v>179.40070114383684</c:v>
                </c:pt>
                <c:pt idx="342">
                  <c:v>179.31881573223473</c:v>
                </c:pt>
                <c:pt idx="343">
                  <c:v>176.51935822308656</c:v>
                </c:pt>
                <c:pt idx="344">
                  <c:v>174.08122009263286</c:v>
                </c:pt>
                <c:pt idx="345">
                  <c:v>176.25323063537962</c:v>
                </c:pt>
                <c:pt idx="346">
                  <c:v>176.46817984083523</c:v>
                </c:pt>
                <c:pt idx="347">
                  <c:v>176.06387062104966</c:v>
                </c:pt>
                <c:pt idx="348">
                  <c:v>175.69538626884005</c:v>
                </c:pt>
                <c:pt idx="349">
                  <c:v>179.6862765167993</c:v>
                </c:pt>
                <c:pt idx="350">
                  <c:v>188.11842677652956</c:v>
                </c:pt>
                <c:pt idx="351">
                  <c:v>189.18498426264745</c:v>
                </c:pt>
                <c:pt idx="352">
                  <c:v>190.96752731646151</c:v>
                </c:pt>
                <c:pt idx="353">
                  <c:v>190.34980424268787</c:v>
                </c:pt>
                <c:pt idx="354">
                  <c:v>190.30937332070934</c:v>
                </c:pt>
                <c:pt idx="355">
                  <c:v>188.20133575577677</c:v>
                </c:pt>
                <c:pt idx="356">
                  <c:v>188.4224263671025</c:v>
                </c:pt>
                <c:pt idx="357">
                  <c:v>185.83894163105504</c:v>
                </c:pt>
                <c:pt idx="358">
                  <c:v>182.89260216484558</c:v>
                </c:pt>
                <c:pt idx="359">
                  <c:v>181.66227385552344</c:v>
                </c:pt>
                <c:pt idx="360">
                  <c:v>182.87008367665499</c:v>
                </c:pt>
                <c:pt idx="361">
                  <c:v>183.48473604749353</c:v>
                </c:pt>
                <c:pt idx="362">
                  <c:v>186.18848998183168</c:v>
                </c:pt>
                <c:pt idx="363">
                  <c:v>187.14091967552903</c:v>
                </c:pt>
                <c:pt idx="364">
                  <c:v>189.35080222114181</c:v>
                </c:pt>
                <c:pt idx="365">
                  <c:v>185.5927736124261</c:v>
                </c:pt>
                <c:pt idx="366">
                  <c:v>185.79390465467387</c:v>
                </c:pt>
                <c:pt idx="367">
                  <c:v>184.23808183423321</c:v>
                </c:pt>
                <c:pt idx="368">
                  <c:v>170.30067299572659</c:v>
                </c:pt>
                <c:pt idx="369">
                  <c:v>170.49975690268431</c:v>
                </c:pt>
                <c:pt idx="370">
                  <c:v>172.27871746974077</c:v>
                </c:pt>
                <c:pt idx="371">
                  <c:v>171.68914250620537</c:v>
                </c:pt>
                <c:pt idx="372">
                  <c:v>172.7777066966913</c:v>
                </c:pt>
                <c:pt idx="373">
                  <c:v>171.18861792778731</c:v>
                </c:pt>
                <c:pt idx="374">
                  <c:v>171.0315002942757</c:v>
                </c:pt>
                <c:pt idx="375">
                  <c:v>169.94703037436983</c:v>
                </c:pt>
                <c:pt idx="376">
                  <c:v>168.48486399344918</c:v>
                </c:pt>
                <c:pt idx="377">
                  <c:v>169.06778576729189</c:v>
                </c:pt>
                <c:pt idx="378">
                  <c:v>168.58005578443664</c:v>
                </c:pt>
                <c:pt idx="379">
                  <c:v>168.83697126333834</c:v>
                </c:pt>
                <c:pt idx="380">
                  <c:v>165.91826812354464</c:v>
                </c:pt>
                <c:pt idx="381">
                  <c:v>163.83326083062514</c:v>
                </c:pt>
                <c:pt idx="382">
                  <c:v>163.14388802169964</c:v>
                </c:pt>
                <c:pt idx="383">
                  <c:v>163.76826428516594</c:v>
                </c:pt>
                <c:pt idx="384">
                  <c:v>167.1419432431741</c:v>
                </c:pt>
                <c:pt idx="385">
                  <c:v>169.18447247882494</c:v>
                </c:pt>
                <c:pt idx="386">
                  <c:v>168.8466951559661</c:v>
                </c:pt>
                <c:pt idx="387">
                  <c:v>169.70751554543361</c:v>
                </c:pt>
                <c:pt idx="388">
                  <c:v>171.42864454054606</c:v>
                </c:pt>
                <c:pt idx="389">
                  <c:v>175.11041735970727</c:v>
                </c:pt>
                <c:pt idx="390">
                  <c:v>177.62941733411805</c:v>
                </c:pt>
                <c:pt idx="391">
                  <c:v>178.04959185240153</c:v>
                </c:pt>
                <c:pt idx="392">
                  <c:v>177.2368791422503</c:v>
                </c:pt>
                <c:pt idx="393">
                  <c:v>178.00097238926278</c:v>
                </c:pt>
                <c:pt idx="394">
                  <c:v>179.59978505079454</c:v>
                </c:pt>
                <c:pt idx="395">
                  <c:v>180.42938662708872</c:v>
                </c:pt>
                <c:pt idx="396">
                  <c:v>178.31367230481843</c:v>
                </c:pt>
                <c:pt idx="397">
                  <c:v>177.54548478722586</c:v>
                </c:pt>
                <c:pt idx="398">
                  <c:v>176.93236776785486</c:v>
                </c:pt>
                <c:pt idx="399">
                  <c:v>176.56541876711276</c:v>
                </c:pt>
                <c:pt idx="400">
                  <c:v>177.88530924537474</c:v>
                </c:pt>
                <c:pt idx="401">
                  <c:v>178.52248010440388</c:v>
                </c:pt>
                <c:pt idx="402">
                  <c:v>177.20617211289951</c:v>
                </c:pt>
                <c:pt idx="403">
                  <c:v>171.74083267227923</c:v>
                </c:pt>
                <c:pt idx="404">
                  <c:v>171.12157424703804</c:v>
                </c:pt>
                <c:pt idx="405">
                  <c:v>172.98549092863175</c:v>
                </c:pt>
                <c:pt idx="406">
                  <c:v>174.82535377056732</c:v>
                </c:pt>
                <c:pt idx="407">
                  <c:v>175.31257196960004</c:v>
                </c:pt>
                <c:pt idx="408">
                  <c:v>174.30333427160366</c:v>
                </c:pt>
                <c:pt idx="409">
                  <c:v>169.70546841014357</c:v>
                </c:pt>
                <c:pt idx="410">
                  <c:v>168.9459812175337</c:v>
                </c:pt>
                <c:pt idx="411">
                  <c:v>168.12303283093223</c:v>
                </c:pt>
                <c:pt idx="412">
                  <c:v>168.03193531052486</c:v>
                </c:pt>
                <c:pt idx="413">
                  <c:v>163.24778013766985</c:v>
                </c:pt>
                <c:pt idx="414">
                  <c:v>164.84556923155657</c:v>
                </c:pt>
                <c:pt idx="415">
                  <c:v>166.94439468768394</c:v>
                </c:pt>
                <c:pt idx="416">
                  <c:v>169.01302489828296</c:v>
                </c:pt>
                <c:pt idx="417">
                  <c:v>168.30625143939199</c:v>
                </c:pt>
                <c:pt idx="418">
                  <c:v>166.14038230251543</c:v>
                </c:pt>
                <c:pt idx="419">
                  <c:v>168.08413726042119</c:v>
                </c:pt>
                <c:pt idx="420">
                  <c:v>168.88149645589704</c:v>
                </c:pt>
                <c:pt idx="421">
                  <c:v>174.46812866245298</c:v>
                </c:pt>
                <c:pt idx="422">
                  <c:v>176.3985772409734</c:v>
                </c:pt>
                <c:pt idx="423">
                  <c:v>176.26602523094246</c:v>
                </c:pt>
                <c:pt idx="424">
                  <c:v>174.77724609125104</c:v>
                </c:pt>
                <c:pt idx="425">
                  <c:v>175.79825481716526</c:v>
                </c:pt>
                <c:pt idx="426">
                  <c:v>170.70805291844727</c:v>
                </c:pt>
                <c:pt idx="427">
                  <c:v>169.93116507587195</c:v>
                </c:pt>
                <c:pt idx="428">
                  <c:v>172.78180096727144</c:v>
                </c:pt>
                <c:pt idx="429">
                  <c:v>173.62215000383836</c:v>
                </c:pt>
                <c:pt idx="430">
                  <c:v>176.3898769159907</c:v>
                </c:pt>
                <c:pt idx="431">
                  <c:v>172.59551165587655</c:v>
                </c:pt>
                <c:pt idx="432">
                  <c:v>169.81550193198393</c:v>
                </c:pt>
                <c:pt idx="433">
                  <c:v>169.54118580311678</c:v>
                </c:pt>
                <c:pt idx="434">
                  <c:v>173.18764553852452</c:v>
                </c:pt>
                <c:pt idx="435">
                  <c:v>177.94723508789886</c:v>
                </c:pt>
                <c:pt idx="436">
                  <c:v>180.09621535863249</c:v>
                </c:pt>
                <c:pt idx="437">
                  <c:v>178.56035210726989</c:v>
                </c:pt>
                <c:pt idx="438">
                  <c:v>183.02566595869905</c:v>
                </c:pt>
                <c:pt idx="439">
                  <c:v>178.20568591826813</c:v>
                </c:pt>
                <c:pt idx="440">
                  <c:v>177.71693236776784</c:v>
                </c:pt>
                <c:pt idx="441">
                  <c:v>180.41147419330073</c:v>
                </c:pt>
                <c:pt idx="442">
                  <c:v>181.46216638092071</c:v>
                </c:pt>
                <c:pt idx="443">
                  <c:v>181.20729803730902</c:v>
                </c:pt>
                <c:pt idx="444">
                  <c:v>181.63207860999512</c:v>
                </c:pt>
                <c:pt idx="445">
                  <c:v>189.15837150387677</c:v>
                </c:pt>
                <c:pt idx="446">
                  <c:v>188.16090483379821</c:v>
                </c:pt>
                <c:pt idx="447">
                  <c:v>182.83835307965916</c:v>
                </c:pt>
                <c:pt idx="448">
                  <c:v>183.22065559507664</c:v>
                </c:pt>
                <c:pt idx="449">
                  <c:v>183.23959159650963</c:v>
                </c:pt>
                <c:pt idx="450">
                  <c:v>179.35771130274571</c:v>
                </c:pt>
                <c:pt idx="451">
                  <c:v>182.27539087489444</c:v>
                </c:pt>
                <c:pt idx="452">
                  <c:v>179.48616904219659</c:v>
                </c:pt>
                <c:pt idx="453">
                  <c:v>176.24401852657437</c:v>
                </c:pt>
                <c:pt idx="454">
                  <c:v>175.91852401545586</c:v>
                </c:pt>
                <c:pt idx="455">
                  <c:v>173.48396837175977</c:v>
                </c:pt>
                <c:pt idx="456">
                  <c:v>175.407251976765</c:v>
                </c:pt>
                <c:pt idx="457">
                  <c:v>180.31628240231325</c:v>
                </c:pt>
                <c:pt idx="458">
                  <c:v>180.30962921262056</c:v>
                </c:pt>
                <c:pt idx="459">
                  <c:v>178.27580030195244</c:v>
                </c:pt>
                <c:pt idx="460">
                  <c:v>176.27063128534505</c:v>
                </c:pt>
                <c:pt idx="461">
                  <c:v>173.56380664807185</c:v>
                </c:pt>
                <c:pt idx="462">
                  <c:v>173.07658844903912</c:v>
                </c:pt>
                <c:pt idx="463">
                  <c:v>177.39962639780958</c:v>
                </c:pt>
                <c:pt idx="464">
                  <c:v>172.85089178331071</c:v>
                </c:pt>
                <c:pt idx="465">
                  <c:v>174.02441208833389</c:v>
                </c:pt>
                <c:pt idx="466">
                  <c:v>171.01665856342279</c:v>
                </c:pt>
                <c:pt idx="467">
                  <c:v>174.43332736252208</c:v>
                </c:pt>
                <c:pt idx="468">
                  <c:v>175.06793930243862</c:v>
                </c:pt>
                <c:pt idx="469">
                  <c:v>175.10018168325698</c:v>
                </c:pt>
                <c:pt idx="470">
                  <c:v>173.66821054786456</c:v>
                </c:pt>
                <c:pt idx="471">
                  <c:v>174.68307786790857</c:v>
                </c:pt>
                <c:pt idx="472">
                  <c:v>173.18866910616956</c:v>
                </c:pt>
                <c:pt idx="473">
                  <c:v>172.61905371171216</c:v>
                </c:pt>
                <c:pt idx="474">
                  <c:v>170.64612707592312</c:v>
                </c:pt>
                <c:pt idx="475">
                  <c:v>174.42053276695924</c:v>
                </c:pt>
                <c:pt idx="476">
                  <c:v>171.47009903016965</c:v>
                </c:pt>
                <c:pt idx="477">
                  <c:v>168.23050743366002</c:v>
                </c:pt>
                <c:pt idx="478">
                  <c:v>167.10151232119551</c:v>
                </c:pt>
                <c:pt idx="479">
                  <c:v>166.3850149696768</c:v>
                </c:pt>
                <c:pt idx="480">
                  <c:v>165.29184472478823</c:v>
                </c:pt>
                <c:pt idx="481">
                  <c:v>169.25919291691187</c:v>
                </c:pt>
                <c:pt idx="482">
                  <c:v>169.10053993193276</c:v>
                </c:pt>
                <c:pt idx="483">
                  <c:v>165.013434325341</c:v>
                </c:pt>
                <c:pt idx="484">
                  <c:v>165.95921082934569</c:v>
                </c:pt>
                <c:pt idx="485">
                  <c:v>162.66281122853707</c:v>
                </c:pt>
                <c:pt idx="486">
                  <c:v>159.98259935003455</c:v>
                </c:pt>
                <c:pt idx="487">
                  <c:v>155.2419458020932</c:v>
                </c:pt>
                <c:pt idx="488">
                  <c:v>146.00475958954937</c:v>
                </c:pt>
                <c:pt idx="489">
                  <c:v>147.95056168274522</c:v>
                </c:pt>
                <c:pt idx="490">
                  <c:v>143.28514035671333</c:v>
                </c:pt>
                <c:pt idx="491">
                  <c:v>142.14539778397602</c:v>
                </c:pt>
                <c:pt idx="492">
                  <c:v>142.9284270324215</c:v>
                </c:pt>
                <c:pt idx="493">
                  <c:v>147.37122239566008</c:v>
                </c:pt>
                <c:pt idx="494">
                  <c:v>153.09859515340719</c:v>
                </c:pt>
                <c:pt idx="495">
                  <c:v>154.75677473835052</c:v>
                </c:pt>
                <c:pt idx="496">
                  <c:v>154.16208193658997</c:v>
                </c:pt>
                <c:pt idx="497">
                  <c:v>142.11776145756033</c:v>
                </c:pt>
                <c:pt idx="498">
                  <c:v>161.35469177819289</c:v>
                </c:pt>
                <c:pt idx="499">
                  <c:v>161.65766780112079</c:v>
                </c:pt>
                <c:pt idx="500">
                  <c:v>165.21763607052381</c:v>
                </c:pt>
                <c:pt idx="501">
                  <c:v>164.98835691803782</c:v>
                </c:pt>
                <c:pt idx="502">
                  <c:v>162.75083804600936</c:v>
                </c:pt>
                <c:pt idx="503">
                  <c:v>156.90626679290668</c:v>
                </c:pt>
                <c:pt idx="504">
                  <c:v>158.82392077586428</c:v>
                </c:pt>
                <c:pt idx="505">
                  <c:v>160.1990839069577</c:v>
                </c:pt>
                <c:pt idx="506">
                  <c:v>161.82655646255023</c:v>
                </c:pt>
                <c:pt idx="507">
                  <c:v>158.29729522249804</c:v>
                </c:pt>
                <c:pt idx="508">
                  <c:v>156.19795798254819</c:v>
                </c:pt>
                <c:pt idx="509">
                  <c:v>153.73730136390387</c:v>
                </c:pt>
                <c:pt idx="510">
                  <c:v>148.24023132628776</c:v>
                </c:pt>
                <c:pt idx="511">
                  <c:v>154.92515161595742</c:v>
                </c:pt>
                <c:pt idx="512">
                  <c:v>157.4129327771949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DD-AE40-A423-36FF27D32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6379647"/>
        <c:axId val="2133658736"/>
      </c:lineChart>
      <c:dateAx>
        <c:axId val="766379647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2133658736"/>
        <c:crosses val="autoZero"/>
        <c:auto val="1"/>
        <c:lblOffset val="100"/>
        <c:baseTimeUnit val="days"/>
        <c:majorUnit val="2"/>
        <c:majorTimeUnit val="months"/>
      </c:dateAx>
      <c:valAx>
        <c:axId val="2133658736"/>
        <c:scaling>
          <c:orientation val="minMax"/>
          <c:max val="9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766379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984153296627396E-2"/>
          <c:y val="0.14342097862767153"/>
          <c:w val="0.79424533986823098"/>
          <c:h val="0.78205415112584598"/>
        </c:manualLayout>
      </c:layout>
      <c:scatterChart>
        <c:scatterStyle val="lineMarker"/>
        <c:varyColors val="0"/>
        <c:ser>
          <c:idx val="0"/>
          <c:order val="0"/>
          <c:spPr>
            <a:ln w="317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Canada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5DE-DC41-A3FF-41A0CDA980F8}"/>
                </c:ext>
              </c:extLst>
            </c:dLbl>
            <c:dLbl>
              <c:idx val="1"/>
              <c:layout>
                <c:manualLayout>
                  <c:x val="-0.14258865668107285"/>
                  <c:y val="2.24000281214848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United States (South)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959183673469399"/>
                      <c:h val="0.13397540983606601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05DE-DC41-A3FF-41A0CDA980F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England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05DE-DC41-A3FF-41A0CDA980F8}"/>
                </c:ext>
              </c:extLst>
            </c:dLbl>
            <c:dLbl>
              <c:idx val="3"/>
              <c:layout>
                <c:manualLayout>
                  <c:x val="3.6299015254672024E-2"/>
                  <c:y val="-3.478824521934758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Germany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5DE-DC41-A3FF-41A0CDA980F8}"/>
                </c:ext>
              </c:extLst>
            </c:dLbl>
            <c:dLbl>
              <c:idx val="4"/>
              <c:layout>
                <c:manualLayout>
                  <c:x val="-8.3334002892495596E-3"/>
                  <c:y val="-6.578947368421049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France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05DE-DC41-A3FF-41A0CDA980F8}"/>
                </c:ext>
              </c:extLst>
            </c:dLbl>
            <c:dLbl>
              <c:idx val="5"/>
              <c:layout>
                <c:manualLayout>
                  <c:x val="-2.0139719377183299E-2"/>
                  <c:y val="-4.37550618672665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Switzerland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05DE-DC41-A3FF-41A0CDA980F8}"/>
                </c:ext>
              </c:extLst>
            </c:dLbl>
            <c:dLbl>
              <c:idx val="6"/>
              <c:layout>
                <c:manualLayout>
                  <c:x val="-8.6047796656997747E-3"/>
                  <c:y val="4.03439257592802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Austro-Hungary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05DE-DC41-A3FF-41A0CDA980F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Spain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05DE-DC41-A3FF-41A0CDA980F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Mexico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05DE-DC41-A3FF-41A0CDA980F8}"/>
                </c:ext>
              </c:extLst>
            </c:dLbl>
            <c:dLbl>
              <c:idx val="9"/>
              <c:layout>
                <c:manualLayout>
                  <c:x val="-6.9444444444444406E-2"/>
                  <c:y val="-8.33333333333333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Russia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05DE-DC41-A3FF-41A0CDA980F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Italy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05DE-DC41-A3FF-41A0CDA980F8}"/>
                </c:ext>
              </c:extLst>
            </c:dLbl>
            <c:dLbl>
              <c:idx val="11"/>
              <c:layout>
                <c:manualLayout>
                  <c:x val="0"/>
                  <c:y val="3.2142857142857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Portugal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05DE-DC41-A3FF-41A0CDA980F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Egypt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05DE-DC41-A3FF-41A0CDA980F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Greece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05DE-DC41-A3FF-41A0CDA980F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Japan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05DE-DC41-A3FF-41A0CDA980F8}"/>
                </c:ext>
              </c:extLst>
            </c:dLbl>
            <c:dLbl>
              <c:idx val="15"/>
              <c:layout>
                <c:manualLayout>
                  <c:x val="-7.6530612244898096E-3"/>
                  <c:y val="-1.31578947368420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India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05DE-DC41-A3FF-41A0CDA980F8}"/>
                </c:ext>
              </c:extLst>
            </c:dLbl>
            <c:dLbl>
              <c:idx val="16"/>
              <c:layout>
                <c:manualLayout>
                  <c:x val="-8.3333333333333402E-3"/>
                  <c:y val="3.24074074074073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China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05DE-DC41-A3FF-41A0CDA98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" pitchFamily="2" charset="0"/>
                    <a:ea typeface="Times New Roman" charset="0"/>
                    <a:cs typeface="Times New Roman" charset="0"/>
                  </a:defRPr>
                </a:pPr>
                <a:endParaRPr lang="en-B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5875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632219387755102"/>
                  <c:y val="9.1067510003872473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Times" pitchFamily="2" charset="0"/>
                      <a:ea typeface="Times New Roman" charset="0"/>
                      <a:cs typeface="Times New Roman" charset="0"/>
                    </a:defRPr>
                  </a:pPr>
                  <a:endParaRPr lang="en-BE"/>
                </a:p>
              </c:txPr>
            </c:trendlineLbl>
          </c:trendline>
          <c:xVal>
            <c:numRef>
              <c:f>'Data 3.1'!$B$2:$B$19</c:f>
              <c:numCache>
                <c:formatCode>0.00</c:formatCode>
                <c:ptCount val="18"/>
                <c:pt idx="0">
                  <c:v>62.3</c:v>
                </c:pt>
                <c:pt idx="1">
                  <c:v>100</c:v>
                </c:pt>
                <c:pt idx="2">
                  <c:v>73.86</c:v>
                </c:pt>
                <c:pt idx="3">
                  <c:v>59.12</c:v>
                </c:pt>
                <c:pt idx="4">
                  <c:v>100</c:v>
                </c:pt>
                <c:pt idx="5">
                  <c:v>100</c:v>
                </c:pt>
                <c:pt idx="6">
                  <c:v>59.98</c:v>
                </c:pt>
                <c:pt idx="7">
                  <c:v>43.61</c:v>
                </c:pt>
                <c:pt idx="8">
                  <c:v>17.149999999999999</c:v>
                </c:pt>
                <c:pt idx="9">
                  <c:v>11.2</c:v>
                </c:pt>
                <c:pt idx="10">
                  <c:v>61.44</c:v>
                </c:pt>
                <c:pt idx="11">
                  <c:v>20.78</c:v>
                </c:pt>
                <c:pt idx="12">
                  <c:v>0.9</c:v>
                </c:pt>
                <c:pt idx="13">
                  <c:v>9.57</c:v>
                </c:pt>
                <c:pt idx="14">
                  <c:v>51.83</c:v>
                </c:pt>
                <c:pt idx="15">
                  <c:v>1</c:v>
                </c:pt>
                <c:pt idx="16">
                  <c:v>0.19</c:v>
                </c:pt>
                <c:pt idx="17">
                  <c:v>100</c:v>
                </c:pt>
              </c:numCache>
            </c:numRef>
          </c:xVal>
          <c:yVal>
            <c:numRef>
              <c:f>'Data 3.1'!$C$2:$C$19</c:f>
              <c:numCache>
                <c:formatCode>_-* #,##0.00_-;\-* #,##0.00_-;_-* "-"??_-;_-@_-</c:formatCode>
                <c:ptCount val="18"/>
                <c:pt idx="0">
                  <c:v>2.5299999999999998</c:v>
                </c:pt>
                <c:pt idx="1">
                  <c:v>2.65</c:v>
                </c:pt>
                <c:pt idx="2">
                  <c:v>2.04</c:v>
                </c:pt>
                <c:pt idx="3">
                  <c:v>1.28</c:v>
                </c:pt>
                <c:pt idx="4">
                  <c:v>1.1100000000000001</c:v>
                </c:pt>
                <c:pt idx="5">
                  <c:v>1.4</c:v>
                </c:pt>
                <c:pt idx="6">
                  <c:v>1.24</c:v>
                </c:pt>
                <c:pt idx="7">
                  <c:v>0.91</c:v>
                </c:pt>
                <c:pt idx="8">
                  <c:v>1.1499999999999999</c:v>
                </c:pt>
                <c:pt idx="9">
                  <c:v>1.1000000000000001</c:v>
                </c:pt>
                <c:pt idx="10">
                  <c:v>0.88</c:v>
                </c:pt>
                <c:pt idx="11">
                  <c:v>0.88</c:v>
                </c:pt>
                <c:pt idx="12">
                  <c:v>0.81</c:v>
                </c:pt>
                <c:pt idx="13">
                  <c:v>0.46</c:v>
                </c:pt>
                <c:pt idx="14">
                  <c:v>0.53</c:v>
                </c:pt>
                <c:pt idx="15">
                  <c:v>0.5</c:v>
                </c:pt>
                <c:pt idx="16">
                  <c:v>0.48</c:v>
                </c:pt>
                <c:pt idx="17">
                  <c:v>2.97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05DE-DC41-A3FF-41A0CDA98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362576"/>
        <c:axId val="-2131483920"/>
      </c:scatterChart>
      <c:valAx>
        <c:axId val="-2131362576"/>
        <c:scaling>
          <c:orientation val="minMax"/>
          <c:max val="100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31483920"/>
        <c:crosses val="autoZero"/>
        <c:crossBetween val="midCat"/>
      </c:valAx>
      <c:valAx>
        <c:axId val="-2131483920"/>
        <c:scaling>
          <c:orientation val="minMax"/>
          <c:max val="3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31362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39503275554306E-2"/>
          <c:y val="0.15823308270676692"/>
          <c:w val="0.85739187952484075"/>
          <c:h val="0.75336451364632051"/>
        </c:manualLayout>
      </c:layout>
      <c:lineChart>
        <c:grouping val="standard"/>
        <c:varyColors val="0"/>
        <c:ser>
          <c:idx val="1"/>
          <c:order val="1"/>
          <c:tx>
            <c:strRef>
              <c:f>'Data 3.2'!$C$2</c:f>
              <c:strCache>
                <c:ptCount val="1"/>
                <c:pt idx="0">
                  <c:v>India Pounds of yarn per worker-hour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3.2'!$A$3:$A$12</c:f>
              <c:strCache>
                <c:ptCount val="10"/>
                <c:pt idx="0">
                  <c:v>1890–94</c:v>
                </c:pt>
                <c:pt idx="1">
                  <c:v>1895–99</c:v>
                </c:pt>
                <c:pt idx="2">
                  <c:v>1900–04</c:v>
                </c:pt>
                <c:pt idx="3">
                  <c:v>1905–09</c:v>
                </c:pt>
                <c:pt idx="4">
                  <c:v>1910–14</c:v>
                </c:pt>
                <c:pt idx="5">
                  <c:v>1915–19</c:v>
                </c:pt>
                <c:pt idx="6">
                  <c:v>1920–24</c:v>
                </c:pt>
                <c:pt idx="7">
                  <c:v>1925–29</c:v>
                </c:pt>
                <c:pt idx="8">
                  <c:v>1930–34</c:v>
                </c:pt>
                <c:pt idx="9">
                  <c:v>1935–38</c:v>
                </c:pt>
              </c:strCache>
            </c:strRef>
          </c:cat>
          <c:val>
            <c:numRef>
              <c:f>'Data 3.2'!$C$3:$C$12</c:f>
              <c:numCache>
                <c:formatCode>General</c:formatCode>
                <c:ptCount val="10"/>
                <c:pt idx="0">
                  <c:v>0.75</c:v>
                </c:pt>
                <c:pt idx="1">
                  <c:v>0.79</c:v>
                </c:pt>
                <c:pt idx="2">
                  <c:v>0.8</c:v>
                </c:pt>
                <c:pt idx="3">
                  <c:v>0.78</c:v>
                </c:pt>
                <c:pt idx="4">
                  <c:v>0.75</c:v>
                </c:pt>
                <c:pt idx="5">
                  <c:v>0.73</c:v>
                </c:pt>
                <c:pt idx="6">
                  <c:v>0.92</c:v>
                </c:pt>
                <c:pt idx="7">
                  <c:v>1.1299999999999999</c:v>
                </c:pt>
                <c:pt idx="8">
                  <c:v>#N/A</c:v>
                </c:pt>
                <c:pt idx="9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3C-B445-B7A0-84ACA8F7A042}"/>
            </c:ext>
          </c:extLst>
        </c:ser>
        <c:ser>
          <c:idx val="3"/>
          <c:order val="3"/>
          <c:tx>
            <c:strRef>
              <c:f>'Data 3.2'!$E$2</c:f>
              <c:strCache>
                <c:ptCount val="1"/>
                <c:pt idx="0">
                  <c:v>Japan Pounds of yarn per worker-hour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3.2'!$A$3:$A$12</c:f>
              <c:strCache>
                <c:ptCount val="10"/>
                <c:pt idx="0">
                  <c:v>1890–94</c:v>
                </c:pt>
                <c:pt idx="1">
                  <c:v>1895–99</c:v>
                </c:pt>
                <c:pt idx="2">
                  <c:v>1900–04</c:v>
                </c:pt>
                <c:pt idx="3">
                  <c:v>1905–09</c:v>
                </c:pt>
                <c:pt idx="4">
                  <c:v>1910–14</c:v>
                </c:pt>
                <c:pt idx="5">
                  <c:v>1915–19</c:v>
                </c:pt>
                <c:pt idx="6">
                  <c:v>1920–24</c:v>
                </c:pt>
                <c:pt idx="7">
                  <c:v>1925–29</c:v>
                </c:pt>
                <c:pt idx="8">
                  <c:v>1930–34</c:v>
                </c:pt>
                <c:pt idx="9">
                  <c:v>1935–38</c:v>
                </c:pt>
              </c:strCache>
            </c:strRef>
          </c:cat>
          <c:val>
            <c:numRef>
              <c:f>'Data 3.2'!$E$3:$E$12</c:f>
              <c:numCache>
                <c:formatCode>General</c:formatCode>
                <c:ptCount val="10"/>
                <c:pt idx="0">
                  <c:v>0.8</c:v>
                </c:pt>
                <c:pt idx="1">
                  <c:v>0.89</c:v>
                </c:pt>
                <c:pt idx="2">
                  <c:v>1.35</c:v>
                </c:pt>
                <c:pt idx="3">
                  <c:v>1.42</c:v>
                </c:pt>
                <c:pt idx="4">
                  <c:v>1.63</c:v>
                </c:pt>
                <c:pt idx="5">
                  <c:v>1.91</c:v>
                </c:pt>
                <c:pt idx="6">
                  <c:v>1.88</c:v>
                </c:pt>
                <c:pt idx="7">
                  <c:v>2.56</c:v>
                </c:pt>
                <c:pt idx="8">
                  <c:v>3.54</c:v>
                </c:pt>
                <c:pt idx="9">
                  <c:v>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3C-B445-B7A0-84ACA8F7A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2867600"/>
        <c:axId val="-2124462880"/>
      </c:lineChart>
      <c:lineChart>
        <c:grouping val="standard"/>
        <c:varyColors val="0"/>
        <c:ser>
          <c:idx val="0"/>
          <c:order val="0"/>
          <c:tx>
            <c:strRef>
              <c:f>'Data 3.2'!$B$2</c:f>
              <c:strCache>
                <c:ptCount val="1"/>
                <c:pt idx="0">
                  <c:v>India Enrollment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3.2'!$A$3:$A$12</c:f>
              <c:strCache>
                <c:ptCount val="10"/>
                <c:pt idx="0">
                  <c:v>1890–94</c:v>
                </c:pt>
                <c:pt idx="1">
                  <c:v>1895–99</c:v>
                </c:pt>
                <c:pt idx="2">
                  <c:v>1900–04</c:v>
                </c:pt>
                <c:pt idx="3">
                  <c:v>1905–09</c:v>
                </c:pt>
                <c:pt idx="4">
                  <c:v>1910–14</c:v>
                </c:pt>
                <c:pt idx="5">
                  <c:v>1915–19</c:v>
                </c:pt>
                <c:pt idx="6">
                  <c:v>1920–24</c:v>
                </c:pt>
                <c:pt idx="7">
                  <c:v>1925–29</c:v>
                </c:pt>
                <c:pt idx="8">
                  <c:v>1930–34</c:v>
                </c:pt>
                <c:pt idx="9">
                  <c:v>1935–38</c:v>
                </c:pt>
              </c:strCache>
            </c:strRef>
          </c:cat>
          <c:val>
            <c:numRef>
              <c:f>'Data 3.2'!$B$3:$B$12</c:f>
              <c:numCache>
                <c:formatCode>0.00</c:formatCode>
                <c:ptCount val="10"/>
                <c:pt idx="0">
                  <c:v>0.26</c:v>
                </c:pt>
                <c:pt idx="1">
                  <c:v>0.35</c:v>
                </c:pt>
                <c:pt idx="2">
                  <c:v>0.48</c:v>
                </c:pt>
                <c:pt idx="3">
                  <c:v>0.62</c:v>
                </c:pt>
                <c:pt idx="4">
                  <c:v>1</c:v>
                </c:pt>
                <c:pt idx="5">
                  <c:v>1.24</c:v>
                </c:pt>
                <c:pt idx="6">
                  <c:v>1.33</c:v>
                </c:pt>
                <c:pt idx="7">
                  <c:v>1.81</c:v>
                </c:pt>
                <c:pt idx="8">
                  <c:v>2.52</c:v>
                </c:pt>
                <c:pt idx="9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3C-B445-B7A0-84ACA8F7A042}"/>
            </c:ext>
          </c:extLst>
        </c:ser>
        <c:ser>
          <c:idx val="2"/>
          <c:order val="2"/>
          <c:tx>
            <c:strRef>
              <c:f>'Data 3.2'!$D$2</c:f>
              <c:strCache>
                <c:ptCount val="1"/>
                <c:pt idx="0">
                  <c:v>Japan Enrollment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3.2'!$A$3:$A$12</c:f>
              <c:strCache>
                <c:ptCount val="10"/>
                <c:pt idx="0">
                  <c:v>1890–94</c:v>
                </c:pt>
                <c:pt idx="1">
                  <c:v>1895–99</c:v>
                </c:pt>
                <c:pt idx="2">
                  <c:v>1900–04</c:v>
                </c:pt>
                <c:pt idx="3">
                  <c:v>1905–09</c:v>
                </c:pt>
                <c:pt idx="4">
                  <c:v>1910–14</c:v>
                </c:pt>
                <c:pt idx="5">
                  <c:v>1915–19</c:v>
                </c:pt>
                <c:pt idx="6">
                  <c:v>1920–24</c:v>
                </c:pt>
                <c:pt idx="7">
                  <c:v>1925–29</c:v>
                </c:pt>
                <c:pt idx="8">
                  <c:v>1930–34</c:v>
                </c:pt>
                <c:pt idx="9">
                  <c:v>1935–38</c:v>
                </c:pt>
              </c:strCache>
            </c:strRef>
          </c:cat>
          <c:val>
            <c:numRef>
              <c:f>'Data 3.2'!$D$3:$D$12</c:f>
              <c:numCache>
                <c:formatCode>0.00</c:formatCode>
                <c:ptCount val="10"/>
                <c:pt idx="0">
                  <c:v>25.27</c:v>
                </c:pt>
                <c:pt idx="1">
                  <c:v>30.28</c:v>
                </c:pt>
                <c:pt idx="2">
                  <c:v>35.82</c:v>
                </c:pt>
                <c:pt idx="3">
                  <c:v>57.32</c:v>
                </c:pt>
                <c:pt idx="4">
                  <c:v>51.83</c:v>
                </c:pt>
                <c:pt idx="5">
                  <c:v>70.48</c:v>
                </c:pt>
                <c:pt idx="6">
                  <c:v>70.58</c:v>
                </c:pt>
                <c:pt idx="7">
                  <c:v>81.11</c:v>
                </c:pt>
                <c:pt idx="8">
                  <c:v>98.09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3C-B445-B7A0-84ACA8F7A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3048624"/>
        <c:axId val="-2124535392"/>
      </c:lineChart>
      <c:catAx>
        <c:axId val="2142867600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24462880"/>
        <c:crosses val="autoZero"/>
        <c:auto val="1"/>
        <c:lblAlgn val="ctr"/>
        <c:lblOffset val="100"/>
        <c:noMultiLvlLbl val="0"/>
      </c:catAx>
      <c:valAx>
        <c:axId val="-2124462880"/>
        <c:scaling>
          <c:orientation val="minMax"/>
          <c:max val="4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2867600"/>
        <c:crosses val="autoZero"/>
        <c:crossBetween val="between"/>
      </c:valAx>
      <c:valAx>
        <c:axId val="-2124535392"/>
        <c:scaling>
          <c:orientation val="minMax"/>
          <c:max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C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33048624"/>
        <c:crosses val="max"/>
        <c:crossBetween val="between"/>
      </c:valAx>
      <c:catAx>
        <c:axId val="-213304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245353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39503275554306E-2"/>
          <c:y val="0.15823308270676692"/>
          <c:w val="0.85739187952484075"/>
          <c:h val="0.75336451364632051"/>
        </c:manualLayout>
      </c:layout>
      <c:lineChart>
        <c:grouping val="standard"/>
        <c:varyColors val="0"/>
        <c:ser>
          <c:idx val="1"/>
          <c:order val="1"/>
          <c:tx>
            <c:strRef>
              <c:f>'Data 3.2'!$C$2</c:f>
              <c:strCache>
                <c:ptCount val="1"/>
                <c:pt idx="0">
                  <c:v>India Pounds of yarn per worker-hour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3.2'!$A$3:$A$12</c:f>
              <c:strCache>
                <c:ptCount val="10"/>
                <c:pt idx="0">
                  <c:v>1890–94</c:v>
                </c:pt>
                <c:pt idx="1">
                  <c:v>1895–99</c:v>
                </c:pt>
                <c:pt idx="2">
                  <c:v>1900–04</c:v>
                </c:pt>
                <c:pt idx="3">
                  <c:v>1905–09</c:v>
                </c:pt>
                <c:pt idx="4">
                  <c:v>1910–14</c:v>
                </c:pt>
                <c:pt idx="5">
                  <c:v>1915–19</c:v>
                </c:pt>
                <c:pt idx="6">
                  <c:v>1920–24</c:v>
                </c:pt>
                <c:pt idx="7">
                  <c:v>1925–29</c:v>
                </c:pt>
                <c:pt idx="8">
                  <c:v>1930–34</c:v>
                </c:pt>
                <c:pt idx="9">
                  <c:v>1935–38</c:v>
                </c:pt>
              </c:strCache>
            </c:strRef>
          </c:cat>
          <c:val>
            <c:numRef>
              <c:f>'Data 3.2'!$C$3:$C$12</c:f>
              <c:numCache>
                <c:formatCode>General</c:formatCode>
                <c:ptCount val="10"/>
                <c:pt idx="0">
                  <c:v>0.75</c:v>
                </c:pt>
                <c:pt idx="1">
                  <c:v>0.79</c:v>
                </c:pt>
                <c:pt idx="2">
                  <c:v>0.8</c:v>
                </c:pt>
                <c:pt idx="3">
                  <c:v>0.78</c:v>
                </c:pt>
                <c:pt idx="4">
                  <c:v>0.75</c:v>
                </c:pt>
                <c:pt idx="5">
                  <c:v>0.73</c:v>
                </c:pt>
                <c:pt idx="6">
                  <c:v>0.92</c:v>
                </c:pt>
                <c:pt idx="7">
                  <c:v>1.1299999999999999</c:v>
                </c:pt>
                <c:pt idx="8">
                  <c:v>#N/A</c:v>
                </c:pt>
                <c:pt idx="9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2-B848-8FF7-6A5342853A07}"/>
            </c:ext>
          </c:extLst>
        </c:ser>
        <c:ser>
          <c:idx val="3"/>
          <c:order val="3"/>
          <c:tx>
            <c:strRef>
              <c:f>'Data 3.2'!$E$2</c:f>
              <c:strCache>
                <c:ptCount val="1"/>
                <c:pt idx="0">
                  <c:v>Japan Pounds of yarn per worker-hour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3.2'!$A$3:$A$12</c:f>
              <c:strCache>
                <c:ptCount val="10"/>
                <c:pt idx="0">
                  <c:v>1890–94</c:v>
                </c:pt>
                <c:pt idx="1">
                  <c:v>1895–99</c:v>
                </c:pt>
                <c:pt idx="2">
                  <c:v>1900–04</c:v>
                </c:pt>
                <c:pt idx="3">
                  <c:v>1905–09</c:v>
                </c:pt>
                <c:pt idx="4">
                  <c:v>1910–14</c:v>
                </c:pt>
                <c:pt idx="5">
                  <c:v>1915–19</c:v>
                </c:pt>
                <c:pt idx="6">
                  <c:v>1920–24</c:v>
                </c:pt>
                <c:pt idx="7">
                  <c:v>1925–29</c:v>
                </c:pt>
                <c:pt idx="8">
                  <c:v>1930–34</c:v>
                </c:pt>
                <c:pt idx="9">
                  <c:v>1935–38</c:v>
                </c:pt>
              </c:strCache>
            </c:strRef>
          </c:cat>
          <c:val>
            <c:numRef>
              <c:f>'Data 3.2'!$E$3:$E$12</c:f>
              <c:numCache>
                <c:formatCode>General</c:formatCode>
                <c:ptCount val="10"/>
                <c:pt idx="0">
                  <c:v>0.8</c:v>
                </c:pt>
                <c:pt idx="1">
                  <c:v>0.89</c:v>
                </c:pt>
                <c:pt idx="2">
                  <c:v>1.35</c:v>
                </c:pt>
                <c:pt idx="3">
                  <c:v>1.42</c:v>
                </c:pt>
                <c:pt idx="4">
                  <c:v>1.63</c:v>
                </c:pt>
                <c:pt idx="5">
                  <c:v>1.91</c:v>
                </c:pt>
                <c:pt idx="6">
                  <c:v>1.88</c:v>
                </c:pt>
                <c:pt idx="7">
                  <c:v>2.56</c:v>
                </c:pt>
                <c:pt idx="8">
                  <c:v>3.54</c:v>
                </c:pt>
                <c:pt idx="9">
                  <c:v>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2-B848-8FF7-6A5342853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2867600"/>
        <c:axId val="-2124462880"/>
      </c:lineChart>
      <c:lineChart>
        <c:grouping val="standard"/>
        <c:varyColors val="0"/>
        <c:ser>
          <c:idx val="0"/>
          <c:order val="0"/>
          <c:tx>
            <c:strRef>
              <c:f>'Data 3.2'!$B$2</c:f>
              <c:strCache>
                <c:ptCount val="1"/>
                <c:pt idx="0">
                  <c:v>India Enrollment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3.2'!$A$3:$A$12</c:f>
              <c:strCache>
                <c:ptCount val="10"/>
                <c:pt idx="0">
                  <c:v>1890–94</c:v>
                </c:pt>
                <c:pt idx="1">
                  <c:v>1895–99</c:v>
                </c:pt>
                <c:pt idx="2">
                  <c:v>1900–04</c:v>
                </c:pt>
                <c:pt idx="3">
                  <c:v>1905–09</c:v>
                </c:pt>
                <c:pt idx="4">
                  <c:v>1910–14</c:v>
                </c:pt>
                <c:pt idx="5">
                  <c:v>1915–19</c:v>
                </c:pt>
                <c:pt idx="6">
                  <c:v>1920–24</c:v>
                </c:pt>
                <c:pt idx="7">
                  <c:v>1925–29</c:v>
                </c:pt>
                <c:pt idx="8">
                  <c:v>1930–34</c:v>
                </c:pt>
                <c:pt idx="9">
                  <c:v>1935–38</c:v>
                </c:pt>
              </c:strCache>
            </c:strRef>
          </c:cat>
          <c:val>
            <c:numRef>
              <c:f>'Data 3.2'!$B$3:$B$12</c:f>
              <c:numCache>
                <c:formatCode>0.00</c:formatCode>
                <c:ptCount val="10"/>
                <c:pt idx="0">
                  <c:v>0.26</c:v>
                </c:pt>
                <c:pt idx="1">
                  <c:v>0.35</c:v>
                </c:pt>
                <c:pt idx="2">
                  <c:v>0.48</c:v>
                </c:pt>
                <c:pt idx="3">
                  <c:v>0.62</c:v>
                </c:pt>
                <c:pt idx="4">
                  <c:v>1</c:v>
                </c:pt>
                <c:pt idx="5">
                  <c:v>1.24</c:v>
                </c:pt>
                <c:pt idx="6">
                  <c:v>1.33</c:v>
                </c:pt>
                <c:pt idx="7">
                  <c:v>1.81</c:v>
                </c:pt>
                <c:pt idx="8">
                  <c:v>2.52</c:v>
                </c:pt>
                <c:pt idx="9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2-B848-8FF7-6A5342853A07}"/>
            </c:ext>
          </c:extLst>
        </c:ser>
        <c:ser>
          <c:idx val="2"/>
          <c:order val="2"/>
          <c:tx>
            <c:strRef>
              <c:f>'Data 3.2'!$D$2</c:f>
              <c:strCache>
                <c:ptCount val="1"/>
                <c:pt idx="0">
                  <c:v>Japan Enrollment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3.2'!$A$3:$A$12</c:f>
              <c:strCache>
                <c:ptCount val="10"/>
                <c:pt idx="0">
                  <c:v>1890–94</c:v>
                </c:pt>
                <c:pt idx="1">
                  <c:v>1895–99</c:v>
                </c:pt>
                <c:pt idx="2">
                  <c:v>1900–04</c:v>
                </c:pt>
                <c:pt idx="3">
                  <c:v>1905–09</c:v>
                </c:pt>
                <c:pt idx="4">
                  <c:v>1910–14</c:v>
                </c:pt>
                <c:pt idx="5">
                  <c:v>1915–19</c:v>
                </c:pt>
                <c:pt idx="6">
                  <c:v>1920–24</c:v>
                </c:pt>
                <c:pt idx="7">
                  <c:v>1925–29</c:v>
                </c:pt>
                <c:pt idx="8">
                  <c:v>1930–34</c:v>
                </c:pt>
                <c:pt idx="9">
                  <c:v>1935–38</c:v>
                </c:pt>
              </c:strCache>
            </c:strRef>
          </c:cat>
          <c:val>
            <c:numRef>
              <c:f>'Data 3.2'!$D$3:$D$12</c:f>
              <c:numCache>
                <c:formatCode>0.00</c:formatCode>
                <c:ptCount val="10"/>
                <c:pt idx="0">
                  <c:v>25.27</c:v>
                </c:pt>
                <c:pt idx="1">
                  <c:v>30.28</c:v>
                </c:pt>
                <c:pt idx="2">
                  <c:v>35.82</c:v>
                </c:pt>
                <c:pt idx="3">
                  <c:v>57.32</c:v>
                </c:pt>
                <c:pt idx="4">
                  <c:v>51.83</c:v>
                </c:pt>
                <c:pt idx="5">
                  <c:v>70.48</c:v>
                </c:pt>
                <c:pt idx="6">
                  <c:v>70.58</c:v>
                </c:pt>
                <c:pt idx="7">
                  <c:v>81.11</c:v>
                </c:pt>
                <c:pt idx="8">
                  <c:v>98.09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E2-B848-8FF7-6A5342853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3048624"/>
        <c:axId val="-2124535392"/>
      </c:lineChart>
      <c:catAx>
        <c:axId val="2142867600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24462880"/>
        <c:crosses val="autoZero"/>
        <c:auto val="1"/>
        <c:lblAlgn val="ctr"/>
        <c:lblOffset val="100"/>
        <c:noMultiLvlLbl val="0"/>
      </c:catAx>
      <c:valAx>
        <c:axId val="-2124462880"/>
        <c:scaling>
          <c:orientation val="minMax"/>
          <c:max val="4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2867600"/>
        <c:crosses val="autoZero"/>
        <c:crossBetween val="between"/>
      </c:valAx>
      <c:valAx>
        <c:axId val="-2124535392"/>
        <c:scaling>
          <c:orientation val="minMax"/>
          <c:max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C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33048624"/>
        <c:crosses val="max"/>
        <c:crossBetween val="between"/>
      </c:valAx>
      <c:catAx>
        <c:axId val="-213304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245353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1187236333138"/>
          <c:y val="0.16396284721616006"/>
          <c:w val="0.85981197501345719"/>
          <c:h val="0.67308238909160734"/>
        </c:manualLayout>
      </c:layout>
      <c:lineChart>
        <c:grouping val="standard"/>
        <c:varyColors val="0"/>
        <c:ser>
          <c:idx val="0"/>
          <c:order val="0"/>
          <c:tx>
            <c:strRef>
              <c:f>'Data 4.1'!$B$1</c:f>
              <c:strCache>
                <c:ptCount val="1"/>
                <c:pt idx="0">
                  <c:v>Forex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4.1'!$A$2:$A$17</c:f>
              <c:numCache>
                <c:formatCode>mmm\-yy</c:formatCode>
                <c:ptCount val="16"/>
                <c:pt idx="0">
                  <c:v>20149</c:v>
                </c:pt>
                <c:pt idx="1">
                  <c:v>20241</c:v>
                </c:pt>
                <c:pt idx="2">
                  <c:v>20333</c:v>
                </c:pt>
                <c:pt idx="3">
                  <c:v>20424</c:v>
                </c:pt>
                <c:pt idx="4">
                  <c:v>20515</c:v>
                </c:pt>
                <c:pt idx="5">
                  <c:v>20607</c:v>
                </c:pt>
                <c:pt idx="6">
                  <c:v>20699</c:v>
                </c:pt>
                <c:pt idx="7">
                  <c:v>20790</c:v>
                </c:pt>
                <c:pt idx="8">
                  <c:v>20880</c:v>
                </c:pt>
                <c:pt idx="9">
                  <c:v>20972</c:v>
                </c:pt>
                <c:pt idx="10">
                  <c:v>21064</c:v>
                </c:pt>
                <c:pt idx="11">
                  <c:v>21155</c:v>
                </c:pt>
                <c:pt idx="12">
                  <c:v>21245</c:v>
                </c:pt>
                <c:pt idx="13">
                  <c:v>21337</c:v>
                </c:pt>
                <c:pt idx="14">
                  <c:v>21429</c:v>
                </c:pt>
                <c:pt idx="15">
                  <c:v>21520</c:v>
                </c:pt>
              </c:numCache>
            </c:numRef>
          </c:cat>
          <c:val>
            <c:numRef>
              <c:f>'Data 4.1'!$B$2:$B$17</c:f>
              <c:numCache>
                <c:formatCode>General</c:formatCode>
                <c:ptCount val="16"/>
                <c:pt idx="0">
                  <c:v>892</c:v>
                </c:pt>
                <c:pt idx="1">
                  <c:v>877</c:v>
                </c:pt>
                <c:pt idx="2">
                  <c:v>882</c:v>
                </c:pt>
                <c:pt idx="3">
                  <c:v>889</c:v>
                </c:pt>
                <c:pt idx="4">
                  <c:v>902</c:v>
                </c:pt>
                <c:pt idx="5">
                  <c:v>839</c:v>
                </c:pt>
                <c:pt idx="6">
                  <c:v>769</c:v>
                </c:pt>
                <c:pt idx="7">
                  <c:v>684</c:v>
                </c:pt>
                <c:pt idx="8">
                  <c:v>681</c:v>
                </c:pt>
                <c:pt idx="9">
                  <c:v>606</c:v>
                </c:pt>
                <c:pt idx="10">
                  <c:v>505</c:v>
                </c:pt>
                <c:pt idx="11">
                  <c:v>448</c:v>
                </c:pt>
                <c:pt idx="12">
                  <c:v>421</c:v>
                </c:pt>
                <c:pt idx="13">
                  <c:v>372</c:v>
                </c:pt>
                <c:pt idx="14">
                  <c:v>335</c:v>
                </c:pt>
                <c:pt idx="15">
                  <c:v>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A4-9B44-90EB-195336DF5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0405072"/>
        <c:axId val="1530406720"/>
      </c:lineChart>
      <c:dateAx>
        <c:axId val="1530405072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30406720"/>
        <c:crosses val="autoZero"/>
        <c:auto val="1"/>
        <c:lblOffset val="100"/>
        <c:baseTimeUnit val="months"/>
        <c:majorUnit val="6"/>
        <c:majorTimeUnit val="months"/>
      </c:dateAx>
      <c:valAx>
        <c:axId val="1530406720"/>
        <c:scaling>
          <c:orientation val="minMax"/>
          <c:min val="3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30405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1187236333138"/>
          <c:y val="0.16396284721616006"/>
          <c:w val="0.85981197501345719"/>
          <c:h val="0.67308238909160734"/>
        </c:manualLayout>
      </c:layout>
      <c:lineChart>
        <c:grouping val="standard"/>
        <c:varyColors val="0"/>
        <c:ser>
          <c:idx val="0"/>
          <c:order val="0"/>
          <c:tx>
            <c:strRef>
              <c:f>'Data 4.1'!$B$1</c:f>
              <c:strCache>
                <c:ptCount val="1"/>
                <c:pt idx="0">
                  <c:v>Forex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4.1'!$A$2:$A$17</c:f>
              <c:numCache>
                <c:formatCode>mmm\-yy</c:formatCode>
                <c:ptCount val="16"/>
                <c:pt idx="0">
                  <c:v>20149</c:v>
                </c:pt>
                <c:pt idx="1">
                  <c:v>20241</c:v>
                </c:pt>
                <c:pt idx="2">
                  <c:v>20333</c:v>
                </c:pt>
                <c:pt idx="3">
                  <c:v>20424</c:v>
                </c:pt>
                <c:pt idx="4">
                  <c:v>20515</c:v>
                </c:pt>
                <c:pt idx="5">
                  <c:v>20607</c:v>
                </c:pt>
                <c:pt idx="6">
                  <c:v>20699</c:v>
                </c:pt>
                <c:pt idx="7">
                  <c:v>20790</c:v>
                </c:pt>
                <c:pt idx="8">
                  <c:v>20880</c:v>
                </c:pt>
                <c:pt idx="9">
                  <c:v>20972</c:v>
                </c:pt>
                <c:pt idx="10">
                  <c:v>21064</c:v>
                </c:pt>
                <c:pt idx="11">
                  <c:v>21155</c:v>
                </c:pt>
                <c:pt idx="12">
                  <c:v>21245</c:v>
                </c:pt>
                <c:pt idx="13">
                  <c:v>21337</c:v>
                </c:pt>
                <c:pt idx="14">
                  <c:v>21429</c:v>
                </c:pt>
                <c:pt idx="15">
                  <c:v>21520</c:v>
                </c:pt>
              </c:numCache>
            </c:numRef>
          </c:cat>
          <c:val>
            <c:numRef>
              <c:f>'Data 4.1'!$B$2:$B$17</c:f>
              <c:numCache>
                <c:formatCode>General</c:formatCode>
                <c:ptCount val="16"/>
                <c:pt idx="0">
                  <c:v>892</c:v>
                </c:pt>
                <c:pt idx="1">
                  <c:v>877</c:v>
                </c:pt>
                <c:pt idx="2">
                  <c:v>882</c:v>
                </c:pt>
                <c:pt idx="3">
                  <c:v>889</c:v>
                </c:pt>
                <c:pt idx="4">
                  <c:v>902</c:v>
                </c:pt>
                <c:pt idx="5">
                  <c:v>839</c:v>
                </c:pt>
                <c:pt idx="6">
                  <c:v>769</c:v>
                </c:pt>
                <c:pt idx="7">
                  <c:v>684</c:v>
                </c:pt>
                <c:pt idx="8">
                  <c:v>681</c:v>
                </c:pt>
                <c:pt idx="9">
                  <c:v>606</c:v>
                </c:pt>
                <c:pt idx="10">
                  <c:v>505</c:v>
                </c:pt>
                <c:pt idx="11">
                  <c:v>448</c:v>
                </c:pt>
                <c:pt idx="12">
                  <c:v>421</c:v>
                </c:pt>
                <c:pt idx="13">
                  <c:v>372</c:v>
                </c:pt>
                <c:pt idx="14">
                  <c:v>335</c:v>
                </c:pt>
                <c:pt idx="15">
                  <c:v>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5-A34B-958F-7A32C9FB5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0405072"/>
        <c:axId val="1530406720"/>
      </c:lineChart>
      <c:dateAx>
        <c:axId val="1530405072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30406720"/>
        <c:crosses val="autoZero"/>
        <c:auto val="1"/>
        <c:lblOffset val="100"/>
        <c:baseTimeUnit val="months"/>
        <c:majorUnit val="6"/>
        <c:majorTimeUnit val="months"/>
      </c:dateAx>
      <c:valAx>
        <c:axId val="1530406720"/>
        <c:scaling>
          <c:orientation val="minMax"/>
          <c:min val="3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30405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507429171454"/>
          <c:y val="0.13393615212393112"/>
          <c:w val="0.85280424423264156"/>
          <c:h val="0.77501605096729465"/>
        </c:manualLayout>
      </c:layout>
      <c:lineChart>
        <c:grouping val="standard"/>
        <c:varyColors val="0"/>
        <c:ser>
          <c:idx val="0"/>
          <c:order val="0"/>
          <c:tx>
            <c:strRef>
              <c:f>'Data 6.1'!$B$2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6.1'!$A$3:$A$19</c:f>
              <c:numCache>
                <c:formatCode>General</c:formatCode>
                <c:ptCount val="17"/>
                <c:pt idx="0">
                  <c:v>1930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  <c:pt idx="4">
                  <c:v>50</c:v>
                </c:pt>
                <c:pt idx="5">
                  <c:v>55</c:v>
                </c:pt>
                <c:pt idx="6">
                  <c:v>60</c:v>
                </c:pt>
                <c:pt idx="7">
                  <c:v>65</c:v>
                </c:pt>
                <c:pt idx="8">
                  <c:v>70</c:v>
                </c:pt>
                <c:pt idx="9">
                  <c:v>75</c:v>
                </c:pt>
                <c:pt idx="10">
                  <c:v>80</c:v>
                </c:pt>
                <c:pt idx="11">
                  <c:v>85</c:v>
                </c:pt>
                <c:pt idx="12">
                  <c:v>90</c:v>
                </c:pt>
                <c:pt idx="13">
                  <c:v>95</c:v>
                </c:pt>
                <c:pt idx="14">
                  <c:v>2000</c:v>
                </c:pt>
                <c:pt idx="15" formatCode="00">
                  <c:v>5</c:v>
                </c:pt>
                <c:pt idx="16">
                  <c:v>10</c:v>
                </c:pt>
              </c:numCache>
            </c:numRef>
          </c:cat>
          <c:val>
            <c:numRef>
              <c:f>'Data 6.1'!$B$3:$B$19</c:f>
              <c:numCache>
                <c:formatCode>0.00</c:formatCode>
                <c:ptCount val="17"/>
                <c:pt idx="0">
                  <c:v>8.1199999999999992</c:v>
                </c:pt>
                <c:pt idx="1">
                  <c:v>13.58</c:v>
                </c:pt>
                <c:pt idx="2">
                  <c:v>30.68</c:v>
                </c:pt>
                <c:pt idx="3">
                  <c:v>37.049999999999997</c:v>
                </c:pt>
                <c:pt idx="4">
                  <c:v>43.41</c:v>
                </c:pt>
                <c:pt idx="5">
                  <c:v>77.81</c:v>
                </c:pt>
                <c:pt idx="6">
                  <c:v>90.35</c:v>
                </c:pt>
                <c:pt idx="7">
                  <c:v>88.52</c:v>
                </c:pt>
                <c:pt idx="8">
                  <c:v>94</c:v>
                </c:pt>
                <c:pt idx="9">
                  <c:v>100</c:v>
                </c:pt>
                <c:pt idx="10">
                  <c:v>100</c:v>
                </c:pt>
                <c:pt idx="11">
                  <c:v>93</c:v>
                </c:pt>
                <c:pt idx="12">
                  <c:v>100</c:v>
                </c:pt>
                <c:pt idx="13">
                  <c:v>96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49-6142-A673-05878C04E3A6}"/>
            </c:ext>
          </c:extLst>
        </c:ser>
        <c:ser>
          <c:idx val="1"/>
          <c:order val="1"/>
          <c:tx>
            <c:strRef>
              <c:f>'Data 6.1'!$C$2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6.1'!$A$3:$A$19</c:f>
              <c:numCache>
                <c:formatCode>General</c:formatCode>
                <c:ptCount val="17"/>
                <c:pt idx="0">
                  <c:v>1930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  <c:pt idx="4">
                  <c:v>50</c:v>
                </c:pt>
                <c:pt idx="5">
                  <c:v>55</c:v>
                </c:pt>
                <c:pt idx="6">
                  <c:v>60</c:v>
                </c:pt>
                <c:pt idx="7">
                  <c:v>65</c:v>
                </c:pt>
                <c:pt idx="8">
                  <c:v>70</c:v>
                </c:pt>
                <c:pt idx="9">
                  <c:v>75</c:v>
                </c:pt>
                <c:pt idx="10">
                  <c:v>80</c:v>
                </c:pt>
                <c:pt idx="11">
                  <c:v>85</c:v>
                </c:pt>
                <c:pt idx="12">
                  <c:v>90</c:v>
                </c:pt>
                <c:pt idx="13">
                  <c:v>95</c:v>
                </c:pt>
                <c:pt idx="14">
                  <c:v>2000</c:v>
                </c:pt>
                <c:pt idx="15" formatCode="00">
                  <c:v>5</c:v>
                </c:pt>
                <c:pt idx="16">
                  <c:v>10</c:v>
                </c:pt>
              </c:numCache>
            </c:numRef>
          </c:cat>
          <c:val>
            <c:numRef>
              <c:f>'Data 6.1'!$C$3:$C$19</c:f>
              <c:numCache>
                <c:formatCode>0.00</c:formatCode>
                <c:ptCount val="17"/>
                <c:pt idx="0">
                  <c:v>6.09</c:v>
                </c:pt>
                <c:pt idx="1">
                  <c:v>7.95</c:v>
                </c:pt>
                <c:pt idx="2">
                  <c:v>10.32</c:v>
                </c:pt>
                <c:pt idx="3">
                  <c:v>13.28</c:v>
                </c:pt>
                <c:pt idx="4">
                  <c:v>16.940000000000001</c:v>
                </c:pt>
                <c:pt idx="5">
                  <c:v>20.71</c:v>
                </c:pt>
                <c:pt idx="6">
                  <c:v>24.47</c:v>
                </c:pt>
                <c:pt idx="7">
                  <c:v>29.18</c:v>
                </c:pt>
                <c:pt idx="8">
                  <c:v>32</c:v>
                </c:pt>
                <c:pt idx="9">
                  <c:v>46</c:v>
                </c:pt>
                <c:pt idx="10">
                  <c:v>43.68</c:v>
                </c:pt>
                <c:pt idx="11">
                  <c:v>45</c:v>
                </c:pt>
                <c:pt idx="12">
                  <c:v>64</c:v>
                </c:pt>
                <c:pt idx="13">
                  <c:v>64</c:v>
                </c:pt>
                <c:pt idx="14">
                  <c:v>95.88</c:v>
                </c:pt>
                <c:pt idx="15">
                  <c:v>90.81</c:v>
                </c:pt>
                <c:pt idx="16">
                  <c:v>94.74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49-6142-A673-05878C04E3A6}"/>
            </c:ext>
          </c:extLst>
        </c:ser>
        <c:ser>
          <c:idx val="2"/>
          <c:order val="2"/>
          <c:tx>
            <c:strRef>
              <c:f>'Data 6.1'!$D$2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6.1'!$A$3:$A$19</c:f>
              <c:numCache>
                <c:formatCode>General</c:formatCode>
                <c:ptCount val="17"/>
                <c:pt idx="0">
                  <c:v>1930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  <c:pt idx="4">
                  <c:v>50</c:v>
                </c:pt>
                <c:pt idx="5">
                  <c:v>55</c:v>
                </c:pt>
                <c:pt idx="6">
                  <c:v>60</c:v>
                </c:pt>
                <c:pt idx="7">
                  <c:v>65</c:v>
                </c:pt>
                <c:pt idx="8">
                  <c:v>70</c:v>
                </c:pt>
                <c:pt idx="9">
                  <c:v>75</c:v>
                </c:pt>
                <c:pt idx="10">
                  <c:v>80</c:v>
                </c:pt>
                <c:pt idx="11">
                  <c:v>85</c:v>
                </c:pt>
                <c:pt idx="12">
                  <c:v>90</c:v>
                </c:pt>
                <c:pt idx="13">
                  <c:v>95</c:v>
                </c:pt>
                <c:pt idx="14">
                  <c:v>2000</c:v>
                </c:pt>
                <c:pt idx="15" formatCode="00">
                  <c:v>5</c:v>
                </c:pt>
                <c:pt idx="16">
                  <c:v>10</c:v>
                </c:pt>
              </c:numCache>
            </c:numRef>
          </c:cat>
          <c:val>
            <c:numRef>
              <c:f>'Data 6.1'!$D$3:$D$19</c:f>
              <c:numCache>
                <c:formatCode>0.00</c:formatCode>
                <c:ptCount val="17"/>
                <c:pt idx="0">
                  <c:v>5.32</c:v>
                </c:pt>
                <c:pt idx="1">
                  <c:v>8.3800000000000008</c:v>
                </c:pt>
                <c:pt idx="2">
                  <c:v>9.36</c:v>
                </c:pt>
                <c:pt idx="3">
                  <c:v>17.09</c:v>
                </c:pt>
                <c:pt idx="4">
                  <c:v>35.08</c:v>
                </c:pt>
                <c:pt idx="5">
                  <c:v>53.06</c:v>
                </c:pt>
                <c:pt idx="6">
                  <c:v>71.040000000000006</c:v>
                </c:pt>
                <c:pt idx="7">
                  <c:v>71.040000000000006</c:v>
                </c:pt>
                <c:pt idx="8">
                  <c:v>71.040000000000006</c:v>
                </c:pt>
                <c:pt idx="9">
                  <c:v>79.819999999999993</c:v>
                </c:pt>
                <c:pt idx="10">
                  <c:v>82.22</c:v>
                </c:pt>
                <c:pt idx="11">
                  <c:v>91</c:v>
                </c:pt>
                <c:pt idx="12">
                  <c:v>95</c:v>
                </c:pt>
                <c:pt idx="13">
                  <c:v>98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49-6142-A673-05878C04E3A6}"/>
            </c:ext>
          </c:extLst>
        </c:ser>
        <c:ser>
          <c:idx val="3"/>
          <c:order val="3"/>
          <c:tx>
            <c:strRef>
              <c:f>'Data 6.1'!$E$2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6.1'!$A$3:$A$19</c:f>
              <c:numCache>
                <c:formatCode>General</c:formatCode>
                <c:ptCount val="17"/>
                <c:pt idx="0">
                  <c:v>1930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  <c:pt idx="4">
                  <c:v>50</c:v>
                </c:pt>
                <c:pt idx="5">
                  <c:v>55</c:v>
                </c:pt>
                <c:pt idx="6">
                  <c:v>60</c:v>
                </c:pt>
                <c:pt idx="7">
                  <c:v>65</c:v>
                </c:pt>
                <c:pt idx="8">
                  <c:v>70</c:v>
                </c:pt>
                <c:pt idx="9">
                  <c:v>75</c:v>
                </c:pt>
                <c:pt idx="10">
                  <c:v>80</c:v>
                </c:pt>
                <c:pt idx="11">
                  <c:v>85</c:v>
                </c:pt>
                <c:pt idx="12">
                  <c:v>90</c:v>
                </c:pt>
                <c:pt idx="13">
                  <c:v>95</c:v>
                </c:pt>
                <c:pt idx="14">
                  <c:v>2000</c:v>
                </c:pt>
                <c:pt idx="15" formatCode="00">
                  <c:v>5</c:v>
                </c:pt>
                <c:pt idx="16">
                  <c:v>10</c:v>
                </c:pt>
              </c:numCache>
            </c:numRef>
          </c:cat>
          <c:val>
            <c:numRef>
              <c:f>'Data 6.1'!$E$3:$E$19</c:f>
              <c:numCache>
                <c:formatCode>0.00</c:formatCode>
                <c:ptCount val="17"/>
                <c:pt idx="0">
                  <c:v>3.9</c:v>
                </c:pt>
                <c:pt idx="1">
                  <c:v>4.4400000000000004</c:v>
                </c:pt>
                <c:pt idx="2">
                  <c:v>6.38</c:v>
                </c:pt>
                <c:pt idx="3">
                  <c:v>8.06</c:v>
                </c:pt>
                <c:pt idx="4">
                  <c:v>15.95</c:v>
                </c:pt>
                <c:pt idx="5">
                  <c:v>22.59</c:v>
                </c:pt>
                <c:pt idx="6">
                  <c:v>20.43</c:v>
                </c:pt>
                <c:pt idx="7">
                  <c:v>31.43</c:v>
                </c:pt>
                <c:pt idx="8">
                  <c:v>44</c:v>
                </c:pt>
                <c:pt idx="9">
                  <c:v>47.14</c:v>
                </c:pt>
                <c:pt idx="10">
                  <c:v>52.64</c:v>
                </c:pt>
                <c:pt idx="11">
                  <c:v>62.07</c:v>
                </c:pt>
                <c:pt idx="12">
                  <c:v>66</c:v>
                </c:pt>
                <c:pt idx="13">
                  <c:v>86.4</c:v>
                </c:pt>
                <c:pt idx="14">
                  <c:v>84.41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49-6142-A673-05878C04E3A6}"/>
            </c:ext>
          </c:extLst>
        </c:ser>
        <c:ser>
          <c:idx val="4"/>
          <c:order val="4"/>
          <c:tx>
            <c:strRef>
              <c:f>'Data 6.1'!$F$2</c:f>
              <c:strCache>
                <c:ptCount val="1"/>
                <c:pt idx="0">
                  <c:v>Taiwan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'Data 6.1'!$A$3:$A$19</c:f>
              <c:numCache>
                <c:formatCode>General</c:formatCode>
                <c:ptCount val="17"/>
                <c:pt idx="0">
                  <c:v>1930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  <c:pt idx="4">
                  <c:v>50</c:v>
                </c:pt>
                <c:pt idx="5">
                  <c:v>55</c:v>
                </c:pt>
                <c:pt idx="6">
                  <c:v>60</c:v>
                </c:pt>
                <c:pt idx="7">
                  <c:v>65</c:v>
                </c:pt>
                <c:pt idx="8">
                  <c:v>70</c:v>
                </c:pt>
                <c:pt idx="9">
                  <c:v>75</c:v>
                </c:pt>
                <c:pt idx="10">
                  <c:v>80</c:v>
                </c:pt>
                <c:pt idx="11">
                  <c:v>85</c:v>
                </c:pt>
                <c:pt idx="12">
                  <c:v>90</c:v>
                </c:pt>
                <c:pt idx="13">
                  <c:v>95</c:v>
                </c:pt>
                <c:pt idx="14">
                  <c:v>2000</c:v>
                </c:pt>
                <c:pt idx="15" formatCode="00">
                  <c:v>5</c:v>
                </c:pt>
                <c:pt idx="16">
                  <c:v>10</c:v>
                </c:pt>
              </c:numCache>
            </c:numRef>
          </c:cat>
          <c:val>
            <c:numRef>
              <c:f>'Data 6.1'!$F$3:$F$19</c:f>
              <c:numCache>
                <c:formatCode>0.00</c:formatCode>
                <c:ptCount val="17"/>
                <c:pt idx="0">
                  <c:v>53.23</c:v>
                </c:pt>
                <c:pt idx="1">
                  <c:v>62.99</c:v>
                </c:pt>
                <c:pt idx="2">
                  <c:v>72.739999999999995</c:v>
                </c:pt>
                <c:pt idx="3">
                  <c:v>82.5</c:v>
                </c:pt>
                <c:pt idx="4">
                  <c:v>92.26</c:v>
                </c:pt>
                <c:pt idx="5">
                  <c:v>100</c:v>
                </c:pt>
                <c:pt idx="6">
                  <c:v>94.08</c:v>
                </c:pt>
                <c:pt idx="7">
                  <c:v>96.04</c:v>
                </c:pt>
                <c:pt idx="8">
                  <c:v>97.02</c:v>
                </c:pt>
                <c:pt idx="9">
                  <c:v>97.02</c:v>
                </c:pt>
                <c:pt idx="10">
                  <c:v>97.02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99.01</c:v>
                </c:pt>
                <c:pt idx="15">
                  <c:v>99.68</c:v>
                </c:pt>
                <c:pt idx="1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49-6142-A673-05878C04E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11293552"/>
        <c:axId val="-1993678480"/>
      </c:lineChart>
      <c:catAx>
        <c:axId val="-201129355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1993678480"/>
        <c:crosses val="autoZero"/>
        <c:auto val="1"/>
        <c:lblAlgn val="ctr"/>
        <c:lblOffset val="100"/>
        <c:tickLblSkip val="2"/>
        <c:noMultiLvlLbl val="0"/>
      </c:catAx>
      <c:valAx>
        <c:axId val="-1993678480"/>
        <c:scaling>
          <c:orientation val="minMax"/>
          <c:max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11293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507429171454"/>
          <c:y val="0.13393615212393112"/>
          <c:w val="0.85280424423264156"/>
          <c:h val="0.77501605096729465"/>
        </c:manualLayout>
      </c:layout>
      <c:lineChart>
        <c:grouping val="standard"/>
        <c:varyColors val="0"/>
        <c:ser>
          <c:idx val="0"/>
          <c:order val="0"/>
          <c:tx>
            <c:strRef>
              <c:f>'Data 6.1'!$B$2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6.1'!$A$3:$A$19</c:f>
              <c:numCache>
                <c:formatCode>General</c:formatCode>
                <c:ptCount val="17"/>
                <c:pt idx="0">
                  <c:v>1930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  <c:pt idx="4">
                  <c:v>50</c:v>
                </c:pt>
                <c:pt idx="5">
                  <c:v>55</c:v>
                </c:pt>
                <c:pt idx="6">
                  <c:v>60</c:v>
                </c:pt>
                <c:pt idx="7">
                  <c:v>65</c:v>
                </c:pt>
                <c:pt idx="8">
                  <c:v>70</c:v>
                </c:pt>
                <c:pt idx="9">
                  <c:v>75</c:v>
                </c:pt>
                <c:pt idx="10">
                  <c:v>80</c:v>
                </c:pt>
                <c:pt idx="11">
                  <c:v>85</c:v>
                </c:pt>
                <c:pt idx="12">
                  <c:v>90</c:v>
                </c:pt>
                <c:pt idx="13">
                  <c:v>95</c:v>
                </c:pt>
                <c:pt idx="14">
                  <c:v>2000</c:v>
                </c:pt>
                <c:pt idx="15" formatCode="00">
                  <c:v>5</c:v>
                </c:pt>
                <c:pt idx="16">
                  <c:v>10</c:v>
                </c:pt>
              </c:numCache>
            </c:numRef>
          </c:cat>
          <c:val>
            <c:numRef>
              <c:f>'Data 6.1'!$B$3:$B$19</c:f>
              <c:numCache>
                <c:formatCode>0.00</c:formatCode>
                <c:ptCount val="17"/>
                <c:pt idx="0">
                  <c:v>8.1199999999999992</c:v>
                </c:pt>
                <c:pt idx="1">
                  <c:v>13.58</c:v>
                </c:pt>
                <c:pt idx="2">
                  <c:v>30.68</c:v>
                </c:pt>
                <c:pt idx="3">
                  <c:v>37.049999999999997</c:v>
                </c:pt>
                <c:pt idx="4">
                  <c:v>43.41</c:v>
                </c:pt>
                <c:pt idx="5">
                  <c:v>77.81</c:v>
                </c:pt>
                <c:pt idx="6">
                  <c:v>90.35</c:v>
                </c:pt>
                <c:pt idx="7">
                  <c:v>88.52</c:v>
                </c:pt>
                <c:pt idx="8">
                  <c:v>94</c:v>
                </c:pt>
                <c:pt idx="9">
                  <c:v>100</c:v>
                </c:pt>
                <c:pt idx="10">
                  <c:v>100</c:v>
                </c:pt>
                <c:pt idx="11">
                  <c:v>93</c:v>
                </c:pt>
                <c:pt idx="12">
                  <c:v>100</c:v>
                </c:pt>
                <c:pt idx="13">
                  <c:v>96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72-0943-AE21-74874F060FDC}"/>
            </c:ext>
          </c:extLst>
        </c:ser>
        <c:ser>
          <c:idx val="1"/>
          <c:order val="1"/>
          <c:tx>
            <c:strRef>
              <c:f>'Data 6.1'!$C$2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6.1'!$A$3:$A$19</c:f>
              <c:numCache>
                <c:formatCode>General</c:formatCode>
                <c:ptCount val="17"/>
                <c:pt idx="0">
                  <c:v>1930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  <c:pt idx="4">
                  <c:v>50</c:v>
                </c:pt>
                <c:pt idx="5">
                  <c:v>55</c:v>
                </c:pt>
                <c:pt idx="6">
                  <c:v>60</c:v>
                </c:pt>
                <c:pt idx="7">
                  <c:v>65</c:v>
                </c:pt>
                <c:pt idx="8">
                  <c:v>70</c:v>
                </c:pt>
                <c:pt idx="9">
                  <c:v>75</c:v>
                </c:pt>
                <c:pt idx="10">
                  <c:v>80</c:v>
                </c:pt>
                <c:pt idx="11">
                  <c:v>85</c:v>
                </c:pt>
                <c:pt idx="12">
                  <c:v>90</c:v>
                </c:pt>
                <c:pt idx="13">
                  <c:v>95</c:v>
                </c:pt>
                <c:pt idx="14">
                  <c:v>2000</c:v>
                </c:pt>
                <c:pt idx="15" formatCode="00">
                  <c:v>5</c:v>
                </c:pt>
                <c:pt idx="16">
                  <c:v>10</c:v>
                </c:pt>
              </c:numCache>
            </c:numRef>
          </c:cat>
          <c:val>
            <c:numRef>
              <c:f>'Data 6.1'!$C$3:$C$19</c:f>
              <c:numCache>
                <c:formatCode>0.00</c:formatCode>
                <c:ptCount val="17"/>
                <c:pt idx="0">
                  <c:v>6.09</c:v>
                </c:pt>
                <c:pt idx="1">
                  <c:v>7.95</c:v>
                </c:pt>
                <c:pt idx="2">
                  <c:v>10.32</c:v>
                </c:pt>
                <c:pt idx="3">
                  <c:v>13.28</c:v>
                </c:pt>
                <c:pt idx="4">
                  <c:v>16.940000000000001</c:v>
                </c:pt>
                <c:pt idx="5">
                  <c:v>20.71</c:v>
                </c:pt>
                <c:pt idx="6">
                  <c:v>24.47</c:v>
                </c:pt>
                <c:pt idx="7">
                  <c:v>29.18</c:v>
                </c:pt>
                <c:pt idx="8">
                  <c:v>32</c:v>
                </c:pt>
                <c:pt idx="9">
                  <c:v>46</c:v>
                </c:pt>
                <c:pt idx="10">
                  <c:v>43.68</c:v>
                </c:pt>
                <c:pt idx="11">
                  <c:v>45</c:v>
                </c:pt>
                <c:pt idx="12">
                  <c:v>64</c:v>
                </c:pt>
                <c:pt idx="13">
                  <c:v>64</c:v>
                </c:pt>
                <c:pt idx="14">
                  <c:v>95.88</c:v>
                </c:pt>
                <c:pt idx="15">
                  <c:v>90.81</c:v>
                </c:pt>
                <c:pt idx="16">
                  <c:v>94.74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72-0943-AE21-74874F060FDC}"/>
            </c:ext>
          </c:extLst>
        </c:ser>
        <c:ser>
          <c:idx val="2"/>
          <c:order val="2"/>
          <c:tx>
            <c:strRef>
              <c:f>'Data 6.1'!$D$2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6.1'!$A$3:$A$19</c:f>
              <c:numCache>
                <c:formatCode>General</c:formatCode>
                <c:ptCount val="17"/>
                <c:pt idx="0">
                  <c:v>1930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  <c:pt idx="4">
                  <c:v>50</c:v>
                </c:pt>
                <c:pt idx="5">
                  <c:v>55</c:v>
                </c:pt>
                <c:pt idx="6">
                  <c:v>60</c:v>
                </c:pt>
                <c:pt idx="7">
                  <c:v>65</c:v>
                </c:pt>
                <c:pt idx="8">
                  <c:v>70</c:v>
                </c:pt>
                <c:pt idx="9">
                  <c:v>75</c:v>
                </c:pt>
                <c:pt idx="10">
                  <c:v>80</c:v>
                </c:pt>
                <c:pt idx="11">
                  <c:v>85</c:v>
                </c:pt>
                <c:pt idx="12">
                  <c:v>90</c:v>
                </c:pt>
                <c:pt idx="13">
                  <c:v>95</c:v>
                </c:pt>
                <c:pt idx="14">
                  <c:v>2000</c:v>
                </c:pt>
                <c:pt idx="15" formatCode="00">
                  <c:v>5</c:v>
                </c:pt>
                <c:pt idx="16">
                  <c:v>10</c:v>
                </c:pt>
              </c:numCache>
            </c:numRef>
          </c:cat>
          <c:val>
            <c:numRef>
              <c:f>'Data 6.1'!$D$3:$D$19</c:f>
              <c:numCache>
                <c:formatCode>0.00</c:formatCode>
                <c:ptCount val="17"/>
                <c:pt idx="0">
                  <c:v>5.32</c:v>
                </c:pt>
                <c:pt idx="1">
                  <c:v>8.3800000000000008</c:v>
                </c:pt>
                <c:pt idx="2">
                  <c:v>9.36</c:v>
                </c:pt>
                <c:pt idx="3">
                  <c:v>17.09</c:v>
                </c:pt>
                <c:pt idx="4">
                  <c:v>35.08</c:v>
                </c:pt>
                <c:pt idx="5">
                  <c:v>53.06</c:v>
                </c:pt>
                <c:pt idx="6">
                  <c:v>71.040000000000006</c:v>
                </c:pt>
                <c:pt idx="7">
                  <c:v>71.040000000000006</c:v>
                </c:pt>
                <c:pt idx="8">
                  <c:v>71.040000000000006</c:v>
                </c:pt>
                <c:pt idx="9">
                  <c:v>79.819999999999993</c:v>
                </c:pt>
                <c:pt idx="10">
                  <c:v>82.22</c:v>
                </c:pt>
                <c:pt idx="11">
                  <c:v>91</c:v>
                </c:pt>
                <c:pt idx="12">
                  <c:v>95</c:v>
                </c:pt>
                <c:pt idx="13">
                  <c:v>98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72-0943-AE21-74874F060FDC}"/>
            </c:ext>
          </c:extLst>
        </c:ser>
        <c:ser>
          <c:idx val="3"/>
          <c:order val="3"/>
          <c:tx>
            <c:strRef>
              <c:f>'Data 6.1'!$E$2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6.1'!$A$3:$A$19</c:f>
              <c:numCache>
                <c:formatCode>General</c:formatCode>
                <c:ptCount val="17"/>
                <c:pt idx="0">
                  <c:v>1930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  <c:pt idx="4">
                  <c:v>50</c:v>
                </c:pt>
                <c:pt idx="5">
                  <c:v>55</c:v>
                </c:pt>
                <c:pt idx="6">
                  <c:v>60</c:v>
                </c:pt>
                <c:pt idx="7">
                  <c:v>65</c:v>
                </c:pt>
                <c:pt idx="8">
                  <c:v>70</c:v>
                </c:pt>
                <c:pt idx="9">
                  <c:v>75</c:v>
                </c:pt>
                <c:pt idx="10">
                  <c:v>80</c:v>
                </c:pt>
                <c:pt idx="11">
                  <c:v>85</c:v>
                </c:pt>
                <c:pt idx="12">
                  <c:v>90</c:v>
                </c:pt>
                <c:pt idx="13">
                  <c:v>95</c:v>
                </c:pt>
                <c:pt idx="14">
                  <c:v>2000</c:v>
                </c:pt>
                <c:pt idx="15" formatCode="00">
                  <c:v>5</c:v>
                </c:pt>
                <c:pt idx="16">
                  <c:v>10</c:v>
                </c:pt>
              </c:numCache>
            </c:numRef>
          </c:cat>
          <c:val>
            <c:numRef>
              <c:f>'Data 6.1'!$E$3:$E$19</c:f>
              <c:numCache>
                <c:formatCode>0.00</c:formatCode>
                <c:ptCount val="17"/>
                <c:pt idx="0">
                  <c:v>3.9</c:v>
                </c:pt>
                <c:pt idx="1">
                  <c:v>4.4400000000000004</c:v>
                </c:pt>
                <c:pt idx="2">
                  <c:v>6.38</c:v>
                </c:pt>
                <c:pt idx="3">
                  <c:v>8.06</c:v>
                </c:pt>
                <c:pt idx="4">
                  <c:v>15.95</c:v>
                </c:pt>
                <c:pt idx="5">
                  <c:v>22.59</c:v>
                </c:pt>
                <c:pt idx="6">
                  <c:v>20.43</c:v>
                </c:pt>
                <c:pt idx="7">
                  <c:v>31.43</c:v>
                </c:pt>
                <c:pt idx="8">
                  <c:v>44</c:v>
                </c:pt>
                <c:pt idx="9">
                  <c:v>47.14</c:v>
                </c:pt>
                <c:pt idx="10">
                  <c:v>52.64</c:v>
                </c:pt>
                <c:pt idx="11">
                  <c:v>62.07</c:v>
                </c:pt>
                <c:pt idx="12">
                  <c:v>66</c:v>
                </c:pt>
                <c:pt idx="13">
                  <c:v>86.4</c:v>
                </c:pt>
                <c:pt idx="14">
                  <c:v>84.41</c:v>
                </c:pt>
                <c:pt idx="15">
                  <c:v>100</c:v>
                </c:pt>
                <c:pt idx="1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72-0943-AE21-74874F060FDC}"/>
            </c:ext>
          </c:extLst>
        </c:ser>
        <c:ser>
          <c:idx val="4"/>
          <c:order val="4"/>
          <c:tx>
            <c:strRef>
              <c:f>'Data 6.1'!$F$2</c:f>
              <c:strCache>
                <c:ptCount val="1"/>
                <c:pt idx="0">
                  <c:v>Taiwan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'Data 6.1'!$A$3:$A$19</c:f>
              <c:numCache>
                <c:formatCode>General</c:formatCode>
                <c:ptCount val="17"/>
                <c:pt idx="0">
                  <c:v>1930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  <c:pt idx="4">
                  <c:v>50</c:v>
                </c:pt>
                <c:pt idx="5">
                  <c:v>55</c:v>
                </c:pt>
                <c:pt idx="6">
                  <c:v>60</c:v>
                </c:pt>
                <c:pt idx="7">
                  <c:v>65</c:v>
                </c:pt>
                <c:pt idx="8">
                  <c:v>70</c:v>
                </c:pt>
                <c:pt idx="9">
                  <c:v>75</c:v>
                </c:pt>
                <c:pt idx="10">
                  <c:v>80</c:v>
                </c:pt>
                <c:pt idx="11">
                  <c:v>85</c:v>
                </c:pt>
                <c:pt idx="12">
                  <c:v>90</c:v>
                </c:pt>
                <c:pt idx="13">
                  <c:v>95</c:v>
                </c:pt>
                <c:pt idx="14">
                  <c:v>2000</c:v>
                </c:pt>
                <c:pt idx="15" formatCode="00">
                  <c:v>5</c:v>
                </c:pt>
                <c:pt idx="16">
                  <c:v>10</c:v>
                </c:pt>
              </c:numCache>
            </c:numRef>
          </c:cat>
          <c:val>
            <c:numRef>
              <c:f>'Data 6.1'!$F$3:$F$19</c:f>
              <c:numCache>
                <c:formatCode>0.00</c:formatCode>
                <c:ptCount val="17"/>
                <c:pt idx="0">
                  <c:v>53.23</c:v>
                </c:pt>
                <c:pt idx="1">
                  <c:v>62.99</c:v>
                </c:pt>
                <c:pt idx="2">
                  <c:v>72.739999999999995</c:v>
                </c:pt>
                <c:pt idx="3">
                  <c:v>82.5</c:v>
                </c:pt>
                <c:pt idx="4">
                  <c:v>92.26</c:v>
                </c:pt>
                <c:pt idx="5">
                  <c:v>100</c:v>
                </c:pt>
                <c:pt idx="6">
                  <c:v>94.08</c:v>
                </c:pt>
                <c:pt idx="7">
                  <c:v>96.04</c:v>
                </c:pt>
                <c:pt idx="8">
                  <c:v>97.02</c:v>
                </c:pt>
                <c:pt idx="9">
                  <c:v>97.02</c:v>
                </c:pt>
                <c:pt idx="10">
                  <c:v>97.02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99.01</c:v>
                </c:pt>
                <c:pt idx="15">
                  <c:v>99.68</c:v>
                </c:pt>
                <c:pt idx="1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72-0943-AE21-74874F060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11293552"/>
        <c:axId val="-1993678480"/>
      </c:lineChart>
      <c:catAx>
        <c:axId val="-201129355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1993678480"/>
        <c:crosses val="autoZero"/>
        <c:auto val="1"/>
        <c:lblAlgn val="ctr"/>
        <c:lblOffset val="100"/>
        <c:tickLblSkip val="2"/>
        <c:noMultiLvlLbl val="0"/>
      </c:catAx>
      <c:valAx>
        <c:axId val="-1993678480"/>
        <c:scaling>
          <c:orientation val="minMax"/>
          <c:max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11293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423676268148405E-2"/>
          <c:y val="0.12547122695977539"/>
          <c:w val="0.88345829349245053"/>
          <c:h val="0.78755160038364458"/>
        </c:manualLayout>
      </c:layout>
      <c:lineChart>
        <c:grouping val="standard"/>
        <c:varyColors val="0"/>
        <c:ser>
          <c:idx val="0"/>
          <c:order val="0"/>
          <c:tx>
            <c:strRef>
              <c:f>'Data 1.1'!$A$4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1.1'!$B$3:$AE$3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</c:numCache>
            </c:numRef>
          </c:cat>
          <c:val>
            <c:numRef>
              <c:f>'Data 1.1'!$B$4:$AE$4</c:f>
              <c:numCache>
                <c:formatCode>General</c:formatCode>
                <c:ptCount val="30"/>
                <c:pt idx="0">
                  <c:v>79.39</c:v>
                </c:pt>
                <c:pt idx="1">
                  <c:v>79.260000000000005</c:v>
                </c:pt>
                <c:pt idx="2">
                  <c:v>79.13</c:v>
                </c:pt>
                <c:pt idx="3">
                  <c:v>79</c:v>
                </c:pt>
                <c:pt idx="4">
                  <c:v>78.84</c:v>
                </c:pt>
                <c:pt idx="5">
                  <c:v>78.64</c:v>
                </c:pt>
                <c:pt idx="6">
                  <c:v>78.41</c:v>
                </c:pt>
                <c:pt idx="7">
                  <c:v>78.14</c:v>
                </c:pt>
                <c:pt idx="8">
                  <c:v>77.8</c:v>
                </c:pt>
                <c:pt idx="9">
                  <c:v>77.400000000000006</c:v>
                </c:pt>
                <c:pt idx="10">
                  <c:v>76.92</c:v>
                </c:pt>
                <c:pt idx="11">
                  <c:v>76.11</c:v>
                </c:pt>
                <c:pt idx="12">
                  <c:v>75.2</c:v>
                </c:pt>
                <c:pt idx="13">
                  <c:v>74.239999999999995</c:v>
                </c:pt>
                <c:pt idx="14">
                  <c:v>73.319999999999993</c:v>
                </c:pt>
                <c:pt idx="15">
                  <c:v>72.510000000000005</c:v>
                </c:pt>
                <c:pt idx="16">
                  <c:v>71.819999999999993</c:v>
                </c:pt>
                <c:pt idx="17">
                  <c:v>71.260000000000005</c:v>
                </c:pt>
                <c:pt idx="18">
                  <c:v>70.78</c:v>
                </c:pt>
                <c:pt idx="19">
                  <c:v>70.3</c:v>
                </c:pt>
                <c:pt idx="20">
                  <c:v>69.75</c:v>
                </c:pt>
                <c:pt idx="21">
                  <c:v>69.599999999999994</c:v>
                </c:pt>
                <c:pt idx="22">
                  <c:v>69.47</c:v>
                </c:pt>
                <c:pt idx="23">
                  <c:v>69.36</c:v>
                </c:pt>
                <c:pt idx="24">
                  <c:v>69.239999999999995</c:v>
                </c:pt>
                <c:pt idx="25">
                  <c:v>69.14</c:v>
                </c:pt>
                <c:pt idx="26">
                  <c:v>69.05</c:v>
                </c:pt>
                <c:pt idx="27">
                  <c:v>68.930000000000007</c:v>
                </c:pt>
                <c:pt idx="28">
                  <c:v>68.78</c:v>
                </c:pt>
                <c:pt idx="29">
                  <c:v>68.569999999999993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35-5843-BE9F-FF6895C80B29}"/>
            </c:ext>
          </c:extLst>
        </c:ser>
        <c:ser>
          <c:idx val="1"/>
          <c:order val="1"/>
          <c:tx>
            <c:strRef>
              <c:f>'Data 1.1'!$A$5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1.1'!$B$3:$AE$3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</c:numCache>
            </c:numRef>
          </c:cat>
          <c:val>
            <c:numRef>
              <c:f>'Data 1.1'!$B$5:$AE$5</c:f>
              <c:numCache>
                <c:formatCode>General</c:formatCode>
                <c:ptCount val="30"/>
                <c:pt idx="0">
                  <c:v>31.63</c:v>
                </c:pt>
                <c:pt idx="1">
                  <c:v>31.68</c:v>
                </c:pt>
                <c:pt idx="2">
                  <c:v>31.76</c:v>
                </c:pt>
                <c:pt idx="3">
                  <c:v>31.89</c:v>
                </c:pt>
                <c:pt idx="4">
                  <c:v>32.07</c:v>
                </c:pt>
                <c:pt idx="5">
                  <c:v>32.049999999999997</c:v>
                </c:pt>
                <c:pt idx="6">
                  <c:v>32.03</c:v>
                </c:pt>
                <c:pt idx="7">
                  <c:v>32.01</c:v>
                </c:pt>
                <c:pt idx="8">
                  <c:v>31.99</c:v>
                </c:pt>
                <c:pt idx="9">
                  <c:v>31.98</c:v>
                </c:pt>
                <c:pt idx="10">
                  <c:v>31.97</c:v>
                </c:pt>
                <c:pt idx="11">
                  <c:v>32.25</c:v>
                </c:pt>
                <c:pt idx="12">
                  <c:v>32.549999999999997</c:v>
                </c:pt>
                <c:pt idx="13">
                  <c:v>32.840000000000003</c:v>
                </c:pt>
                <c:pt idx="14">
                  <c:v>33.15</c:v>
                </c:pt>
                <c:pt idx="15">
                  <c:v>33.46</c:v>
                </c:pt>
                <c:pt idx="16">
                  <c:v>32.11</c:v>
                </c:pt>
                <c:pt idx="17">
                  <c:v>30.81</c:v>
                </c:pt>
                <c:pt idx="18">
                  <c:v>29.55</c:v>
                </c:pt>
                <c:pt idx="19">
                  <c:v>28.32</c:v>
                </c:pt>
                <c:pt idx="20">
                  <c:v>27.14</c:v>
                </c:pt>
                <c:pt idx="21">
                  <c:v>25.67</c:v>
                </c:pt>
                <c:pt idx="22">
                  <c:v>24.26</c:v>
                </c:pt>
                <c:pt idx="23">
                  <c:v>23.85</c:v>
                </c:pt>
                <c:pt idx="24">
                  <c:v>23.46</c:v>
                </c:pt>
                <c:pt idx="25">
                  <c:v>23.1</c:v>
                </c:pt>
                <c:pt idx="26">
                  <c:v>22.77</c:v>
                </c:pt>
                <c:pt idx="27">
                  <c:v>22.45</c:v>
                </c:pt>
                <c:pt idx="28">
                  <c:v>22.16</c:v>
                </c:pt>
                <c:pt idx="29">
                  <c:v>22.26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35-5843-BE9F-FF6895C80B29}"/>
            </c:ext>
          </c:extLst>
        </c:ser>
        <c:ser>
          <c:idx val="2"/>
          <c:order val="2"/>
          <c:tx>
            <c:strRef>
              <c:f>'Data 1.1'!$A$6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1.1'!$B$3:$AE$3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</c:numCache>
            </c:numRef>
          </c:cat>
          <c:val>
            <c:numRef>
              <c:f>'Data 1.1'!$B$6:$AE$6</c:f>
              <c:numCache>
                <c:formatCode>General</c:formatCode>
                <c:ptCount val="30"/>
                <c:pt idx="0">
                  <c:v>51.63</c:v>
                </c:pt>
                <c:pt idx="1">
                  <c:v>50.91</c:v>
                </c:pt>
                <c:pt idx="2">
                  <c:v>51.52</c:v>
                </c:pt>
                <c:pt idx="3">
                  <c:v>50.52</c:v>
                </c:pt>
                <c:pt idx="4">
                  <c:v>52.11</c:v>
                </c:pt>
                <c:pt idx="5">
                  <c:v>52.01</c:v>
                </c:pt>
                <c:pt idx="6">
                  <c:v>51.92</c:v>
                </c:pt>
                <c:pt idx="7">
                  <c:v>51.01</c:v>
                </c:pt>
                <c:pt idx="8">
                  <c:v>52.32</c:v>
                </c:pt>
                <c:pt idx="9">
                  <c:v>52.37</c:v>
                </c:pt>
                <c:pt idx="10">
                  <c:v>52.83</c:v>
                </c:pt>
                <c:pt idx="11">
                  <c:v>51.09</c:v>
                </c:pt>
                <c:pt idx="12">
                  <c:v>49.06</c:v>
                </c:pt>
                <c:pt idx="13">
                  <c:v>48.78</c:v>
                </c:pt>
                <c:pt idx="14">
                  <c:v>48.23</c:v>
                </c:pt>
                <c:pt idx="15">
                  <c:v>47.29</c:v>
                </c:pt>
                <c:pt idx="16">
                  <c:v>47.38</c:v>
                </c:pt>
                <c:pt idx="17">
                  <c:v>51.44</c:v>
                </c:pt>
                <c:pt idx="18">
                  <c:v>52.3</c:v>
                </c:pt>
                <c:pt idx="19">
                  <c:v>52.34</c:v>
                </c:pt>
                <c:pt idx="20">
                  <c:v>53.13</c:v>
                </c:pt>
                <c:pt idx="21">
                  <c:v>53.24</c:v>
                </c:pt>
                <c:pt idx="22">
                  <c:v>53.81</c:v>
                </c:pt>
                <c:pt idx="23">
                  <c:v>52.99</c:v>
                </c:pt>
                <c:pt idx="24">
                  <c:v>52.8</c:v>
                </c:pt>
                <c:pt idx="25">
                  <c:v>52.74</c:v>
                </c:pt>
                <c:pt idx="26">
                  <c:v>52.94</c:v>
                </c:pt>
                <c:pt idx="27">
                  <c:v>54.01</c:v>
                </c:pt>
                <c:pt idx="28">
                  <c:v>55.18</c:v>
                </c:pt>
                <c:pt idx="29">
                  <c:v>55.99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35-5843-BE9F-FF6895C80B29}"/>
            </c:ext>
          </c:extLst>
        </c:ser>
        <c:ser>
          <c:idx val="3"/>
          <c:order val="3"/>
          <c:tx>
            <c:strRef>
              <c:f>'Data 1.1'!$A$7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1.1'!$B$3:$AE$3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</c:numCache>
            </c:numRef>
          </c:cat>
          <c:val>
            <c:numRef>
              <c:f>'Data 1.1'!$B$7:$AE$7</c:f>
              <c:numCache>
                <c:formatCode>General</c:formatCode>
                <c:ptCount val="30"/>
                <c:pt idx="0">
                  <c:v>49.74</c:v>
                </c:pt>
                <c:pt idx="1">
                  <c:v>49.77</c:v>
                </c:pt>
                <c:pt idx="2">
                  <c:v>49.66</c:v>
                </c:pt>
                <c:pt idx="3">
                  <c:v>49.8</c:v>
                </c:pt>
                <c:pt idx="4">
                  <c:v>50.65</c:v>
                </c:pt>
                <c:pt idx="5">
                  <c:v>51.35</c:v>
                </c:pt>
                <c:pt idx="6">
                  <c:v>52.07</c:v>
                </c:pt>
                <c:pt idx="7">
                  <c:v>53.15</c:v>
                </c:pt>
                <c:pt idx="8">
                  <c:v>50.51</c:v>
                </c:pt>
                <c:pt idx="9">
                  <c:v>51</c:v>
                </c:pt>
                <c:pt idx="10">
                  <c:v>52.15</c:v>
                </c:pt>
                <c:pt idx="11">
                  <c:v>52.83</c:v>
                </c:pt>
                <c:pt idx="12">
                  <c:v>53.5</c:v>
                </c:pt>
                <c:pt idx="13">
                  <c:v>53</c:v>
                </c:pt>
                <c:pt idx="14">
                  <c:v>54.32</c:v>
                </c:pt>
                <c:pt idx="15">
                  <c:v>54.66</c:v>
                </c:pt>
                <c:pt idx="16">
                  <c:v>55.01</c:v>
                </c:pt>
                <c:pt idx="17">
                  <c:v>54.94</c:v>
                </c:pt>
                <c:pt idx="18">
                  <c:v>54.73</c:v>
                </c:pt>
                <c:pt idx="19">
                  <c:v>53.85</c:v>
                </c:pt>
                <c:pt idx="20">
                  <c:v>54.42</c:v>
                </c:pt>
                <c:pt idx="21">
                  <c:v>54.84</c:v>
                </c:pt>
                <c:pt idx="22">
                  <c:v>55.2</c:v>
                </c:pt>
                <c:pt idx="23">
                  <c:v>55.57</c:v>
                </c:pt>
                <c:pt idx="24">
                  <c:v>56.99</c:v>
                </c:pt>
                <c:pt idx="25">
                  <c:v>58.06</c:v>
                </c:pt>
                <c:pt idx="26">
                  <c:v>58.52</c:v>
                </c:pt>
                <c:pt idx="27">
                  <c:v>59.2</c:v>
                </c:pt>
                <c:pt idx="28">
                  <c:v>59.54</c:v>
                </c:pt>
                <c:pt idx="29">
                  <c:v>60.11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35-5843-BE9F-FF6895C80B29}"/>
            </c:ext>
          </c:extLst>
        </c:ser>
        <c:ser>
          <c:idx val="4"/>
          <c:order val="4"/>
          <c:tx>
            <c:strRef>
              <c:f>'Data 1.1'!$A$8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1.1'!$B$3:$AE$3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</c:numCache>
            </c:numRef>
          </c:cat>
          <c:val>
            <c:numRef>
              <c:f>'Data 1.1'!$B$8:$AE$8</c:f>
              <c:numCache>
                <c:formatCode>General</c:formatCode>
                <c:ptCount val="30"/>
                <c:pt idx="0">
                  <c:v>79.599999999999994</c:v>
                </c:pt>
                <c:pt idx="1">
                  <c:v>79.59</c:v>
                </c:pt>
                <c:pt idx="2">
                  <c:v>79.489999999999995</c:v>
                </c:pt>
                <c:pt idx="3">
                  <c:v>79.400000000000006</c:v>
                </c:pt>
                <c:pt idx="4">
                  <c:v>79.27</c:v>
                </c:pt>
                <c:pt idx="5">
                  <c:v>79.12</c:v>
                </c:pt>
                <c:pt idx="6">
                  <c:v>78.98</c:v>
                </c:pt>
                <c:pt idx="7">
                  <c:v>78.87</c:v>
                </c:pt>
                <c:pt idx="8">
                  <c:v>78.84</c:v>
                </c:pt>
                <c:pt idx="9">
                  <c:v>78.819999999999993</c:v>
                </c:pt>
                <c:pt idx="10">
                  <c:v>78.7</c:v>
                </c:pt>
                <c:pt idx="11">
                  <c:v>78.599999999999994</c:v>
                </c:pt>
                <c:pt idx="12">
                  <c:v>78.47</c:v>
                </c:pt>
                <c:pt idx="13">
                  <c:v>78.3</c:v>
                </c:pt>
                <c:pt idx="14">
                  <c:v>78.099999999999994</c:v>
                </c:pt>
                <c:pt idx="15">
                  <c:v>77.87</c:v>
                </c:pt>
                <c:pt idx="16">
                  <c:v>77.67</c:v>
                </c:pt>
                <c:pt idx="17">
                  <c:v>77.45</c:v>
                </c:pt>
                <c:pt idx="18">
                  <c:v>77.290000000000006</c:v>
                </c:pt>
                <c:pt idx="19">
                  <c:v>77.180000000000007</c:v>
                </c:pt>
                <c:pt idx="20">
                  <c:v>76.92</c:v>
                </c:pt>
                <c:pt idx="21">
                  <c:v>77.040000000000006</c:v>
                </c:pt>
                <c:pt idx="22">
                  <c:v>77.569999999999993</c:v>
                </c:pt>
                <c:pt idx="23">
                  <c:v>78.53</c:v>
                </c:pt>
                <c:pt idx="24">
                  <c:v>78.84</c:v>
                </c:pt>
                <c:pt idx="25">
                  <c:v>78.56</c:v>
                </c:pt>
                <c:pt idx="26">
                  <c:v>78.44</c:v>
                </c:pt>
                <c:pt idx="27">
                  <c:v>78.92</c:v>
                </c:pt>
                <c:pt idx="28">
                  <c:v>79.709999999999994</c:v>
                </c:pt>
                <c:pt idx="29">
                  <c:v>79.63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35-5843-BE9F-FF6895C80B29}"/>
            </c:ext>
          </c:extLst>
        </c:ser>
        <c:ser>
          <c:idx val="5"/>
          <c:order val="5"/>
          <c:tx>
            <c:strRef>
              <c:f>'Data 1.1'!$A$9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1.1'!$B$3:$AE$3</c:f>
              <c:numCache>
                <c:formatCode>General</c:formatCode>
                <c:ptCount val="30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  <c:pt idx="15" formatCode="00">
                  <c:v>5</c:v>
                </c:pt>
                <c:pt idx="16" formatCode="00">
                  <c:v>6</c:v>
                </c:pt>
                <c:pt idx="17" formatCode="00">
                  <c:v>7</c:v>
                </c:pt>
                <c:pt idx="18" formatCode="00">
                  <c:v>8</c:v>
                </c:pt>
                <c:pt idx="19" formatCode="00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</c:numCache>
            </c:numRef>
          </c:cat>
          <c:val>
            <c:numRef>
              <c:f>'Data 1.1'!$B$9:$AE$9</c:f>
              <c:numCache>
                <c:formatCode>General</c:formatCode>
                <c:ptCount val="30"/>
                <c:pt idx="0">
                  <c:v>25.24</c:v>
                </c:pt>
                <c:pt idx="1">
                  <c:v>25.37</c:v>
                </c:pt>
                <c:pt idx="2">
                  <c:v>25.55</c:v>
                </c:pt>
                <c:pt idx="3">
                  <c:v>25.77</c:v>
                </c:pt>
                <c:pt idx="4">
                  <c:v>26.02</c:v>
                </c:pt>
                <c:pt idx="5">
                  <c:v>26.31</c:v>
                </c:pt>
                <c:pt idx="6">
                  <c:v>26.53</c:v>
                </c:pt>
                <c:pt idx="7">
                  <c:v>26.79</c:v>
                </c:pt>
                <c:pt idx="8">
                  <c:v>27.08</c:v>
                </c:pt>
                <c:pt idx="9">
                  <c:v>27.37</c:v>
                </c:pt>
                <c:pt idx="10">
                  <c:v>27.65</c:v>
                </c:pt>
                <c:pt idx="11">
                  <c:v>27.85</c:v>
                </c:pt>
                <c:pt idx="12">
                  <c:v>28.07</c:v>
                </c:pt>
                <c:pt idx="13">
                  <c:v>28.29</c:v>
                </c:pt>
                <c:pt idx="14">
                  <c:v>28.51</c:v>
                </c:pt>
                <c:pt idx="15">
                  <c:v>28.72</c:v>
                </c:pt>
                <c:pt idx="16">
                  <c:v>28.83</c:v>
                </c:pt>
                <c:pt idx="17">
                  <c:v>29.39</c:v>
                </c:pt>
                <c:pt idx="18">
                  <c:v>29.96</c:v>
                </c:pt>
                <c:pt idx="19">
                  <c:v>30.53</c:v>
                </c:pt>
                <c:pt idx="20">
                  <c:v>31.1</c:v>
                </c:pt>
                <c:pt idx="21">
                  <c:v>31.68</c:v>
                </c:pt>
                <c:pt idx="22">
                  <c:v>32.26</c:v>
                </c:pt>
                <c:pt idx="23">
                  <c:v>32.840000000000003</c:v>
                </c:pt>
                <c:pt idx="24">
                  <c:v>33.43</c:v>
                </c:pt>
                <c:pt idx="25">
                  <c:v>34.01</c:v>
                </c:pt>
                <c:pt idx="26">
                  <c:v>34.590000000000003</c:v>
                </c:pt>
                <c:pt idx="27">
                  <c:v>37.950000000000003</c:v>
                </c:pt>
                <c:pt idx="28">
                  <c:v>38.25</c:v>
                </c:pt>
                <c:pt idx="29">
                  <c:v>38.479999999999997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35-5843-BE9F-FF6895C80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9756080"/>
        <c:axId val="1769764544"/>
      </c:lineChart>
      <c:catAx>
        <c:axId val="1769756080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769764544"/>
        <c:crosses val="autoZero"/>
        <c:auto val="1"/>
        <c:lblAlgn val="ctr"/>
        <c:lblOffset val="100"/>
        <c:tickLblSkip val="2"/>
        <c:noMultiLvlLbl val="0"/>
      </c:catAx>
      <c:valAx>
        <c:axId val="1769764544"/>
        <c:scaling>
          <c:orientation val="minMax"/>
          <c:min val="2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769756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257545931758527E-2"/>
          <c:y val="7.6485119871198201E-2"/>
          <c:w val="0.89527395013123356"/>
          <c:h val="0.81969234858300943"/>
        </c:manualLayout>
      </c:layout>
      <c:lineChart>
        <c:grouping val="standard"/>
        <c:varyColors val="0"/>
        <c:ser>
          <c:idx val="0"/>
          <c:order val="0"/>
          <c:tx>
            <c:strRef>
              <c:f>'Data 9.1'!$B$1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9.1'!$A$2:$A$445</c:f>
              <c:strCache>
                <c:ptCount val="444"/>
                <c:pt idx="0">
                  <c:v>Jan    1948</c:v>
                </c:pt>
                <c:pt idx="1">
                  <c:v>02/29/1948</c:v>
                </c:pt>
                <c:pt idx="2">
                  <c:v>03/31/1948</c:v>
                </c:pt>
                <c:pt idx="3">
                  <c:v>04/30/1948</c:v>
                </c:pt>
                <c:pt idx="4">
                  <c:v>05/31/1948</c:v>
                </c:pt>
                <c:pt idx="5">
                  <c:v>06/30/1948</c:v>
                </c:pt>
                <c:pt idx="6">
                  <c:v>07/31/1948</c:v>
                </c:pt>
                <c:pt idx="7">
                  <c:v>07/31/1948</c:v>
                </c:pt>
                <c:pt idx="8">
                  <c:v>08/31/1948</c:v>
                </c:pt>
                <c:pt idx="9">
                  <c:v>09/30/1948</c:v>
                </c:pt>
                <c:pt idx="10">
                  <c:v>10/31/1948</c:v>
                </c:pt>
                <c:pt idx="11">
                  <c:v>11/30/1948</c:v>
                </c:pt>
                <c:pt idx="12">
                  <c:v>12/31/1948</c:v>
                </c:pt>
                <c:pt idx="13">
                  <c:v>01/31/1949</c:v>
                </c:pt>
                <c:pt idx="14">
                  <c:v>02/28/1949</c:v>
                </c:pt>
                <c:pt idx="15">
                  <c:v>03/31/1949</c:v>
                </c:pt>
                <c:pt idx="16">
                  <c:v>04/30/1949</c:v>
                </c:pt>
                <c:pt idx="17">
                  <c:v>05/31/1949</c:v>
                </c:pt>
                <c:pt idx="18">
                  <c:v>06/30/1949</c:v>
                </c:pt>
                <c:pt idx="19">
                  <c:v>07/31/1949</c:v>
                </c:pt>
                <c:pt idx="20">
                  <c:v>09/30/1949</c:v>
                </c:pt>
                <c:pt idx="21">
                  <c:v>10/31/1949</c:v>
                </c:pt>
                <c:pt idx="22">
                  <c:v>11/30/1949</c:v>
                </c:pt>
                <c:pt idx="23">
                  <c:v>12/31/1949</c:v>
                </c:pt>
                <c:pt idx="24">
                  <c:v>50</c:v>
                </c:pt>
                <c:pt idx="25">
                  <c:v>02/28/1950</c:v>
                </c:pt>
                <c:pt idx="26">
                  <c:v>03/31/1950</c:v>
                </c:pt>
                <c:pt idx="27">
                  <c:v>04/30/1950</c:v>
                </c:pt>
                <c:pt idx="28">
                  <c:v>05/31/1950</c:v>
                </c:pt>
                <c:pt idx="29">
                  <c:v>06/30/1950</c:v>
                </c:pt>
                <c:pt idx="30">
                  <c:v>07/31/1950</c:v>
                </c:pt>
                <c:pt idx="31">
                  <c:v>08/31/1950</c:v>
                </c:pt>
                <c:pt idx="32">
                  <c:v>09/30/1950</c:v>
                </c:pt>
                <c:pt idx="33">
                  <c:v>10/31/1950</c:v>
                </c:pt>
                <c:pt idx="34">
                  <c:v>11/30/1950</c:v>
                </c:pt>
                <c:pt idx="35">
                  <c:v>12/31/1950</c:v>
                </c:pt>
                <c:pt idx="36">
                  <c:v>01/31/1951</c:v>
                </c:pt>
                <c:pt idx="37">
                  <c:v>02/28/1951</c:v>
                </c:pt>
                <c:pt idx="38">
                  <c:v>03/31/1951</c:v>
                </c:pt>
                <c:pt idx="39">
                  <c:v>04/30/1951</c:v>
                </c:pt>
                <c:pt idx="40">
                  <c:v>05/31/1951</c:v>
                </c:pt>
                <c:pt idx="41">
                  <c:v>06/31/1951</c:v>
                </c:pt>
                <c:pt idx="42">
                  <c:v>07/31/1951</c:v>
                </c:pt>
                <c:pt idx="43">
                  <c:v>07/31/1951</c:v>
                </c:pt>
                <c:pt idx="44">
                  <c:v>09/30/1951</c:v>
                </c:pt>
                <c:pt idx="45">
                  <c:v>10/31/1951</c:v>
                </c:pt>
                <c:pt idx="46">
                  <c:v>11/30/1951</c:v>
                </c:pt>
                <c:pt idx="47">
                  <c:v>12/31/1951</c:v>
                </c:pt>
                <c:pt idx="48">
                  <c:v>52</c:v>
                </c:pt>
                <c:pt idx="49">
                  <c:v>02/29/1952</c:v>
                </c:pt>
                <c:pt idx="50">
                  <c:v>03/31/1952</c:v>
                </c:pt>
                <c:pt idx="51">
                  <c:v>04/30/1952</c:v>
                </c:pt>
                <c:pt idx="52">
                  <c:v>05/31/1952</c:v>
                </c:pt>
                <c:pt idx="53">
                  <c:v>06/30/1952</c:v>
                </c:pt>
                <c:pt idx="54">
                  <c:v>07/31/1952</c:v>
                </c:pt>
                <c:pt idx="55">
                  <c:v>08/31/1952</c:v>
                </c:pt>
                <c:pt idx="56">
                  <c:v>09/30/1952</c:v>
                </c:pt>
                <c:pt idx="57">
                  <c:v>10/31/1952</c:v>
                </c:pt>
                <c:pt idx="58">
                  <c:v>11/30/1952</c:v>
                </c:pt>
                <c:pt idx="59">
                  <c:v>12/31/1952</c:v>
                </c:pt>
                <c:pt idx="60">
                  <c:v>01/31/1953</c:v>
                </c:pt>
                <c:pt idx="61">
                  <c:v>02/28/1953</c:v>
                </c:pt>
                <c:pt idx="62">
                  <c:v>03/31/1953</c:v>
                </c:pt>
                <c:pt idx="63">
                  <c:v>04/30/1953</c:v>
                </c:pt>
                <c:pt idx="64">
                  <c:v>05/31/1953</c:v>
                </c:pt>
                <c:pt idx="65">
                  <c:v>06/31/1953</c:v>
                </c:pt>
                <c:pt idx="66">
                  <c:v>07/31/1953</c:v>
                </c:pt>
                <c:pt idx="67">
                  <c:v>07/31/1953</c:v>
                </c:pt>
                <c:pt idx="68">
                  <c:v>09/30/1953</c:v>
                </c:pt>
                <c:pt idx="69">
                  <c:v>10/31/1953</c:v>
                </c:pt>
                <c:pt idx="70">
                  <c:v>11/30/1953</c:v>
                </c:pt>
                <c:pt idx="71">
                  <c:v>12/31/1953</c:v>
                </c:pt>
                <c:pt idx="72">
                  <c:v>54</c:v>
                </c:pt>
                <c:pt idx="73">
                  <c:v>02/28/1954</c:v>
                </c:pt>
                <c:pt idx="74">
                  <c:v>03/31/1954</c:v>
                </c:pt>
                <c:pt idx="75">
                  <c:v>04/30/1954</c:v>
                </c:pt>
                <c:pt idx="76">
                  <c:v>05/31/1954</c:v>
                </c:pt>
                <c:pt idx="77">
                  <c:v>06/30/1954</c:v>
                </c:pt>
                <c:pt idx="78">
                  <c:v>07/31/1954</c:v>
                </c:pt>
                <c:pt idx="79">
                  <c:v>07/31/1955</c:v>
                </c:pt>
                <c:pt idx="80">
                  <c:v>09/30/1954</c:v>
                </c:pt>
                <c:pt idx="81">
                  <c:v>10/31/1954</c:v>
                </c:pt>
                <c:pt idx="82">
                  <c:v>11/30/1954</c:v>
                </c:pt>
                <c:pt idx="83">
                  <c:v>12/31/1954</c:v>
                </c:pt>
                <c:pt idx="84">
                  <c:v>01/31/1955</c:v>
                </c:pt>
                <c:pt idx="85">
                  <c:v>02/28/1955</c:v>
                </c:pt>
                <c:pt idx="86">
                  <c:v>03/31/1955</c:v>
                </c:pt>
                <c:pt idx="87">
                  <c:v>04/30/1955</c:v>
                </c:pt>
                <c:pt idx="88">
                  <c:v>05/31/1955</c:v>
                </c:pt>
                <c:pt idx="89">
                  <c:v>06/31/1956</c:v>
                </c:pt>
                <c:pt idx="90">
                  <c:v>07/31/1955</c:v>
                </c:pt>
                <c:pt idx="91">
                  <c:v>07/31/1955</c:v>
                </c:pt>
                <c:pt idx="92">
                  <c:v>09/30/1955</c:v>
                </c:pt>
                <c:pt idx="93">
                  <c:v>10/31/1955</c:v>
                </c:pt>
                <c:pt idx="94">
                  <c:v>11/30/1955</c:v>
                </c:pt>
                <c:pt idx="95">
                  <c:v>12/31/1955</c:v>
                </c:pt>
                <c:pt idx="96">
                  <c:v>56</c:v>
                </c:pt>
                <c:pt idx="97">
                  <c:v>02/29/1956</c:v>
                </c:pt>
                <c:pt idx="98">
                  <c:v>03/31/1956</c:v>
                </c:pt>
                <c:pt idx="99">
                  <c:v>04/30/1956</c:v>
                </c:pt>
                <c:pt idx="100">
                  <c:v>05/31/1956</c:v>
                </c:pt>
                <c:pt idx="101">
                  <c:v>06/30/1956</c:v>
                </c:pt>
                <c:pt idx="102">
                  <c:v>07/31/1956</c:v>
                </c:pt>
                <c:pt idx="103">
                  <c:v>08/31/1956</c:v>
                </c:pt>
                <c:pt idx="104">
                  <c:v>09/30/1956</c:v>
                </c:pt>
                <c:pt idx="105">
                  <c:v>10/31/1956</c:v>
                </c:pt>
                <c:pt idx="106">
                  <c:v>11/30/1956</c:v>
                </c:pt>
                <c:pt idx="107">
                  <c:v>12/31/1956</c:v>
                </c:pt>
                <c:pt idx="108">
                  <c:v>01/31/1957</c:v>
                </c:pt>
                <c:pt idx="109">
                  <c:v>02/28/1957</c:v>
                </c:pt>
                <c:pt idx="110">
                  <c:v>03/31/1957</c:v>
                </c:pt>
                <c:pt idx="111">
                  <c:v>04/30/1957</c:v>
                </c:pt>
                <c:pt idx="112">
                  <c:v>05/31/1957</c:v>
                </c:pt>
                <c:pt idx="113">
                  <c:v>06/31/1957</c:v>
                </c:pt>
                <c:pt idx="114">
                  <c:v>07/31/1957</c:v>
                </c:pt>
                <c:pt idx="115">
                  <c:v>07/31/1957</c:v>
                </c:pt>
                <c:pt idx="116">
                  <c:v>09/30/1957</c:v>
                </c:pt>
                <c:pt idx="117">
                  <c:v>10/31/1957</c:v>
                </c:pt>
                <c:pt idx="118">
                  <c:v>11/30/1957</c:v>
                </c:pt>
                <c:pt idx="119">
                  <c:v>12/31/1957</c:v>
                </c:pt>
                <c:pt idx="120">
                  <c:v>58</c:v>
                </c:pt>
                <c:pt idx="121">
                  <c:v>02/28/1958</c:v>
                </c:pt>
                <c:pt idx="122">
                  <c:v>03/31/1958</c:v>
                </c:pt>
                <c:pt idx="123">
                  <c:v>04/30/1958</c:v>
                </c:pt>
                <c:pt idx="124">
                  <c:v>05/31/1958</c:v>
                </c:pt>
                <c:pt idx="125">
                  <c:v>06/30/1958</c:v>
                </c:pt>
                <c:pt idx="126">
                  <c:v>07/31/1958</c:v>
                </c:pt>
                <c:pt idx="127">
                  <c:v>08/31/1958</c:v>
                </c:pt>
                <c:pt idx="128">
                  <c:v>09/30/1958</c:v>
                </c:pt>
                <c:pt idx="129">
                  <c:v>10/31/1958</c:v>
                </c:pt>
                <c:pt idx="130">
                  <c:v>11/30/1958</c:v>
                </c:pt>
                <c:pt idx="131">
                  <c:v>12/31/1958</c:v>
                </c:pt>
                <c:pt idx="132">
                  <c:v>01/31/1959</c:v>
                </c:pt>
                <c:pt idx="133">
                  <c:v>02/28/1959</c:v>
                </c:pt>
                <c:pt idx="134">
                  <c:v>03/31/1959</c:v>
                </c:pt>
                <c:pt idx="135">
                  <c:v>04/30/1959</c:v>
                </c:pt>
                <c:pt idx="136">
                  <c:v>05/31/1959</c:v>
                </c:pt>
                <c:pt idx="137">
                  <c:v>06/31/1959</c:v>
                </c:pt>
                <c:pt idx="138">
                  <c:v>07/31/1959</c:v>
                </c:pt>
                <c:pt idx="139">
                  <c:v>07/31/1959</c:v>
                </c:pt>
                <c:pt idx="140">
                  <c:v>09/30/1959</c:v>
                </c:pt>
                <c:pt idx="141">
                  <c:v>10/31/1959</c:v>
                </c:pt>
                <c:pt idx="142">
                  <c:v>11/30/1959</c:v>
                </c:pt>
                <c:pt idx="143">
                  <c:v>12/31/1959</c:v>
                </c:pt>
                <c:pt idx="144">
                  <c:v>60</c:v>
                </c:pt>
                <c:pt idx="145">
                  <c:v>02/29/1960</c:v>
                </c:pt>
                <c:pt idx="146">
                  <c:v>03/31/1960</c:v>
                </c:pt>
                <c:pt idx="147">
                  <c:v>04/30/1960</c:v>
                </c:pt>
                <c:pt idx="148">
                  <c:v>05/31/1960</c:v>
                </c:pt>
                <c:pt idx="149">
                  <c:v>06/30/1960</c:v>
                </c:pt>
                <c:pt idx="150">
                  <c:v>07/31/1960</c:v>
                </c:pt>
                <c:pt idx="151">
                  <c:v>08/31/1960</c:v>
                </c:pt>
                <c:pt idx="152">
                  <c:v>09/30/1960</c:v>
                </c:pt>
                <c:pt idx="153">
                  <c:v>10/31/1960</c:v>
                </c:pt>
                <c:pt idx="154">
                  <c:v>11/30/1960</c:v>
                </c:pt>
                <c:pt idx="155">
                  <c:v>12/31/1960</c:v>
                </c:pt>
                <c:pt idx="156">
                  <c:v>01/31/1961</c:v>
                </c:pt>
                <c:pt idx="157">
                  <c:v>02/28/1961</c:v>
                </c:pt>
                <c:pt idx="158">
                  <c:v>03/31/1961</c:v>
                </c:pt>
                <c:pt idx="159">
                  <c:v>04/30/1961</c:v>
                </c:pt>
                <c:pt idx="160">
                  <c:v>05/31/1961</c:v>
                </c:pt>
                <c:pt idx="161">
                  <c:v>06/31/1961</c:v>
                </c:pt>
                <c:pt idx="162">
                  <c:v>07/31/1961</c:v>
                </c:pt>
                <c:pt idx="163">
                  <c:v>07/31/1961</c:v>
                </c:pt>
                <c:pt idx="164">
                  <c:v>09/30/1961</c:v>
                </c:pt>
                <c:pt idx="165">
                  <c:v>10/31/1961</c:v>
                </c:pt>
                <c:pt idx="166">
                  <c:v>11/30/1961</c:v>
                </c:pt>
                <c:pt idx="167">
                  <c:v>12/31/1961</c:v>
                </c:pt>
                <c:pt idx="168">
                  <c:v>62</c:v>
                </c:pt>
                <c:pt idx="169">
                  <c:v>02/28/1962</c:v>
                </c:pt>
                <c:pt idx="170">
                  <c:v>03/31/1962</c:v>
                </c:pt>
                <c:pt idx="171">
                  <c:v>04/30/1962</c:v>
                </c:pt>
                <c:pt idx="172">
                  <c:v>05/31/1962</c:v>
                </c:pt>
                <c:pt idx="173">
                  <c:v>06/30/1962</c:v>
                </c:pt>
                <c:pt idx="174">
                  <c:v>07/31/1962</c:v>
                </c:pt>
                <c:pt idx="175">
                  <c:v>08/31/1962</c:v>
                </c:pt>
                <c:pt idx="176">
                  <c:v>09/30/1962</c:v>
                </c:pt>
                <c:pt idx="177">
                  <c:v>10/31/1962</c:v>
                </c:pt>
                <c:pt idx="178">
                  <c:v>11/30/1962</c:v>
                </c:pt>
                <c:pt idx="179">
                  <c:v>12/31/1962</c:v>
                </c:pt>
                <c:pt idx="180">
                  <c:v>01/31/1963</c:v>
                </c:pt>
                <c:pt idx="181">
                  <c:v>02/28/1963</c:v>
                </c:pt>
                <c:pt idx="182">
                  <c:v>03/31/1963</c:v>
                </c:pt>
                <c:pt idx="183">
                  <c:v>04/30/1963</c:v>
                </c:pt>
                <c:pt idx="184">
                  <c:v>05/31/1963</c:v>
                </c:pt>
                <c:pt idx="185">
                  <c:v>06/31/1963</c:v>
                </c:pt>
                <c:pt idx="186">
                  <c:v>07/31/1963</c:v>
                </c:pt>
                <c:pt idx="187">
                  <c:v>07/31/1963</c:v>
                </c:pt>
                <c:pt idx="188">
                  <c:v>09/30/1963</c:v>
                </c:pt>
                <c:pt idx="189">
                  <c:v>10/31/1963</c:v>
                </c:pt>
                <c:pt idx="190">
                  <c:v>11/30/1963</c:v>
                </c:pt>
                <c:pt idx="191">
                  <c:v>12/31/1963</c:v>
                </c:pt>
                <c:pt idx="192">
                  <c:v>64</c:v>
                </c:pt>
                <c:pt idx="193">
                  <c:v>02/29/1964</c:v>
                </c:pt>
                <c:pt idx="194">
                  <c:v>03/31/1964</c:v>
                </c:pt>
                <c:pt idx="195">
                  <c:v>04/30/1964</c:v>
                </c:pt>
                <c:pt idx="196">
                  <c:v>05/31/1964</c:v>
                </c:pt>
                <c:pt idx="197">
                  <c:v>06/30/1964</c:v>
                </c:pt>
                <c:pt idx="198">
                  <c:v>07/31/1964</c:v>
                </c:pt>
                <c:pt idx="199">
                  <c:v>07/31/1965</c:v>
                </c:pt>
                <c:pt idx="200">
                  <c:v>09/30/1964</c:v>
                </c:pt>
                <c:pt idx="201">
                  <c:v>10/31/1964</c:v>
                </c:pt>
                <c:pt idx="202">
                  <c:v>11/30/1964</c:v>
                </c:pt>
                <c:pt idx="203">
                  <c:v>12/31/1964</c:v>
                </c:pt>
                <c:pt idx="204">
                  <c:v>01/31/1965</c:v>
                </c:pt>
                <c:pt idx="205">
                  <c:v>02/28/1965</c:v>
                </c:pt>
                <c:pt idx="206">
                  <c:v>03/31/1965</c:v>
                </c:pt>
                <c:pt idx="207">
                  <c:v>04/30/1965</c:v>
                </c:pt>
                <c:pt idx="208">
                  <c:v>05/31/1965</c:v>
                </c:pt>
                <c:pt idx="209">
                  <c:v>06/31/1965</c:v>
                </c:pt>
                <c:pt idx="210">
                  <c:v>07/31/1965</c:v>
                </c:pt>
                <c:pt idx="211">
                  <c:v>07/31/1966</c:v>
                </c:pt>
                <c:pt idx="212">
                  <c:v>09/30/1965</c:v>
                </c:pt>
                <c:pt idx="213">
                  <c:v>10/31/1965</c:v>
                </c:pt>
                <c:pt idx="214">
                  <c:v>11/30/1965</c:v>
                </c:pt>
                <c:pt idx="215">
                  <c:v>12/31/1965</c:v>
                </c:pt>
                <c:pt idx="216">
                  <c:v>66</c:v>
                </c:pt>
                <c:pt idx="217">
                  <c:v>02/28/1966</c:v>
                </c:pt>
                <c:pt idx="218">
                  <c:v>03/31/1966</c:v>
                </c:pt>
                <c:pt idx="219">
                  <c:v>04/30/1966</c:v>
                </c:pt>
                <c:pt idx="220">
                  <c:v>05/31/1966</c:v>
                </c:pt>
                <c:pt idx="221">
                  <c:v>06/30/1966</c:v>
                </c:pt>
                <c:pt idx="222">
                  <c:v>07/31/1966</c:v>
                </c:pt>
                <c:pt idx="223">
                  <c:v>08/31/1966</c:v>
                </c:pt>
                <c:pt idx="224">
                  <c:v>09/30/1966</c:v>
                </c:pt>
                <c:pt idx="225">
                  <c:v>10/31/1966</c:v>
                </c:pt>
                <c:pt idx="226">
                  <c:v>11/30/1966</c:v>
                </c:pt>
                <c:pt idx="227">
                  <c:v>12/31/1966</c:v>
                </c:pt>
                <c:pt idx="228">
                  <c:v>01/31/1967</c:v>
                </c:pt>
                <c:pt idx="229">
                  <c:v>02/28/1967</c:v>
                </c:pt>
                <c:pt idx="230">
                  <c:v>03/31/1967</c:v>
                </c:pt>
                <c:pt idx="231">
                  <c:v>04/30/1967</c:v>
                </c:pt>
                <c:pt idx="232">
                  <c:v>05/31/1967</c:v>
                </c:pt>
                <c:pt idx="233">
                  <c:v>06/31/1967</c:v>
                </c:pt>
                <c:pt idx="234">
                  <c:v>07/31/1967</c:v>
                </c:pt>
                <c:pt idx="235">
                  <c:v>07/31/1967</c:v>
                </c:pt>
                <c:pt idx="236">
                  <c:v>09/30/1967</c:v>
                </c:pt>
                <c:pt idx="237">
                  <c:v>10/31/1967</c:v>
                </c:pt>
                <c:pt idx="238">
                  <c:v>11/30/1967</c:v>
                </c:pt>
                <c:pt idx="239">
                  <c:v>12/31/1967</c:v>
                </c:pt>
                <c:pt idx="240">
                  <c:v>68</c:v>
                </c:pt>
                <c:pt idx="241">
                  <c:v>02/29/1968</c:v>
                </c:pt>
                <c:pt idx="242">
                  <c:v>03/31/1968</c:v>
                </c:pt>
                <c:pt idx="243">
                  <c:v>04/30/1968</c:v>
                </c:pt>
                <c:pt idx="244">
                  <c:v>05/31/1968</c:v>
                </c:pt>
                <c:pt idx="245">
                  <c:v>06/30/1968</c:v>
                </c:pt>
                <c:pt idx="246">
                  <c:v>07/31/1968</c:v>
                </c:pt>
                <c:pt idx="247">
                  <c:v>08/30/1968</c:v>
                </c:pt>
                <c:pt idx="248">
                  <c:v>09/30/1968</c:v>
                </c:pt>
                <c:pt idx="249">
                  <c:v>10/31/1968</c:v>
                </c:pt>
                <c:pt idx="250">
                  <c:v>11/30/1968</c:v>
                </c:pt>
                <c:pt idx="251">
                  <c:v>12/31/1968</c:v>
                </c:pt>
                <c:pt idx="252">
                  <c:v>01/31/1969</c:v>
                </c:pt>
                <c:pt idx="253">
                  <c:v>02/28/1969</c:v>
                </c:pt>
                <c:pt idx="254">
                  <c:v>03/31/1969</c:v>
                </c:pt>
                <c:pt idx="255">
                  <c:v>04/30/1969</c:v>
                </c:pt>
                <c:pt idx="256">
                  <c:v>05/31/1969</c:v>
                </c:pt>
                <c:pt idx="257">
                  <c:v>06/31/1969</c:v>
                </c:pt>
                <c:pt idx="258">
                  <c:v>07/31/1969</c:v>
                </c:pt>
                <c:pt idx="259">
                  <c:v>07/31/1969</c:v>
                </c:pt>
                <c:pt idx="260">
                  <c:v>09/30/1969</c:v>
                </c:pt>
                <c:pt idx="261">
                  <c:v>10/31/1969</c:v>
                </c:pt>
                <c:pt idx="262">
                  <c:v>11/30/1969</c:v>
                </c:pt>
                <c:pt idx="263">
                  <c:v>12/31/1969</c:v>
                </c:pt>
                <c:pt idx="264">
                  <c:v>70</c:v>
                </c:pt>
                <c:pt idx="265">
                  <c:v>02/28/1970</c:v>
                </c:pt>
                <c:pt idx="266">
                  <c:v>03/31/1970</c:v>
                </c:pt>
                <c:pt idx="267">
                  <c:v>04/30/1970</c:v>
                </c:pt>
                <c:pt idx="268">
                  <c:v>05/31/1970</c:v>
                </c:pt>
                <c:pt idx="269">
                  <c:v>06/30/1970</c:v>
                </c:pt>
                <c:pt idx="270">
                  <c:v>07/31/1970</c:v>
                </c:pt>
                <c:pt idx="271">
                  <c:v>08/31/1970</c:v>
                </c:pt>
                <c:pt idx="272">
                  <c:v>09/30/1970</c:v>
                </c:pt>
                <c:pt idx="273">
                  <c:v>10/31/1970</c:v>
                </c:pt>
                <c:pt idx="274">
                  <c:v>11/30/1970</c:v>
                </c:pt>
                <c:pt idx="275">
                  <c:v>12/31/1970</c:v>
                </c:pt>
                <c:pt idx="276">
                  <c:v>01/31/1971</c:v>
                </c:pt>
                <c:pt idx="277">
                  <c:v>02/28/1971</c:v>
                </c:pt>
                <c:pt idx="278">
                  <c:v>03/31/1971</c:v>
                </c:pt>
                <c:pt idx="279">
                  <c:v>04/30/1971</c:v>
                </c:pt>
                <c:pt idx="280">
                  <c:v>05/31/1971</c:v>
                </c:pt>
                <c:pt idx="281">
                  <c:v>06/31/1971</c:v>
                </c:pt>
                <c:pt idx="282">
                  <c:v>07/31/1971</c:v>
                </c:pt>
                <c:pt idx="283">
                  <c:v>08/31/1971</c:v>
                </c:pt>
                <c:pt idx="284">
                  <c:v>09/30/1971</c:v>
                </c:pt>
                <c:pt idx="285">
                  <c:v>10/31/1971</c:v>
                </c:pt>
                <c:pt idx="286">
                  <c:v>11/30/1971</c:v>
                </c:pt>
                <c:pt idx="287">
                  <c:v>12/31/1971</c:v>
                </c:pt>
                <c:pt idx="288">
                  <c:v>72</c:v>
                </c:pt>
                <c:pt idx="289">
                  <c:v>02/29/1972</c:v>
                </c:pt>
                <c:pt idx="290">
                  <c:v>03/31/1972</c:v>
                </c:pt>
                <c:pt idx="291">
                  <c:v>04/30/1972</c:v>
                </c:pt>
                <c:pt idx="292">
                  <c:v>05/31/1972</c:v>
                </c:pt>
                <c:pt idx="293">
                  <c:v>06/30/1972</c:v>
                </c:pt>
                <c:pt idx="294">
                  <c:v>07/31/1972</c:v>
                </c:pt>
                <c:pt idx="295">
                  <c:v>08/31/1972</c:v>
                </c:pt>
                <c:pt idx="296">
                  <c:v>09/30/1972</c:v>
                </c:pt>
                <c:pt idx="297">
                  <c:v>10/31/1972</c:v>
                </c:pt>
                <c:pt idx="298">
                  <c:v>11/30/1972</c:v>
                </c:pt>
                <c:pt idx="299">
                  <c:v>12/31/1972</c:v>
                </c:pt>
                <c:pt idx="300">
                  <c:v>01/31/1973</c:v>
                </c:pt>
                <c:pt idx="301">
                  <c:v>02/28/1973</c:v>
                </c:pt>
                <c:pt idx="302">
                  <c:v>03/31/1973</c:v>
                </c:pt>
                <c:pt idx="303">
                  <c:v>04/30/1973</c:v>
                </c:pt>
                <c:pt idx="304">
                  <c:v>05/31/1973</c:v>
                </c:pt>
                <c:pt idx="305">
                  <c:v>06/31/1973</c:v>
                </c:pt>
                <c:pt idx="306">
                  <c:v>07/31/1973</c:v>
                </c:pt>
                <c:pt idx="307">
                  <c:v>08/31/1973</c:v>
                </c:pt>
                <c:pt idx="308">
                  <c:v>09/30/1973</c:v>
                </c:pt>
                <c:pt idx="309">
                  <c:v>10/31/1973</c:v>
                </c:pt>
                <c:pt idx="310">
                  <c:v>11/30/1973</c:v>
                </c:pt>
                <c:pt idx="311">
                  <c:v>12/31/1973</c:v>
                </c:pt>
                <c:pt idx="312">
                  <c:v>74</c:v>
                </c:pt>
                <c:pt idx="313">
                  <c:v>02/28/1974</c:v>
                </c:pt>
                <c:pt idx="314">
                  <c:v>03/31/1974</c:v>
                </c:pt>
                <c:pt idx="315">
                  <c:v>04/30/1974</c:v>
                </c:pt>
                <c:pt idx="316">
                  <c:v>05/31/1974</c:v>
                </c:pt>
                <c:pt idx="317">
                  <c:v>06/30/1974</c:v>
                </c:pt>
                <c:pt idx="318">
                  <c:v>07/31/1974</c:v>
                </c:pt>
                <c:pt idx="319">
                  <c:v>07/31/1975</c:v>
                </c:pt>
                <c:pt idx="320">
                  <c:v>09/30/1974</c:v>
                </c:pt>
                <c:pt idx="321">
                  <c:v>10/31/1974</c:v>
                </c:pt>
                <c:pt idx="322">
                  <c:v>11/30/1974</c:v>
                </c:pt>
                <c:pt idx="323">
                  <c:v>12/31/1974</c:v>
                </c:pt>
                <c:pt idx="324">
                  <c:v>01/31/1975</c:v>
                </c:pt>
                <c:pt idx="325">
                  <c:v>02/28/1975</c:v>
                </c:pt>
                <c:pt idx="326">
                  <c:v>03/31/1975</c:v>
                </c:pt>
                <c:pt idx="327">
                  <c:v>04/30/1975</c:v>
                </c:pt>
                <c:pt idx="328">
                  <c:v>05/31/1975</c:v>
                </c:pt>
                <c:pt idx="329">
                  <c:v>06/31/1975</c:v>
                </c:pt>
                <c:pt idx="330">
                  <c:v>07/31/1975</c:v>
                </c:pt>
                <c:pt idx="331">
                  <c:v>08/31/1975</c:v>
                </c:pt>
                <c:pt idx="332">
                  <c:v>09/30/1975</c:v>
                </c:pt>
                <c:pt idx="333">
                  <c:v>10/31/1975</c:v>
                </c:pt>
                <c:pt idx="334">
                  <c:v>11/30/1975</c:v>
                </c:pt>
                <c:pt idx="335">
                  <c:v>12/31/1975</c:v>
                </c:pt>
                <c:pt idx="336">
                  <c:v>76</c:v>
                </c:pt>
                <c:pt idx="337">
                  <c:v>02/29/1976</c:v>
                </c:pt>
                <c:pt idx="338">
                  <c:v>03/31/1976</c:v>
                </c:pt>
                <c:pt idx="339">
                  <c:v>04/30/1976</c:v>
                </c:pt>
                <c:pt idx="340">
                  <c:v>05/31/1976</c:v>
                </c:pt>
                <c:pt idx="341">
                  <c:v>06/30/1976</c:v>
                </c:pt>
                <c:pt idx="342">
                  <c:v>07/31/1976</c:v>
                </c:pt>
                <c:pt idx="343">
                  <c:v>08/30/1976</c:v>
                </c:pt>
                <c:pt idx="344">
                  <c:v>09/30/1976</c:v>
                </c:pt>
                <c:pt idx="345">
                  <c:v>10/31/1976</c:v>
                </c:pt>
                <c:pt idx="346">
                  <c:v>11/30/1976</c:v>
                </c:pt>
                <c:pt idx="347">
                  <c:v>12/31/1976</c:v>
                </c:pt>
                <c:pt idx="348">
                  <c:v>01/31/1977</c:v>
                </c:pt>
                <c:pt idx="349">
                  <c:v>02/28/1977</c:v>
                </c:pt>
                <c:pt idx="350">
                  <c:v>03/31/1977</c:v>
                </c:pt>
                <c:pt idx="351">
                  <c:v>04/30/1977</c:v>
                </c:pt>
                <c:pt idx="352">
                  <c:v>05/31/1977</c:v>
                </c:pt>
                <c:pt idx="353">
                  <c:v>06/31/1977</c:v>
                </c:pt>
                <c:pt idx="354">
                  <c:v>07/31/1977</c:v>
                </c:pt>
                <c:pt idx="355">
                  <c:v>08/31/1977</c:v>
                </c:pt>
                <c:pt idx="356">
                  <c:v>09/30/1977</c:v>
                </c:pt>
                <c:pt idx="357">
                  <c:v>10/31/1977</c:v>
                </c:pt>
                <c:pt idx="358">
                  <c:v>11/30/1977</c:v>
                </c:pt>
                <c:pt idx="359">
                  <c:v>12/31/1977</c:v>
                </c:pt>
                <c:pt idx="360">
                  <c:v>78</c:v>
                </c:pt>
                <c:pt idx="361">
                  <c:v>02/28/1978</c:v>
                </c:pt>
                <c:pt idx="362">
                  <c:v>03/31/1978</c:v>
                </c:pt>
                <c:pt idx="363">
                  <c:v>04/30/1978</c:v>
                </c:pt>
                <c:pt idx="364">
                  <c:v>05/31/1978</c:v>
                </c:pt>
                <c:pt idx="365">
                  <c:v>06/30/1978</c:v>
                </c:pt>
                <c:pt idx="366">
                  <c:v>07/31/1978</c:v>
                </c:pt>
                <c:pt idx="367">
                  <c:v>08/31/1978</c:v>
                </c:pt>
                <c:pt idx="368">
                  <c:v>09/30/1978</c:v>
                </c:pt>
                <c:pt idx="369">
                  <c:v>10/31/1978</c:v>
                </c:pt>
                <c:pt idx="370">
                  <c:v>11/30/1978</c:v>
                </c:pt>
                <c:pt idx="371">
                  <c:v>12/31/1978</c:v>
                </c:pt>
                <c:pt idx="372">
                  <c:v>01/31/1979</c:v>
                </c:pt>
                <c:pt idx="373">
                  <c:v>02/28/1979</c:v>
                </c:pt>
                <c:pt idx="374">
                  <c:v>03/31/1979</c:v>
                </c:pt>
                <c:pt idx="375">
                  <c:v>04/30/1979</c:v>
                </c:pt>
                <c:pt idx="376">
                  <c:v>05/31/1979</c:v>
                </c:pt>
                <c:pt idx="377">
                  <c:v>06/31/1979</c:v>
                </c:pt>
                <c:pt idx="378">
                  <c:v>07/31/1979</c:v>
                </c:pt>
                <c:pt idx="379">
                  <c:v>08/31/1979</c:v>
                </c:pt>
                <c:pt idx="380">
                  <c:v>09/30/1979</c:v>
                </c:pt>
                <c:pt idx="381">
                  <c:v>10/31/1979</c:v>
                </c:pt>
                <c:pt idx="382">
                  <c:v>11/30/1979</c:v>
                </c:pt>
                <c:pt idx="383">
                  <c:v>12/31/1979</c:v>
                </c:pt>
                <c:pt idx="384">
                  <c:v>80</c:v>
                </c:pt>
                <c:pt idx="385">
                  <c:v>02/29/1980</c:v>
                </c:pt>
                <c:pt idx="386">
                  <c:v>03/31/1980</c:v>
                </c:pt>
                <c:pt idx="387">
                  <c:v>04/30/1980</c:v>
                </c:pt>
                <c:pt idx="388">
                  <c:v>05/31/1980</c:v>
                </c:pt>
                <c:pt idx="389">
                  <c:v>06/30/1980</c:v>
                </c:pt>
                <c:pt idx="390">
                  <c:v>07/31/1980</c:v>
                </c:pt>
                <c:pt idx="391">
                  <c:v>08/31/1980</c:v>
                </c:pt>
                <c:pt idx="392">
                  <c:v>09/30/1980</c:v>
                </c:pt>
                <c:pt idx="393">
                  <c:v>10/31/1980</c:v>
                </c:pt>
                <c:pt idx="394">
                  <c:v>11/30/1980</c:v>
                </c:pt>
                <c:pt idx="395">
                  <c:v>12/31/1980</c:v>
                </c:pt>
                <c:pt idx="396">
                  <c:v>01/31/1981</c:v>
                </c:pt>
                <c:pt idx="397">
                  <c:v>02/28/1981</c:v>
                </c:pt>
                <c:pt idx="398">
                  <c:v>03/31/1981</c:v>
                </c:pt>
                <c:pt idx="399">
                  <c:v>04/30/1981</c:v>
                </c:pt>
                <c:pt idx="400">
                  <c:v>05/31/1981</c:v>
                </c:pt>
                <c:pt idx="401">
                  <c:v>06/31/1981</c:v>
                </c:pt>
                <c:pt idx="402">
                  <c:v>07/31/1981</c:v>
                </c:pt>
                <c:pt idx="403">
                  <c:v>08/31/1981</c:v>
                </c:pt>
                <c:pt idx="404">
                  <c:v>09/30/1981</c:v>
                </c:pt>
                <c:pt idx="405">
                  <c:v>10/31/1981</c:v>
                </c:pt>
                <c:pt idx="406">
                  <c:v>11/30/1981</c:v>
                </c:pt>
                <c:pt idx="407">
                  <c:v>12/31/1981</c:v>
                </c:pt>
                <c:pt idx="408">
                  <c:v>82</c:v>
                </c:pt>
                <c:pt idx="409">
                  <c:v>02/28/1982</c:v>
                </c:pt>
                <c:pt idx="410">
                  <c:v>03/31/1982</c:v>
                </c:pt>
                <c:pt idx="411">
                  <c:v>04/30/1982</c:v>
                </c:pt>
                <c:pt idx="412">
                  <c:v>05/31/1982</c:v>
                </c:pt>
                <c:pt idx="413">
                  <c:v>06/30/1982</c:v>
                </c:pt>
                <c:pt idx="414">
                  <c:v>07/31/1982</c:v>
                </c:pt>
                <c:pt idx="415">
                  <c:v>08/31/1982</c:v>
                </c:pt>
                <c:pt idx="416">
                  <c:v>09/30/1982</c:v>
                </c:pt>
                <c:pt idx="417">
                  <c:v>10/31/1982</c:v>
                </c:pt>
                <c:pt idx="418">
                  <c:v>11/30/1982</c:v>
                </c:pt>
                <c:pt idx="419">
                  <c:v>12/31/1982</c:v>
                </c:pt>
                <c:pt idx="420">
                  <c:v>01/31/1983</c:v>
                </c:pt>
                <c:pt idx="421">
                  <c:v>02/28/1983</c:v>
                </c:pt>
                <c:pt idx="422">
                  <c:v>03/31/1983</c:v>
                </c:pt>
                <c:pt idx="423">
                  <c:v>04/30/1983</c:v>
                </c:pt>
                <c:pt idx="424">
                  <c:v>05/31/1983</c:v>
                </c:pt>
                <c:pt idx="425">
                  <c:v>06/31/1983</c:v>
                </c:pt>
                <c:pt idx="426">
                  <c:v>07/31/1983</c:v>
                </c:pt>
                <c:pt idx="427">
                  <c:v>08/31/1983</c:v>
                </c:pt>
                <c:pt idx="428">
                  <c:v>09/30/1983</c:v>
                </c:pt>
                <c:pt idx="429">
                  <c:v>10/31/1983</c:v>
                </c:pt>
                <c:pt idx="430">
                  <c:v>11/30/1983</c:v>
                </c:pt>
                <c:pt idx="431">
                  <c:v>12/31/1983</c:v>
                </c:pt>
                <c:pt idx="432">
                  <c:v>84</c:v>
                </c:pt>
                <c:pt idx="433">
                  <c:v>02/29/1984</c:v>
                </c:pt>
                <c:pt idx="434">
                  <c:v>03/31/1984</c:v>
                </c:pt>
                <c:pt idx="435">
                  <c:v>04/30/1984</c:v>
                </c:pt>
                <c:pt idx="436">
                  <c:v>05/31/1984</c:v>
                </c:pt>
                <c:pt idx="437">
                  <c:v>06/30/1984</c:v>
                </c:pt>
                <c:pt idx="438">
                  <c:v>07/31/1984</c:v>
                </c:pt>
                <c:pt idx="439">
                  <c:v>07/31/1985</c:v>
                </c:pt>
                <c:pt idx="440">
                  <c:v>09/30/1984</c:v>
                </c:pt>
                <c:pt idx="441">
                  <c:v>10/31/1984</c:v>
                </c:pt>
                <c:pt idx="442">
                  <c:v>11/30/1984</c:v>
                </c:pt>
                <c:pt idx="443">
                  <c:v>12/31/1984</c:v>
                </c:pt>
              </c:strCache>
            </c:strRef>
          </c:cat>
          <c:val>
            <c:numRef>
              <c:f>'Data 9.1'!$B$2:$B$445</c:f>
              <c:numCache>
                <c:formatCode>General</c:formatCode>
                <c:ptCount val="444"/>
                <c:pt idx="0">
                  <c:v>4.0999999999999996</c:v>
                </c:pt>
                <c:pt idx="1">
                  <c:v>4.1500000000000004</c:v>
                </c:pt>
                <c:pt idx="2">
                  <c:v>4.5999999999999996</c:v>
                </c:pt>
                <c:pt idx="3">
                  <c:v>4.75</c:v>
                </c:pt>
                <c:pt idx="4">
                  <c:v>4.8</c:v>
                </c:pt>
                <c:pt idx="5">
                  <c:v>4.8499999999999996</c:v>
                </c:pt>
                <c:pt idx="6">
                  <c:v>5</c:v>
                </c:pt>
                <c:pt idx="7">
                  <c:v>4.9000000000000004</c:v>
                </c:pt>
                <c:pt idx="8">
                  <c:v>4.95</c:v>
                </c:pt>
                <c:pt idx="9">
                  <c:v>5</c:v>
                </c:pt>
                <c:pt idx="10">
                  <c:v>5.2</c:v>
                </c:pt>
                <c:pt idx="11">
                  <c:v>5.25</c:v>
                </c:pt>
                <c:pt idx="12">
                  <c:v>5.0999999999999996</c:v>
                </c:pt>
                <c:pt idx="13">
                  <c:v>4.7</c:v>
                </c:pt>
                <c:pt idx="14">
                  <c:v>4.5999999999999996</c:v>
                </c:pt>
                <c:pt idx="15">
                  <c:v>4.55</c:v>
                </c:pt>
                <c:pt idx="16">
                  <c:v>4.45</c:v>
                </c:pt>
                <c:pt idx="17">
                  <c:v>4.4000000000000004</c:v>
                </c:pt>
                <c:pt idx="18">
                  <c:v>4.4000000000000004</c:v>
                </c:pt>
                <c:pt idx="19">
                  <c:v>5</c:v>
                </c:pt>
                <c:pt idx="20">
                  <c:v>4.9000000000000004</c:v>
                </c:pt>
                <c:pt idx="21">
                  <c:v>4.8</c:v>
                </c:pt>
                <c:pt idx="22">
                  <c:v>5.3</c:v>
                </c:pt>
                <c:pt idx="23">
                  <c:v>5.2</c:v>
                </c:pt>
                <c:pt idx="24">
                  <c:v>5.3</c:v>
                </c:pt>
                <c:pt idx="25">
                  <c:v>5.7</c:v>
                </c:pt>
                <c:pt idx="26">
                  <c:v>5.55</c:v>
                </c:pt>
                <c:pt idx="27">
                  <c:v>5.71</c:v>
                </c:pt>
                <c:pt idx="28">
                  <c:v>5.66</c:v>
                </c:pt>
                <c:pt idx="29">
                  <c:v>5.68</c:v>
                </c:pt>
                <c:pt idx="30">
                  <c:v>6.01</c:v>
                </c:pt>
                <c:pt idx="31">
                  <c:v>5.95</c:v>
                </c:pt>
                <c:pt idx="32">
                  <c:v>5.9</c:v>
                </c:pt>
                <c:pt idx="33">
                  <c:v>5.8</c:v>
                </c:pt>
                <c:pt idx="34">
                  <c:v>5.86</c:v>
                </c:pt>
                <c:pt idx="35">
                  <c:v>5.75</c:v>
                </c:pt>
                <c:pt idx="36">
                  <c:v>5.65</c:v>
                </c:pt>
                <c:pt idx="37">
                  <c:v>5.55</c:v>
                </c:pt>
                <c:pt idx="38">
                  <c:v>5.6</c:v>
                </c:pt>
                <c:pt idx="39">
                  <c:v>5.4</c:v>
                </c:pt>
                <c:pt idx="40">
                  <c:v>5.47</c:v>
                </c:pt>
                <c:pt idx="41">
                  <c:v>5.2</c:v>
                </c:pt>
                <c:pt idx="42">
                  <c:v>5.5</c:v>
                </c:pt>
                <c:pt idx="43">
                  <c:v>5.7</c:v>
                </c:pt>
                <c:pt idx="44">
                  <c:v>5.65</c:v>
                </c:pt>
                <c:pt idx="45">
                  <c:v>5.95</c:v>
                </c:pt>
                <c:pt idx="46">
                  <c:v>5.78</c:v>
                </c:pt>
                <c:pt idx="47">
                  <c:v>5.9</c:v>
                </c:pt>
                <c:pt idx="48">
                  <c:v>5.78</c:v>
                </c:pt>
                <c:pt idx="49">
                  <c:v>5.94</c:v>
                </c:pt>
                <c:pt idx="50">
                  <c:v>5.55</c:v>
                </c:pt>
                <c:pt idx="51">
                  <c:v>5.51</c:v>
                </c:pt>
                <c:pt idx="52">
                  <c:v>5.4</c:v>
                </c:pt>
                <c:pt idx="53">
                  <c:v>5.47</c:v>
                </c:pt>
                <c:pt idx="54">
                  <c:v>5.49</c:v>
                </c:pt>
                <c:pt idx="55">
                  <c:v>5.55</c:v>
                </c:pt>
                <c:pt idx="56">
                  <c:v>5.47</c:v>
                </c:pt>
                <c:pt idx="57">
                  <c:v>5.43</c:v>
                </c:pt>
                <c:pt idx="58">
                  <c:v>5.3</c:v>
                </c:pt>
                <c:pt idx="59">
                  <c:v>5.35</c:v>
                </c:pt>
                <c:pt idx="60">
                  <c:v>5.0999999999999996</c:v>
                </c:pt>
                <c:pt idx="61">
                  <c:v>5.2</c:v>
                </c:pt>
                <c:pt idx="62">
                  <c:v>5.26</c:v>
                </c:pt>
                <c:pt idx="63">
                  <c:v>5.27</c:v>
                </c:pt>
                <c:pt idx="64">
                  <c:v>5.15</c:v>
                </c:pt>
                <c:pt idx="65">
                  <c:v>5.25</c:v>
                </c:pt>
                <c:pt idx="66">
                  <c:v>5.3</c:v>
                </c:pt>
                <c:pt idx="67">
                  <c:v>5.18</c:v>
                </c:pt>
                <c:pt idx="68">
                  <c:v>5.26</c:v>
                </c:pt>
                <c:pt idx="69">
                  <c:v>5.2</c:v>
                </c:pt>
                <c:pt idx="70">
                  <c:v>5.0999999999999996</c:v>
                </c:pt>
                <c:pt idx="71">
                  <c:v>5.1100000000000003</c:v>
                </c:pt>
                <c:pt idx="72">
                  <c:v>5.09</c:v>
                </c:pt>
                <c:pt idx="73">
                  <c:v>5.08</c:v>
                </c:pt>
                <c:pt idx="74">
                  <c:v>5.05</c:v>
                </c:pt>
                <c:pt idx="75">
                  <c:v>4.9800000000000004</c:v>
                </c:pt>
                <c:pt idx="76">
                  <c:v>4.96</c:v>
                </c:pt>
                <c:pt idx="77">
                  <c:v>4.9800000000000004</c:v>
                </c:pt>
                <c:pt idx="78">
                  <c:v>5.05</c:v>
                </c:pt>
                <c:pt idx="79">
                  <c:v>5.12</c:v>
                </c:pt>
                <c:pt idx="80">
                  <c:v>5.15</c:v>
                </c:pt>
                <c:pt idx="81">
                  <c:v>5.12</c:v>
                </c:pt>
                <c:pt idx="82">
                  <c:v>5.05</c:v>
                </c:pt>
                <c:pt idx="83">
                  <c:v>5.03</c:v>
                </c:pt>
                <c:pt idx="84">
                  <c:v>5.03</c:v>
                </c:pt>
                <c:pt idx="85">
                  <c:v>5.04</c:v>
                </c:pt>
                <c:pt idx="86">
                  <c:v>5.03</c:v>
                </c:pt>
                <c:pt idx="87">
                  <c:v>5.01</c:v>
                </c:pt>
                <c:pt idx="88">
                  <c:v>5.05</c:v>
                </c:pt>
                <c:pt idx="89">
                  <c:v>4.95</c:v>
                </c:pt>
                <c:pt idx="90">
                  <c:v>4.91</c:v>
                </c:pt>
                <c:pt idx="91">
                  <c:v>4.88</c:v>
                </c:pt>
                <c:pt idx="92">
                  <c:v>4.96</c:v>
                </c:pt>
                <c:pt idx="93">
                  <c:v>5.01</c:v>
                </c:pt>
                <c:pt idx="94">
                  <c:v>4.99</c:v>
                </c:pt>
                <c:pt idx="95">
                  <c:v>4.96</c:v>
                </c:pt>
                <c:pt idx="96">
                  <c:v>4.9800000000000004</c:v>
                </c:pt>
                <c:pt idx="97">
                  <c:v>4.99</c:v>
                </c:pt>
                <c:pt idx="98">
                  <c:v>4.95</c:v>
                </c:pt>
                <c:pt idx="99">
                  <c:v>4.93</c:v>
                </c:pt>
                <c:pt idx="100">
                  <c:v>4.9800000000000004</c:v>
                </c:pt>
                <c:pt idx="101">
                  <c:v>5.01</c:v>
                </c:pt>
                <c:pt idx="102">
                  <c:v>5.04</c:v>
                </c:pt>
                <c:pt idx="103">
                  <c:v>5.18</c:v>
                </c:pt>
                <c:pt idx="104">
                  <c:v>5.14</c:v>
                </c:pt>
                <c:pt idx="105">
                  <c:v>5.26</c:v>
                </c:pt>
                <c:pt idx="106">
                  <c:v>5.47</c:v>
                </c:pt>
                <c:pt idx="107">
                  <c:v>5.51</c:v>
                </c:pt>
                <c:pt idx="108">
                  <c:v>5.26</c:v>
                </c:pt>
                <c:pt idx="109">
                  <c:v>5.4</c:v>
                </c:pt>
                <c:pt idx="110">
                  <c:v>5.38</c:v>
                </c:pt>
                <c:pt idx="111">
                  <c:v>5.4</c:v>
                </c:pt>
                <c:pt idx="112">
                  <c:v>5.63</c:v>
                </c:pt>
                <c:pt idx="113">
                  <c:v>5.6</c:v>
                </c:pt>
                <c:pt idx="114">
                  <c:v>5.71</c:v>
                </c:pt>
                <c:pt idx="115">
                  <c:v>5.75</c:v>
                </c:pt>
                <c:pt idx="116">
                  <c:v>5.81</c:v>
                </c:pt>
                <c:pt idx="117">
                  <c:v>5.84</c:v>
                </c:pt>
                <c:pt idx="118">
                  <c:v>5.79</c:v>
                </c:pt>
                <c:pt idx="119">
                  <c:v>5.68</c:v>
                </c:pt>
                <c:pt idx="120">
                  <c:v>5.59</c:v>
                </c:pt>
                <c:pt idx="121">
                  <c:v>5.4</c:v>
                </c:pt>
                <c:pt idx="122">
                  <c:v>5.44</c:v>
                </c:pt>
                <c:pt idx="123">
                  <c:v>5.38</c:v>
                </c:pt>
                <c:pt idx="124">
                  <c:v>5.27</c:v>
                </c:pt>
                <c:pt idx="125">
                  <c:v>5.19</c:v>
                </c:pt>
                <c:pt idx="126">
                  <c:v>5.42</c:v>
                </c:pt>
                <c:pt idx="127">
                  <c:v>5.45</c:v>
                </c:pt>
                <c:pt idx="128">
                  <c:v>5.62</c:v>
                </c:pt>
                <c:pt idx="129">
                  <c:v>5.6</c:v>
                </c:pt>
                <c:pt idx="130">
                  <c:v>5.45</c:v>
                </c:pt>
                <c:pt idx="131">
                  <c:v>5.3</c:v>
                </c:pt>
                <c:pt idx="132">
                  <c:v>5.12</c:v>
                </c:pt>
                <c:pt idx="133">
                  <c:v>5</c:v>
                </c:pt>
                <c:pt idx="134">
                  <c:v>5.15</c:v>
                </c:pt>
                <c:pt idx="135">
                  <c:v>5.3</c:v>
                </c:pt>
                <c:pt idx="136">
                  <c:v>5.33</c:v>
                </c:pt>
                <c:pt idx="137">
                  <c:v>5.76</c:v>
                </c:pt>
                <c:pt idx="138">
                  <c:v>5.89</c:v>
                </c:pt>
                <c:pt idx="139">
                  <c:v>5.71</c:v>
                </c:pt>
                <c:pt idx="140">
                  <c:v>5.82</c:v>
                </c:pt>
                <c:pt idx="141">
                  <c:v>6.05</c:v>
                </c:pt>
                <c:pt idx="142">
                  <c:v>6.66</c:v>
                </c:pt>
                <c:pt idx="143">
                  <c:v>7</c:v>
                </c:pt>
                <c:pt idx="144">
                  <c:v>6.9</c:v>
                </c:pt>
                <c:pt idx="145">
                  <c:v>7.1</c:v>
                </c:pt>
                <c:pt idx="146">
                  <c:v>7.15</c:v>
                </c:pt>
                <c:pt idx="147">
                  <c:v>7.2</c:v>
                </c:pt>
                <c:pt idx="148">
                  <c:v>7.05</c:v>
                </c:pt>
                <c:pt idx="149">
                  <c:v>7</c:v>
                </c:pt>
                <c:pt idx="150">
                  <c:v>7.1</c:v>
                </c:pt>
                <c:pt idx="151">
                  <c:v>7.25</c:v>
                </c:pt>
                <c:pt idx="152">
                  <c:v>7.15</c:v>
                </c:pt>
                <c:pt idx="153">
                  <c:v>7.05</c:v>
                </c:pt>
                <c:pt idx="154">
                  <c:v>7.15</c:v>
                </c:pt>
                <c:pt idx="155">
                  <c:v>7</c:v>
                </c:pt>
                <c:pt idx="156">
                  <c:v>6.8</c:v>
                </c:pt>
                <c:pt idx="157">
                  <c:v>7.1</c:v>
                </c:pt>
                <c:pt idx="158">
                  <c:v>7.15</c:v>
                </c:pt>
                <c:pt idx="159">
                  <c:v>7.2</c:v>
                </c:pt>
                <c:pt idx="160">
                  <c:v>7.15</c:v>
                </c:pt>
                <c:pt idx="161">
                  <c:v>7.22</c:v>
                </c:pt>
                <c:pt idx="162">
                  <c:v>7.2</c:v>
                </c:pt>
                <c:pt idx="163">
                  <c:v>7.18</c:v>
                </c:pt>
                <c:pt idx="164">
                  <c:v>7.2</c:v>
                </c:pt>
                <c:pt idx="165">
                  <c:v>7.1</c:v>
                </c:pt>
                <c:pt idx="166">
                  <c:v>7.15</c:v>
                </c:pt>
                <c:pt idx="167">
                  <c:v>7.17</c:v>
                </c:pt>
                <c:pt idx="168">
                  <c:v>7.21</c:v>
                </c:pt>
                <c:pt idx="169">
                  <c:v>7.1</c:v>
                </c:pt>
                <c:pt idx="170">
                  <c:v>7.15</c:v>
                </c:pt>
                <c:pt idx="171">
                  <c:v>7.2</c:v>
                </c:pt>
                <c:pt idx="172">
                  <c:v>7.35</c:v>
                </c:pt>
                <c:pt idx="173">
                  <c:v>7.4</c:v>
                </c:pt>
                <c:pt idx="174">
                  <c:v>7.45</c:v>
                </c:pt>
                <c:pt idx="175">
                  <c:v>7.63</c:v>
                </c:pt>
                <c:pt idx="176">
                  <c:v>7.72</c:v>
                </c:pt>
                <c:pt idx="177">
                  <c:v>7.7</c:v>
                </c:pt>
                <c:pt idx="178">
                  <c:v>7.15</c:v>
                </c:pt>
                <c:pt idx="179">
                  <c:v>7.2</c:v>
                </c:pt>
                <c:pt idx="180">
                  <c:v>7.05</c:v>
                </c:pt>
                <c:pt idx="181">
                  <c:v>6.2</c:v>
                </c:pt>
                <c:pt idx="182">
                  <c:v>6.25</c:v>
                </c:pt>
                <c:pt idx="183">
                  <c:v>6.35</c:v>
                </c:pt>
                <c:pt idx="184">
                  <c:v>6.4</c:v>
                </c:pt>
                <c:pt idx="185">
                  <c:v>6.6</c:v>
                </c:pt>
                <c:pt idx="186">
                  <c:v>7</c:v>
                </c:pt>
                <c:pt idx="187">
                  <c:v>7.35</c:v>
                </c:pt>
                <c:pt idx="188">
                  <c:v>7.4</c:v>
                </c:pt>
                <c:pt idx="189">
                  <c:v>7.35</c:v>
                </c:pt>
                <c:pt idx="190">
                  <c:v>7.15</c:v>
                </c:pt>
                <c:pt idx="191">
                  <c:v>7.2</c:v>
                </c:pt>
                <c:pt idx="192">
                  <c:v>7.3</c:v>
                </c:pt>
                <c:pt idx="193">
                  <c:v>7</c:v>
                </c:pt>
                <c:pt idx="194">
                  <c:v>7.15</c:v>
                </c:pt>
                <c:pt idx="195">
                  <c:v>7.2</c:v>
                </c:pt>
                <c:pt idx="196">
                  <c:v>7.45</c:v>
                </c:pt>
                <c:pt idx="197">
                  <c:v>8.5</c:v>
                </c:pt>
                <c:pt idx="198">
                  <c:v>8</c:v>
                </c:pt>
                <c:pt idx="199">
                  <c:v>8.1999999999999993</c:v>
                </c:pt>
                <c:pt idx="200">
                  <c:v>8.1999999999999993</c:v>
                </c:pt>
                <c:pt idx="201">
                  <c:v>8.1999999999999993</c:v>
                </c:pt>
                <c:pt idx="202">
                  <c:v>8.35</c:v>
                </c:pt>
                <c:pt idx="203">
                  <c:v>8</c:v>
                </c:pt>
                <c:pt idx="204">
                  <c:v>7.85</c:v>
                </c:pt>
                <c:pt idx="205">
                  <c:v>8.06</c:v>
                </c:pt>
                <c:pt idx="206">
                  <c:v>8.5</c:v>
                </c:pt>
                <c:pt idx="207">
                  <c:v>8.6</c:v>
                </c:pt>
                <c:pt idx="208">
                  <c:v>9.1</c:v>
                </c:pt>
                <c:pt idx="209">
                  <c:v>9.5</c:v>
                </c:pt>
                <c:pt idx="210">
                  <c:v>9.75</c:v>
                </c:pt>
                <c:pt idx="211">
                  <c:v>9</c:v>
                </c:pt>
                <c:pt idx="212">
                  <c:v>8.4499999999999993</c:v>
                </c:pt>
                <c:pt idx="213">
                  <c:v>8.5500000000000007</c:v>
                </c:pt>
                <c:pt idx="214">
                  <c:v>9.5</c:v>
                </c:pt>
                <c:pt idx="215">
                  <c:v>9.4499999999999993</c:v>
                </c:pt>
                <c:pt idx="216">
                  <c:v>10.35</c:v>
                </c:pt>
                <c:pt idx="217">
                  <c:v>10.65</c:v>
                </c:pt>
                <c:pt idx="218">
                  <c:v>11</c:v>
                </c:pt>
                <c:pt idx="219">
                  <c:v>11.25</c:v>
                </c:pt>
                <c:pt idx="220">
                  <c:v>11.15</c:v>
                </c:pt>
                <c:pt idx="221">
                  <c:v>12</c:v>
                </c:pt>
                <c:pt idx="222">
                  <c:v>11.75</c:v>
                </c:pt>
                <c:pt idx="223">
                  <c:v>11.75</c:v>
                </c:pt>
                <c:pt idx="224">
                  <c:v>11.5</c:v>
                </c:pt>
                <c:pt idx="225">
                  <c:v>10.85</c:v>
                </c:pt>
                <c:pt idx="226">
                  <c:v>9.9</c:v>
                </c:pt>
                <c:pt idx="227">
                  <c:v>10.199999999999999</c:v>
                </c:pt>
                <c:pt idx="228">
                  <c:v>11.2</c:v>
                </c:pt>
                <c:pt idx="229">
                  <c:v>11.3</c:v>
                </c:pt>
                <c:pt idx="230">
                  <c:v>11.6</c:v>
                </c:pt>
                <c:pt idx="231">
                  <c:v>11.55</c:v>
                </c:pt>
                <c:pt idx="232">
                  <c:v>11.25</c:v>
                </c:pt>
                <c:pt idx="233">
                  <c:v>11.5</c:v>
                </c:pt>
                <c:pt idx="234">
                  <c:v>10.55</c:v>
                </c:pt>
                <c:pt idx="235">
                  <c:v>9.9</c:v>
                </c:pt>
                <c:pt idx="236">
                  <c:v>10.15</c:v>
                </c:pt>
                <c:pt idx="237">
                  <c:v>10.65</c:v>
                </c:pt>
                <c:pt idx="238">
                  <c:v>10</c:v>
                </c:pt>
                <c:pt idx="239">
                  <c:v>10.1</c:v>
                </c:pt>
                <c:pt idx="240">
                  <c:v>10.5</c:v>
                </c:pt>
                <c:pt idx="241">
                  <c:v>10.4</c:v>
                </c:pt>
                <c:pt idx="242">
                  <c:v>10.5</c:v>
                </c:pt>
                <c:pt idx="243">
                  <c:v>10.3</c:v>
                </c:pt>
                <c:pt idx="244">
                  <c:v>10.35</c:v>
                </c:pt>
                <c:pt idx="245">
                  <c:v>10.25</c:v>
                </c:pt>
                <c:pt idx="246">
                  <c:v>10.1</c:v>
                </c:pt>
                <c:pt idx="247">
                  <c:v>9.85</c:v>
                </c:pt>
                <c:pt idx="248">
                  <c:v>9.4499999999999993</c:v>
                </c:pt>
                <c:pt idx="249">
                  <c:v>9.6999999999999993</c:v>
                </c:pt>
                <c:pt idx="250">
                  <c:v>10.15</c:v>
                </c:pt>
                <c:pt idx="251">
                  <c:v>10.25</c:v>
                </c:pt>
                <c:pt idx="252">
                  <c:v>10.3</c:v>
                </c:pt>
                <c:pt idx="253">
                  <c:v>10.5</c:v>
                </c:pt>
                <c:pt idx="254">
                  <c:v>10.5</c:v>
                </c:pt>
                <c:pt idx="255">
                  <c:v>10.5</c:v>
                </c:pt>
                <c:pt idx="256">
                  <c:v>10.6</c:v>
                </c:pt>
                <c:pt idx="257">
                  <c:v>10.55</c:v>
                </c:pt>
                <c:pt idx="258">
                  <c:v>10.6</c:v>
                </c:pt>
                <c:pt idx="259">
                  <c:v>11</c:v>
                </c:pt>
                <c:pt idx="260">
                  <c:v>11.5</c:v>
                </c:pt>
                <c:pt idx="261">
                  <c:v>11.45</c:v>
                </c:pt>
                <c:pt idx="262">
                  <c:v>10.7</c:v>
                </c:pt>
                <c:pt idx="263">
                  <c:v>11.1</c:v>
                </c:pt>
                <c:pt idx="264">
                  <c:v>11.75</c:v>
                </c:pt>
                <c:pt idx="265">
                  <c:v>11.7</c:v>
                </c:pt>
                <c:pt idx="266">
                  <c:v>12.55</c:v>
                </c:pt>
                <c:pt idx="267">
                  <c:v>12.5</c:v>
                </c:pt>
                <c:pt idx="268">
                  <c:v>12.95</c:v>
                </c:pt>
                <c:pt idx="269">
                  <c:v>13.15</c:v>
                </c:pt>
                <c:pt idx="270">
                  <c:v>12.85</c:v>
                </c:pt>
                <c:pt idx="271">
                  <c:v>13.1</c:v>
                </c:pt>
                <c:pt idx="272">
                  <c:v>12.5</c:v>
                </c:pt>
                <c:pt idx="273">
                  <c:v>12.15</c:v>
                </c:pt>
                <c:pt idx="274">
                  <c:v>12.6</c:v>
                </c:pt>
                <c:pt idx="275">
                  <c:v>13.05</c:v>
                </c:pt>
                <c:pt idx="276">
                  <c:v>13</c:v>
                </c:pt>
                <c:pt idx="277">
                  <c:v>12.6</c:v>
                </c:pt>
                <c:pt idx="278">
                  <c:v>12.75</c:v>
                </c:pt>
                <c:pt idx="279">
                  <c:v>12.4</c:v>
                </c:pt>
                <c:pt idx="280">
                  <c:v>13.75</c:v>
                </c:pt>
                <c:pt idx="281">
                  <c:v>13.5</c:v>
                </c:pt>
                <c:pt idx="282">
                  <c:v>13</c:v>
                </c:pt>
                <c:pt idx="283">
                  <c:v>12.5</c:v>
                </c:pt>
                <c:pt idx="284">
                  <c:v>12.15</c:v>
                </c:pt>
                <c:pt idx="285">
                  <c:v>11.75</c:v>
                </c:pt>
                <c:pt idx="286">
                  <c:v>12.15</c:v>
                </c:pt>
                <c:pt idx="287">
                  <c:v>14.1</c:v>
                </c:pt>
                <c:pt idx="288">
                  <c:v>11.4</c:v>
                </c:pt>
                <c:pt idx="289">
                  <c:v>11.05</c:v>
                </c:pt>
                <c:pt idx="290">
                  <c:v>11</c:v>
                </c:pt>
                <c:pt idx="291">
                  <c:v>11.35</c:v>
                </c:pt>
                <c:pt idx="292">
                  <c:v>11.2</c:v>
                </c:pt>
                <c:pt idx="293">
                  <c:v>11.15</c:v>
                </c:pt>
                <c:pt idx="294">
                  <c:v>10.5</c:v>
                </c:pt>
                <c:pt idx="295">
                  <c:v>9.85</c:v>
                </c:pt>
                <c:pt idx="296">
                  <c:v>9.9499999999999993</c:v>
                </c:pt>
                <c:pt idx="297">
                  <c:v>10</c:v>
                </c:pt>
                <c:pt idx="298">
                  <c:v>10.35</c:v>
                </c:pt>
                <c:pt idx="299">
                  <c:v>10.4</c:v>
                </c:pt>
                <c:pt idx="300">
                  <c:v>10.4</c:v>
                </c:pt>
                <c:pt idx="301">
                  <c:v>9.75</c:v>
                </c:pt>
                <c:pt idx="302">
                  <c:v>9.0500000000000007</c:v>
                </c:pt>
                <c:pt idx="303">
                  <c:v>9.1</c:v>
                </c:pt>
                <c:pt idx="304">
                  <c:v>9.0500000000000007</c:v>
                </c:pt>
                <c:pt idx="305">
                  <c:v>9.0500000000000007</c:v>
                </c:pt>
                <c:pt idx="306">
                  <c:v>8.75</c:v>
                </c:pt>
                <c:pt idx="307">
                  <c:v>8.9499999999999993</c:v>
                </c:pt>
                <c:pt idx="308">
                  <c:v>8.85</c:v>
                </c:pt>
                <c:pt idx="309">
                  <c:v>9.31</c:v>
                </c:pt>
                <c:pt idx="310">
                  <c:v>9.15</c:v>
                </c:pt>
                <c:pt idx="311">
                  <c:v>9.75</c:v>
                </c:pt>
                <c:pt idx="312">
                  <c:v>10.199999999999999</c:v>
                </c:pt>
                <c:pt idx="313">
                  <c:v>9.65</c:v>
                </c:pt>
                <c:pt idx="314">
                  <c:v>8.65</c:v>
                </c:pt>
                <c:pt idx="315">
                  <c:v>8.8000000000000007</c:v>
                </c:pt>
                <c:pt idx="316">
                  <c:v>8.6</c:v>
                </c:pt>
                <c:pt idx="317">
                  <c:v>9.0500000000000007</c:v>
                </c:pt>
                <c:pt idx="318">
                  <c:v>10</c:v>
                </c:pt>
                <c:pt idx="319">
                  <c:v>10</c:v>
                </c:pt>
                <c:pt idx="320">
                  <c:v>9.9</c:v>
                </c:pt>
                <c:pt idx="321">
                  <c:v>9.1999999999999993</c:v>
                </c:pt>
                <c:pt idx="322">
                  <c:v>8.9499999999999993</c:v>
                </c:pt>
                <c:pt idx="323">
                  <c:v>8.6999999999999993</c:v>
                </c:pt>
                <c:pt idx="324">
                  <c:v>8.5</c:v>
                </c:pt>
                <c:pt idx="325">
                  <c:v>8.8000000000000007</c:v>
                </c:pt>
                <c:pt idx="326">
                  <c:v>8.6999999999999993</c:v>
                </c:pt>
                <c:pt idx="327">
                  <c:v>9.1999999999999993</c:v>
                </c:pt>
                <c:pt idx="328">
                  <c:v>10.050000000000001</c:v>
                </c:pt>
                <c:pt idx="329">
                  <c:v>11.6</c:v>
                </c:pt>
                <c:pt idx="330">
                  <c:v>10.65</c:v>
                </c:pt>
                <c:pt idx="331">
                  <c:v>9.8000000000000007</c:v>
                </c:pt>
                <c:pt idx="332">
                  <c:v>9</c:v>
                </c:pt>
                <c:pt idx="333">
                  <c:v>9.4</c:v>
                </c:pt>
                <c:pt idx="334">
                  <c:v>9.75</c:v>
                </c:pt>
                <c:pt idx="335">
                  <c:v>9.75</c:v>
                </c:pt>
                <c:pt idx="336">
                  <c:v>10.050000000000001</c:v>
                </c:pt>
                <c:pt idx="337">
                  <c:v>9.85</c:v>
                </c:pt>
                <c:pt idx="338">
                  <c:v>10.55</c:v>
                </c:pt>
                <c:pt idx="339">
                  <c:v>10.45</c:v>
                </c:pt>
                <c:pt idx="340">
                  <c:v>10.3</c:v>
                </c:pt>
                <c:pt idx="341">
                  <c:v>10.3</c:v>
                </c:pt>
                <c:pt idx="342">
                  <c:v>10.55</c:v>
                </c:pt>
                <c:pt idx="343">
                  <c:v>10.65</c:v>
                </c:pt>
                <c:pt idx="344">
                  <c:v>10.7</c:v>
                </c:pt>
                <c:pt idx="345">
                  <c:v>10.85</c:v>
                </c:pt>
                <c:pt idx="346">
                  <c:v>10.25</c:v>
                </c:pt>
                <c:pt idx="347">
                  <c:v>10.1</c:v>
                </c:pt>
                <c:pt idx="348">
                  <c:v>10.45</c:v>
                </c:pt>
                <c:pt idx="349">
                  <c:v>10</c:v>
                </c:pt>
                <c:pt idx="350">
                  <c:v>10.4</c:v>
                </c:pt>
                <c:pt idx="351">
                  <c:v>9.75</c:v>
                </c:pt>
                <c:pt idx="352">
                  <c:v>10</c:v>
                </c:pt>
                <c:pt idx="353">
                  <c:v>9.9499999999999993</c:v>
                </c:pt>
                <c:pt idx="354">
                  <c:v>9.85</c:v>
                </c:pt>
                <c:pt idx="355">
                  <c:v>9.75</c:v>
                </c:pt>
                <c:pt idx="356">
                  <c:v>9.75</c:v>
                </c:pt>
                <c:pt idx="357">
                  <c:v>9.65</c:v>
                </c:pt>
                <c:pt idx="358">
                  <c:v>9.6999999999999993</c:v>
                </c:pt>
                <c:pt idx="359">
                  <c:v>9.6</c:v>
                </c:pt>
                <c:pt idx="360">
                  <c:v>9.6</c:v>
                </c:pt>
                <c:pt idx="361">
                  <c:v>9.25</c:v>
                </c:pt>
                <c:pt idx="362">
                  <c:v>9.35</c:v>
                </c:pt>
                <c:pt idx="363">
                  <c:v>9.3000000000000007</c:v>
                </c:pt>
                <c:pt idx="364">
                  <c:v>9.6</c:v>
                </c:pt>
                <c:pt idx="365">
                  <c:v>9.9</c:v>
                </c:pt>
                <c:pt idx="366">
                  <c:v>10.1</c:v>
                </c:pt>
                <c:pt idx="367">
                  <c:v>10.199999999999999</c:v>
                </c:pt>
                <c:pt idx="368">
                  <c:v>10.1</c:v>
                </c:pt>
                <c:pt idx="369">
                  <c:v>9.5</c:v>
                </c:pt>
                <c:pt idx="370">
                  <c:v>9.65</c:v>
                </c:pt>
                <c:pt idx="371">
                  <c:v>9.65</c:v>
                </c:pt>
                <c:pt idx="372">
                  <c:v>9.85</c:v>
                </c:pt>
                <c:pt idx="373">
                  <c:v>9.5500000000000007</c:v>
                </c:pt>
                <c:pt idx="374">
                  <c:v>9.6999999999999993</c:v>
                </c:pt>
                <c:pt idx="375">
                  <c:v>10.050000000000001</c:v>
                </c:pt>
                <c:pt idx="376">
                  <c:v>9.65</c:v>
                </c:pt>
                <c:pt idx="377">
                  <c:v>10.15</c:v>
                </c:pt>
                <c:pt idx="378">
                  <c:v>10.3</c:v>
                </c:pt>
                <c:pt idx="379">
                  <c:v>9.75</c:v>
                </c:pt>
                <c:pt idx="380">
                  <c:v>10.45</c:v>
                </c:pt>
                <c:pt idx="381">
                  <c:v>9.4499999999999993</c:v>
                </c:pt>
                <c:pt idx="382">
                  <c:v>9.3000000000000007</c:v>
                </c:pt>
                <c:pt idx="383">
                  <c:v>9.1</c:v>
                </c:pt>
                <c:pt idx="384">
                  <c:v>8.85</c:v>
                </c:pt>
                <c:pt idx="385">
                  <c:v>8.9</c:v>
                </c:pt>
                <c:pt idx="386">
                  <c:v>9</c:v>
                </c:pt>
                <c:pt idx="387">
                  <c:v>8.85</c:v>
                </c:pt>
                <c:pt idx="388">
                  <c:v>8.75</c:v>
                </c:pt>
                <c:pt idx="389">
                  <c:v>8.75</c:v>
                </c:pt>
                <c:pt idx="390">
                  <c:v>8.5500000000000007</c:v>
                </c:pt>
                <c:pt idx="391">
                  <c:v>8.6</c:v>
                </c:pt>
                <c:pt idx="392">
                  <c:v>8.6</c:v>
                </c:pt>
                <c:pt idx="393">
                  <c:v>8.25</c:v>
                </c:pt>
                <c:pt idx="394">
                  <c:v>8.1999999999999993</c:v>
                </c:pt>
                <c:pt idx="395">
                  <c:v>8.35</c:v>
                </c:pt>
                <c:pt idx="396">
                  <c:v>8.5500000000000007</c:v>
                </c:pt>
                <c:pt idx="397">
                  <c:v>8.75</c:v>
                </c:pt>
                <c:pt idx="398">
                  <c:v>9.1</c:v>
                </c:pt>
                <c:pt idx="399">
                  <c:v>9.25</c:v>
                </c:pt>
                <c:pt idx="400">
                  <c:v>9.65</c:v>
                </c:pt>
                <c:pt idx="401">
                  <c:v>10.3</c:v>
                </c:pt>
                <c:pt idx="402">
                  <c:v>10.5</c:v>
                </c:pt>
                <c:pt idx="403">
                  <c:v>10.55</c:v>
                </c:pt>
                <c:pt idx="404">
                  <c:v>10.85</c:v>
                </c:pt>
                <c:pt idx="405">
                  <c:v>10.5</c:v>
                </c:pt>
                <c:pt idx="406">
                  <c:v>11.25</c:v>
                </c:pt>
                <c:pt idx="407">
                  <c:v>9.9</c:v>
                </c:pt>
                <c:pt idx="408">
                  <c:v>11</c:v>
                </c:pt>
                <c:pt idx="409">
                  <c:v>11.5</c:v>
                </c:pt>
                <c:pt idx="410">
                  <c:v>12.4</c:v>
                </c:pt>
                <c:pt idx="411">
                  <c:v>12.5</c:v>
                </c:pt>
                <c:pt idx="412">
                  <c:v>12.6</c:v>
                </c:pt>
                <c:pt idx="413">
                  <c:v>12.65</c:v>
                </c:pt>
                <c:pt idx="414">
                  <c:v>12.35</c:v>
                </c:pt>
                <c:pt idx="415">
                  <c:v>12.3</c:v>
                </c:pt>
                <c:pt idx="416">
                  <c:v>11.6</c:v>
                </c:pt>
                <c:pt idx="417">
                  <c:v>11.95</c:v>
                </c:pt>
                <c:pt idx="418">
                  <c:v>11.15</c:v>
                </c:pt>
                <c:pt idx="419">
                  <c:v>10.9</c:v>
                </c:pt>
                <c:pt idx="420">
                  <c:v>10.8</c:v>
                </c:pt>
                <c:pt idx="421">
                  <c:v>10.8</c:v>
                </c:pt>
                <c:pt idx="422">
                  <c:v>10.85</c:v>
                </c:pt>
                <c:pt idx="423">
                  <c:v>11.05</c:v>
                </c:pt>
                <c:pt idx="424">
                  <c:v>11.85</c:v>
                </c:pt>
                <c:pt idx="425">
                  <c:v>11.6</c:v>
                </c:pt>
                <c:pt idx="426">
                  <c:v>11.8</c:v>
                </c:pt>
                <c:pt idx="427">
                  <c:v>11.85</c:v>
                </c:pt>
                <c:pt idx="428">
                  <c:v>13</c:v>
                </c:pt>
                <c:pt idx="429">
                  <c:v>12.9</c:v>
                </c:pt>
                <c:pt idx="430">
                  <c:v>13</c:v>
                </c:pt>
                <c:pt idx="431">
                  <c:v>13.4</c:v>
                </c:pt>
                <c:pt idx="432">
                  <c:v>13.45</c:v>
                </c:pt>
                <c:pt idx="433">
                  <c:v>13</c:v>
                </c:pt>
                <c:pt idx="434">
                  <c:v>13.1</c:v>
                </c:pt>
                <c:pt idx="435">
                  <c:v>13.5</c:v>
                </c:pt>
                <c:pt idx="436">
                  <c:v>14.4</c:v>
                </c:pt>
                <c:pt idx="437">
                  <c:v>14.2</c:v>
                </c:pt>
                <c:pt idx="438">
                  <c:v>13.5</c:v>
                </c:pt>
                <c:pt idx="439">
                  <c:v>15.2</c:v>
                </c:pt>
                <c:pt idx="440">
                  <c:v>14.75</c:v>
                </c:pt>
                <c:pt idx="441">
                  <c:v>14.15</c:v>
                </c:pt>
                <c:pt idx="442">
                  <c:v>15.17</c:v>
                </c:pt>
                <c:pt idx="443">
                  <c:v>14.45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CA-E54D-8506-DB0CAA9E262C}"/>
            </c:ext>
          </c:extLst>
        </c:ser>
        <c:ser>
          <c:idx val="1"/>
          <c:order val="1"/>
          <c:tx>
            <c:strRef>
              <c:f>'Data 9.1'!$C$1</c:f>
              <c:strCache>
                <c:ptCount val="1"/>
                <c:pt idx="0">
                  <c:v>Peg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9.1'!$A$2:$A$445</c:f>
              <c:strCache>
                <c:ptCount val="444"/>
                <c:pt idx="0">
                  <c:v>Jan    1948</c:v>
                </c:pt>
                <c:pt idx="1">
                  <c:v>02/29/1948</c:v>
                </c:pt>
                <c:pt idx="2">
                  <c:v>03/31/1948</c:v>
                </c:pt>
                <c:pt idx="3">
                  <c:v>04/30/1948</c:v>
                </c:pt>
                <c:pt idx="4">
                  <c:v>05/31/1948</c:v>
                </c:pt>
                <c:pt idx="5">
                  <c:v>06/30/1948</c:v>
                </c:pt>
                <c:pt idx="6">
                  <c:v>07/31/1948</c:v>
                </c:pt>
                <c:pt idx="7">
                  <c:v>07/31/1948</c:v>
                </c:pt>
                <c:pt idx="8">
                  <c:v>08/31/1948</c:v>
                </c:pt>
                <c:pt idx="9">
                  <c:v>09/30/1948</c:v>
                </c:pt>
                <c:pt idx="10">
                  <c:v>10/31/1948</c:v>
                </c:pt>
                <c:pt idx="11">
                  <c:v>11/30/1948</c:v>
                </c:pt>
                <c:pt idx="12">
                  <c:v>12/31/1948</c:v>
                </c:pt>
                <c:pt idx="13">
                  <c:v>01/31/1949</c:v>
                </c:pt>
                <c:pt idx="14">
                  <c:v>02/28/1949</c:v>
                </c:pt>
                <c:pt idx="15">
                  <c:v>03/31/1949</c:v>
                </c:pt>
                <c:pt idx="16">
                  <c:v>04/30/1949</c:v>
                </c:pt>
                <c:pt idx="17">
                  <c:v>05/31/1949</c:v>
                </c:pt>
                <c:pt idx="18">
                  <c:v>06/30/1949</c:v>
                </c:pt>
                <c:pt idx="19">
                  <c:v>07/31/1949</c:v>
                </c:pt>
                <c:pt idx="20">
                  <c:v>09/30/1949</c:v>
                </c:pt>
                <c:pt idx="21">
                  <c:v>10/31/1949</c:v>
                </c:pt>
                <c:pt idx="22">
                  <c:v>11/30/1949</c:v>
                </c:pt>
                <c:pt idx="23">
                  <c:v>12/31/1949</c:v>
                </c:pt>
                <c:pt idx="24">
                  <c:v>50</c:v>
                </c:pt>
                <c:pt idx="25">
                  <c:v>02/28/1950</c:v>
                </c:pt>
                <c:pt idx="26">
                  <c:v>03/31/1950</c:v>
                </c:pt>
                <c:pt idx="27">
                  <c:v>04/30/1950</c:v>
                </c:pt>
                <c:pt idx="28">
                  <c:v>05/31/1950</c:v>
                </c:pt>
                <c:pt idx="29">
                  <c:v>06/30/1950</c:v>
                </c:pt>
                <c:pt idx="30">
                  <c:v>07/31/1950</c:v>
                </c:pt>
                <c:pt idx="31">
                  <c:v>08/31/1950</c:v>
                </c:pt>
                <c:pt idx="32">
                  <c:v>09/30/1950</c:v>
                </c:pt>
                <c:pt idx="33">
                  <c:v>10/31/1950</c:v>
                </c:pt>
                <c:pt idx="34">
                  <c:v>11/30/1950</c:v>
                </c:pt>
                <c:pt idx="35">
                  <c:v>12/31/1950</c:v>
                </c:pt>
                <c:pt idx="36">
                  <c:v>01/31/1951</c:v>
                </c:pt>
                <c:pt idx="37">
                  <c:v>02/28/1951</c:v>
                </c:pt>
                <c:pt idx="38">
                  <c:v>03/31/1951</c:v>
                </c:pt>
                <c:pt idx="39">
                  <c:v>04/30/1951</c:v>
                </c:pt>
                <c:pt idx="40">
                  <c:v>05/31/1951</c:v>
                </c:pt>
                <c:pt idx="41">
                  <c:v>06/31/1951</c:v>
                </c:pt>
                <c:pt idx="42">
                  <c:v>07/31/1951</c:v>
                </c:pt>
                <c:pt idx="43">
                  <c:v>07/31/1951</c:v>
                </c:pt>
                <c:pt idx="44">
                  <c:v>09/30/1951</c:v>
                </c:pt>
                <c:pt idx="45">
                  <c:v>10/31/1951</c:v>
                </c:pt>
                <c:pt idx="46">
                  <c:v>11/30/1951</c:v>
                </c:pt>
                <c:pt idx="47">
                  <c:v>12/31/1951</c:v>
                </c:pt>
                <c:pt idx="48">
                  <c:v>52</c:v>
                </c:pt>
                <c:pt idx="49">
                  <c:v>02/29/1952</c:v>
                </c:pt>
                <c:pt idx="50">
                  <c:v>03/31/1952</c:v>
                </c:pt>
                <c:pt idx="51">
                  <c:v>04/30/1952</c:v>
                </c:pt>
                <c:pt idx="52">
                  <c:v>05/31/1952</c:v>
                </c:pt>
                <c:pt idx="53">
                  <c:v>06/30/1952</c:v>
                </c:pt>
                <c:pt idx="54">
                  <c:v>07/31/1952</c:v>
                </c:pt>
                <c:pt idx="55">
                  <c:v>08/31/1952</c:v>
                </c:pt>
                <c:pt idx="56">
                  <c:v>09/30/1952</c:v>
                </c:pt>
                <c:pt idx="57">
                  <c:v>10/31/1952</c:v>
                </c:pt>
                <c:pt idx="58">
                  <c:v>11/30/1952</c:v>
                </c:pt>
                <c:pt idx="59">
                  <c:v>12/31/1952</c:v>
                </c:pt>
                <c:pt idx="60">
                  <c:v>01/31/1953</c:v>
                </c:pt>
                <c:pt idx="61">
                  <c:v>02/28/1953</c:v>
                </c:pt>
                <c:pt idx="62">
                  <c:v>03/31/1953</c:v>
                </c:pt>
                <c:pt idx="63">
                  <c:v>04/30/1953</c:v>
                </c:pt>
                <c:pt idx="64">
                  <c:v>05/31/1953</c:v>
                </c:pt>
                <c:pt idx="65">
                  <c:v>06/31/1953</c:v>
                </c:pt>
                <c:pt idx="66">
                  <c:v>07/31/1953</c:v>
                </c:pt>
                <c:pt idx="67">
                  <c:v>07/31/1953</c:v>
                </c:pt>
                <c:pt idx="68">
                  <c:v>09/30/1953</c:v>
                </c:pt>
                <c:pt idx="69">
                  <c:v>10/31/1953</c:v>
                </c:pt>
                <c:pt idx="70">
                  <c:v>11/30/1953</c:v>
                </c:pt>
                <c:pt idx="71">
                  <c:v>12/31/1953</c:v>
                </c:pt>
                <c:pt idx="72">
                  <c:v>54</c:v>
                </c:pt>
                <c:pt idx="73">
                  <c:v>02/28/1954</c:v>
                </c:pt>
                <c:pt idx="74">
                  <c:v>03/31/1954</c:v>
                </c:pt>
                <c:pt idx="75">
                  <c:v>04/30/1954</c:v>
                </c:pt>
                <c:pt idx="76">
                  <c:v>05/31/1954</c:v>
                </c:pt>
                <c:pt idx="77">
                  <c:v>06/30/1954</c:v>
                </c:pt>
                <c:pt idx="78">
                  <c:v>07/31/1954</c:v>
                </c:pt>
                <c:pt idx="79">
                  <c:v>07/31/1955</c:v>
                </c:pt>
                <c:pt idx="80">
                  <c:v>09/30/1954</c:v>
                </c:pt>
                <c:pt idx="81">
                  <c:v>10/31/1954</c:v>
                </c:pt>
                <c:pt idx="82">
                  <c:v>11/30/1954</c:v>
                </c:pt>
                <c:pt idx="83">
                  <c:v>12/31/1954</c:v>
                </c:pt>
                <c:pt idx="84">
                  <c:v>01/31/1955</c:v>
                </c:pt>
                <c:pt idx="85">
                  <c:v>02/28/1955</c:v>
                </c:pt>
                <c:pt idx="86">
                  <c:v>03/31/1955</c:v>
                </c:pt>
                <c:pt idx="87">
                  <c:v>04/30/1955</c:v>
                </c:pt>
                <c:pt idx="88">
                  <c:v>05/31/1955</c:v>
                </c:pt>
                <c:pt idx="89">
                  <c:v>06/31/1956</c:v>
                </c:pt>
                <c:pt idx="90">
                  <c:v>07/31/1955</c:v>
                </c:pt>
                <c:pt idx="91">
                  <c:v>07/31/1955</c:v>
                </c:pt>
                <c:pt idx="92">
                  <c:v>09/30/1955</c:v>
                </c:pt>
                <c:pt idx="93">
                  <c:v>10/31/1955</c:v>
                </c:pt>
                <c:pt idx="94">
                  <c:v>11/30/1955</c:v>
                </c:pt>
                <c:pt idx="95">
                  <c:v>12/31/1955</c:v>
                </c:pt>
                <c:pt idx="96">
                  <c:v>56</c:v>
                </c:pt>
                <c:pt idx="97">
                  <c:v>02/29/1956</c:v>
                </c:pt>
                <c:pt idx="98">
                  <c:v>03/31/1956</c:v>
                </c:pt>
                <c:pt idx="99">
                  <c:v>04/30/1956</c:v>
                </c:pt>
                <c:pt idx="100">
                  <c:v>05/31/1956</c:v>
                </c:pt>
                <c:pt idx="101">
                  <c:v>06/30/1956</c:v>
                </c:pt>
                <c:pt idx="102">
                  <c:v>07/31/1956</c:v>
                </c:pt>
                <c:pt idx="103">
                  <c:v>08/31/1956</c:v>
                </c:pt>
                <c:pt idx="104">
                  <c:v>09/30/1956</c:v>
                </c:pt>
                <c:pt idx="105">
                  <c:v>10/31/1956</c:v>
                </c:pt>
                <c:pt idx="106">
                  <c:v>11/30/1956</c:v>
                </c:pt>
                <c:pt idx="107">
                  <c:v>12/31/1956</c:v>
                </c:pt>
                <c:pt idx="108">
                  <c:v>01/31/1957</c:v>
                </c:pt>
                <c:pt idx="109">
                  <c:v>02/28/1957</c:v>
                </c:pt>
                <c:pt idx="110">
                  <c:v>03/31/1957</c:v>
                </c:pt>
                <c:pt idx="111">
                  <c:v>04/30/1957</c:v>
                </c:pt>
                <c:pt idx="112">
                  <c:v>05/31/1957</c:v>
                </c:pt>
                <c:pt idx="113">
                  <c:v>06/31/1957</c:v>
                </c:pt>
                <c:pt idx="114">
                  <c:v>07/31/1957</c:v>
                </c:pt>
                <c:pt idx="115">
                  <c:v>07/31/1957</c:v>
                </c:pt>
                <c:pt idx="116">
                  <c:v>09/30/1957</c:v>
                </c:pt>
                <c:pt idx="117">
                  <c:v>10/31/1957</c:v>
                </c:pt>
                <c:pt idx="118">
                  <c:v>11/30/1957</c:v>
                </c:pt>
                <c:pt idx="119">
                  <c:v>12/31/1957</c:v>
                </c:pt>
                <c:pt idx="120">
                  <c:v>58</c:v>
                </c:pt>
                <c:pt idx="121">
                  <c:v>02/28/1958</c:v>
                </c:pt>
                <c:pt idx="122">
                  <c:v>03/31/1958</c:v>
                </c:pt>
                <c:pt idx="123">
                  <c:v>04/30/1958</c:v>
                </c:pt>
                <c:pt idx="124">
                  <c:v>05/31/1958</c:v>
                </c:pt>
                <c:pt idx="125">
                  <c:v>06/30/1958</c:v>
                </c:pt>
                <c:pt idx="126">
                  <c:v>07/31/1958</c:v>
                </c:pt>
                <c:pt idx="127">
                  <c:v>08/31/1958</c:v>
                </c:pt>
                <c:pt idx="128">
                  <c:v>09/30/1958</c:v>
                </c:pt>
                <c:pt idx="129">
                  <c:v>10/31/1958</c:v>
                </c:pt>
                <c:pt idx="130">
                  <c:v>11/30/1958</c:v>
                </c:pt>
                <c:pt idx="131">
                  <c:v>12/31/1958</c:v>
                </c:pt>
                <c:pt idx="132">
                  <c:v>01/31/1959</c:v>
                </c:pt>
                <c:pt idx="133">
                  <c:v>02/28/1959</c:v>
                </c:pt>
                <c:pt idx="134">
                  <c:v>03/31/1959</c:v>
                </c:pt>
                <c:pt idx="135">
                  <c:v>04/30/1959</c:v>
                </c:pt>
                <c:pt idx="136">
                  <c:v>05/31/1959</c:v>
                </c:pt>
                <c:pt idx="137">
                  <c:v>06/31/1959</c:v>
                </c:pt>
                <c:pt idx="138">
                  <c:v>07/31/1959</c:v>
                </c:pt>
                <c:pt idx="139">
                  <c:v>07/31/1959</c:v>
                </c:pt>
                <c:pt idx="140">
                  <c:v>09/30/1959</c:v>
                </c:pt>
                <c:pt idx="141">
                  <c:v>10/31/1959</c:v>
                </c:pt>
                <c:pt idx="142">
                  <c:v>11/30/1959</c:v>
                </c:pt>
                <c:pt idx="143">
                  <c:v>12/31/1959</c:v>
                </c:pt>
                <c:pt idx="144">
                  <c:v>60</c:v>
                </c:pt>
                <c:pt idx="145">
                  <c:v>02/29/1960</c:v>
                </c:pt>
                <c:pt idx="146">
                  <c:v>03/31/1960</c:v>
                </c:pt>
                <c:pt idx="147">
                  <c:v>04/30/1960</c:v>
                </c:pt>
                <c:pt idx="148">
                  <c:v>05/31/1960</c:v>
                </c:pt>
                <c:pt idx="149">
                  <c:v>06/30/1960</c:v>
                </c:pt>
                <c:pt idx="150">
                  <c:v>07/31/1960</c:v>
                </c:pt>
                <c:pt idx="151">
                  <c:v>08/31/1960</c:v>
                </c:pt>
                <c:pt idx="152">
                  <c:v>09/30/1960</c:v>
                </c:pt>
                <c:pt idx="153">
                  <c:v>10/31/1960</c:v>
                </c:pt>
                <c:pt idx="154">
                  <c:v>11/30/1960</c:v>
                </c:pt>
                <c:pt idx="155">
                  <c:v>12/31/1960</c:v>
                </c:pt>
                <c:pt idx="156">
                  <c:v>01/31/1961</c:v>
                </c:pt>
                <c:pt idx="157">
                  <c:v>02/28/1961</c:v>
                </c:pt>
                <c:pt idx="158">
                  <c:v>03/31/1961</c:v>
                </c:pt>
                <c:pt idx="159">
                  <c:v>04/30/1961</c:v>
                </c:pt>
                <c:pt idx="160">
                  <c:v>05/31/1961</c:v>
                </c:pt>
                <c:pt idx="161">
                  <c:v>06/31/1961</c:v>
                </c:pt>
                <c:pt idx="162">
                  <c:v>07/31/1961</c:v>
                </c:pt>
                <c:pt idx="163">
                  <c:v>07/31/1961</c:v>
                </c:pt>
                <c:pt idx="164">
                  <c:v>09/30/1961</c:v>
                </c:pt>
                <c:pt idx="165">
                  <c:v>10/31/1961</c:v>
                </c:pt>
                <c:pt idx="166">
                  <c:v>11/30/1961</c:v>
                </c:pt>
                <c:pt idx="167">
                  <c:v>12/31/1961</c:v>
                </c:pt>
                <c:pt idx="168">
                  <c:v>62</c:v>
                </c:pt>
                <c:pt idx="169">
                  <c:v>02/28/1962</c:v>
                </c:pt>
                <c:pt idx="170">
                  <c:v>03/31/1962</c:v>
                </c:pt>
                <c:pt idx="171">
                  <c:v>04/30/1962</c:v>
                </c:pt>
                <c:pt idx="172">
                  <c:v>05/31/1962</c:v>
                </c:pt>
                <c:pt idx="173">
                  <c:v>06/30/1962</c:v>
                </c:pt>
                <c:pt idx="174">
                  <c:v>07/31/1962</c:v>
                </c:pt>
                <c:pt idx="175">
                  <c:v>08/31/1962</c:v>
                </c:pt>
                <c:pt idx="176">
                  <c:v>09/30/1962</c:v>
                </c:pt>
                <c:pt idx="177">
                  <c:v>10/31/1962</c:v>
                </c:pt>
                <c:pt idx="178">
                  <c:v>11/30/1962</c:v>
                </c:pt>
                <c:pt idx="179">
                  <c:v>12/31/1962</c:v>
                </c:pt>
                <c:pt idx="180">
                  <c:v>01/31/1963</c:v>
                </c:pt>
                <c:pt idx="181">
                  <c:v>02/28/1963</c:v>
                </c:pt>
                <c:pt idx="182">
                  <c:v>03/31/1963</c:v>
                </c:pt>
                <c:pt idx="183">
                  <c:v>04/30/1963</c:v>
                </c:pt>
                <c:pt idx="184">
                  <c:v>05/31/1963</c:v>
                </c:pt>
                <c:pt idx="185">
                  <c:v>06/31/1963</c:v>
                </c:pt>
                <c:pt idx="186">
                  <c:v>07/31/1963</c:v>
                </c:pt>
                <c:pt idx="187">
                  <c:v>07/31/1963</c:v>
                </c:pt>
                <c:pt idx="188">
                  <c:v>09/30/1963</c:v>
                </c:pt>
                <c:pt idx="189">
                  <c:v>10/31/1963</c:v>
                </c:pt>
                <c:pt idx="190">
                  <c:v>11/30/1963</c:v>
                </c:pt>
                <c:pt idx="191">
                  <c:v>12/31/1963</c:v>
                </c:pt>
                <c:pt idx="192">
                  <c:v>64</c:v>
                </c:pt>
                <c:pt idx="193">
                  <c:v>02/29/1964</c:v>
                </c:pt>
                <c:pt idx="194">
                  <c:v>03/31/1964</c:v>
                </c:pt>
                <c:pt idx="195">
                  <c:v>04/30/1964</c:v>
                </c:pt>
                <c:pt idx="196">
                  <c:v>05/31/1964</c:v>
                </c:pt>
                <c:pt idx="197">
                  <c:v>06/30/1964</c:v>
                </c:pt>
                <c:pt idx="198">
                  <c:v>07/31/1964</c:v>
                </c:pt>
                <c:pt idx="199">
                  <c:v>07/31/1965</c:v>
                </c:pt>
                <c:pt idx="200">
                  <c:v>09/30/1964</c:v>
                </c:pt>
                <c:pt idx="201">
                  <c:v>10/31/1964</c:v>
                </c:pt>
                <c:pt idx="202">
                  <c:v>11/30/1964</c:v>
                </c:pt>
                <c:pt idx="203">
                  <c:v>12/31/1964</c:v>
                </c:pt>
                <c:pt idx="204">
                  <c:v>01/31/1965</c:v>
                </c:pt>
                <c:pt idx="205">
                  <c:v>02/28/1965</c:v>
                </c:pt>
                <c:pt idx="206">
                  <c:v>03/31/1965</c:v>
                </c:pt>
                <c:pt idx="207">
                  <c:v>04/30/1965</c:v>
                </c:pt>
                <c:pt idx="208">
                  <c:v>05/31/1965</c:v>
                </c:pt>
                <c:pt idx="209">
                  <c:v>06/31/1965</c:v>
                </c:pt>
                <c:pt idx="210">
                  <c:v>07/31/1965</c:v>
                </c:pt>
                <c:pt idx="211">
                  <c:v>07/31/1966</c:v>
                </c:pt>
                <c:pt idx="212">
                  <c:v>09/30/1965</c:v>
                </c:pt>
                <c:pt idx="213">
                  <c:v>10/31/1965</c:v>
                </c:pt>
                <c:pt idx="214">
                  <c:v>11/30/1965</c:v>
                </c:pt>
                <c:pt idx="215">
                  <c:v>12/31/1965</c:v>
                </c:pt>
                <c:pt idx="216">
                  <c:v>66</c:v>
                </c:pt>
                <c:pt idx="217">
                  <c:v>02/28/1966</c:v>
                </c:pt>
                <c:pt idx="218">
                  <c:v>03/31/1966</c:v>
                </c:pt>
                <c:pt idx="219">
                  <c:v>04/30/1966</c:v>
                </c:pt>
                <c:pt idx="220">
                  <c:v>05/31/1966</c:v>
                </c:pt>
                <c:pt idx="221">
                  <c:v>06/30/1966</c:v>
                </c:pt>
                <c:pt idx="222">
                  <c:v>07/31/1966</c:v>
                </c:pt>
                <c:pt idx="223">
                  <c:v>08/31/1966</c:v>
                </c:pt>
                <c:pt idx="224">
                  <c:v>09/30/1966</c:v>
                </c:pt>
                <c:pt idx="225">
                  <c:v>10/31/1966</c:v>
                </c:pt>
                <c:pt idx="226">
                  <c:v>11/30/1966</c:v>
                </c:pt>
                <c:pt idx="227">
                  <c:v>12/31/1966</c:v>
                </c:pt>
                <c:pt idx="228">
                  <c:v>01/31/1967</c:v>
                </c:pt>
                <c:pt idx="229">
                  <c:v>02/28/1967</c:v>
                </c:pt>
                <c:pt idx="230">
                  <c:v>03/31/1967</c:v>
                </c:pt>
                <c:pt idx="231">
                  <c:v>04/30/1967</c:v>
                </c:pt>
                <c:pt idx="232">
                  <c:v>05/31/1967</c:v>
                </c:pt>
                <c:pt idx="233">
                  <c:v>06/31/1967</c:v>
                </c:pt>
                <c:pt idx="234">
                  <c:v>07/31/1967</c:v>
                </c:pt>
                <c:pt idx="235">
                  <c:v>07/31/1967</c:v>
                </c:pt>
                <c:pt idx="236">
                  <c:v>09/30/1967</c:v>
                </c:pt>
                <c:pt idx="237">
                  <c:v>10/31/1967</c:v>
                </c:pt>
                <c:pt idx="238">
                  <c:v>11/30/1967</c:v>
                </c:pt>
                <c:pt idx="239">
                  <c:v>12/31/1967</c:v>
                </c:pt>
                <c:pt idx="240">
                  <c:v>68</c:v>
                </c:pt>
                <c:pt idx="241">
                  <c:v>02/29/1968</c:v>
                </c:pt>
                <c:pt idx="242">
                  <c:v>03/31/1968</c:v>
                </c:pt>
                <c:pt idx="243">
                  <c:v>04/30/1968</c:v>
                </c:pt>
                <c:pt idx="244">
                  <c:v>05/31/1968</c:v>
                </c:pt>
                <c:pt idx="245">
                  <c:v>06/30/1968</c:v>
                </c:pt>
                <c:pt idx="246">
                  <c:v>07/31/1968</c:v>
                </c:pt>
                <c:pt idx="247">
                  <c:v>08/30/1968</c:v>
                </c:pt>
                <c:pt idx="248">
                  <c:v>09/30/1968</c:v>
                </c:pt>
                <c:pt idx="249">
                  <c:v>10/31/1968</c:v>
                </c:pt>
                <c:pt idx="250">
                  <c:v>11/30/1968</c:v>
                </c:pt>
                <c:pt idx="251">
                  <c:v>12/31/1968</c:v>
                </c:pt>
                <c:pt idx="252">
                  <c:v>01/31/1969</c:v>
                </c:pt>
                <c:pt idx="253">
                  <c:v>02/28/1969</c:v>
                </c:pt>
                <c:pt idx="254">
                  <c:v>03/31/1969</c:v>
                </c:pt>
                <c:pt idx="255">
                  <c:v>04/30/1969</c:v>
                </c:pt>
                <c:pt idx="256">
                  <c:v>05/31/1969</c:v>
                </c:pt>
                <c:pt idx="257">
                  <c:v>06/31/1969</c:v>
                </c:pt>
                <c:pt idx="258">
                  <c:v>07/31/1969</c:v>
                </c:pt>
                <c:pt idx="259">
                  <c:v>07/31/1969</c:v>
                </c:pt>
                <c:pt idx="260">
                  <c:v>09/30/1969</c:v>
                </c:pt>
                <c:pt idx="261">
                  <c:v>10/31/1969</c:v>
                </c:pt>
                <c:pt idx="262">
                  <c:v>11/30/1969</c:v>
                </c:pt>
                <c:pt idx="263">
                  <c:v>12/31/1969</c:v>
                </c:pt>
                <c:pt idx="264">
                  <c:v>70</c:v>
                </c:pt>
                <c:pt idx="265">
                  <c:v>02/28/1970</c:v>
                </c:pt>
                <c:pt idx="266">
                  <c:v>03/31/1970</c:v>
                </c:pt>
                <c:pt idx="267">
                  <c:v>04/30/1970</c:v>
                </c:pt>
                <c:pt idx="268">
                  <c:v>05/31/1970</c:v>
                </c:pt>
                <c:pt idx="269">
                  <c:v>06/30/1970</c:v>
                </c:pt>
                <c:pt idx="270">
                  <c:v>07/31/1970</c:v>
                </c:pt>
                <c:pt idx="271">
                  <c:v>08/31/1970</c:v>
                </c:pt>
                <c:pt idx="272">
                  <c:v>09/30/1970</c:v>
                </c:pt>
                <c:pt idx="273">
                  <c:v>10/31/1970</c:v>
                </c:pt>
                <c:pt idx="274">
                  <c:v>11/30/1970</c:v>
                </c:pt>
                <c:pt idx="275">
                  <c:v>12/31/1970</c:v>
                </c:pt>
                <c:pt idx="276">
                  <c:v>01/31/1971</c:v>
                </c:pt>
                <c:pt idx="277">
                  <c:v>02/28/1971</c:v>
                </c:pt>
                <c:pt idx="278">
                  <c:v>03/31/1971</c:v>
                </c:pt>
                <c:pt idx="279">
                  <c:v>04/30/1971</c:v>
                </c:pt>
                <c:pt idx="280">
                  <c:v>05/31/1971</c:v>
                </c:pt>
                <c:pt idx="281">
                  <c:v>06/31/1971</c:v>
                </c:pt>
                <c:pt idx="282">
                  <c:v>07/31/1971</c:v>
                </c:pt>
                <c:pt idx="283">
                  <c:v>08/31/1971</c:v>
                </c:pt>
                <c:pt idx="284">
                  <c:v>09/30/1971</c:v>
                </c:pt>
                <c:pt idx="285">
                  <c:v>10/31/1971</c:v>
                </c:pt>
                <c:pt idx="286">
                  <c:v>11/30/1971</c:v>
                </c:pt>
                <c:pt idx="287">
                  <c:v>12/31/1971</c:v>
                </c:pt>
                <c:pt idx="288">
                  <c:v>72</c:v>
                </c:pt>
                <c:pt idx="289">
                  <c:v>02/29/1972</c:v>
                </c:pt>
                <c:pt idx="290">
                  <c:v>03/31/1972</c:v>
                </c:pt>
                <c:pt idx="291">
                  <c:v>04/30/1972</c:v>
                </c:pt>
                <c:pt idx="292">
                  <c:v>05/31/1972</c:v>
                </c:pt>
                <c:pt idx="293">
                  <c:v>06/30/1972</c:v>
                </c:pt>
                <c:pt idx="294">
                  <c:v>07/31/1972</c:v>
                </c:pt>
                <c:pt idx="295">
                  <c:v>08/31/1972</c:v>
                </c:pt>
                <c:pt idx="296">
                  <c:v>09/30/1972</c:v>
                </c:pt>
                <c:pt idx="297">
                  <c:v>10/31/1972</c:v>
                </c:pt>
                <c:pt idx="298">
                  <c:v>11/30/1972</c:v>
                </c:pt>
                <c:pt idx="299">
                  <c:v>12/31/1972</c:v>
                </c:pt>
                <c:pt idx="300">
                  <c:v>01/31/1973</c:v>
                </c:pt>
                <c:pt idx="301">
                  <c:v>02/28/1973</c:v>
                </c:pt>
                <c:pt idx="302">
                  <c:v>03/31/1973</c:v>
                </c:pt>
                <c:pt idx="303">
                  <c:v>04/30/1973</c:v>
                </c:pt>
                <c:pt idx="304">
                  <c:v>05/31/1973</c:v>
                </c:pt>
                <c:pt idx="305">
                  <c:v>06/31/1973</c:v>
                </c:pt>
                <c:pt idx="306">
                  <c:v>07/31/1973</c:v>
                </c:pt>
                <c:pt idx="307">
                  <c:v>08/31/1973</c:v>
                </c:pt>
                <c:pt idx="308">
                  <c:v>09/30/1973</c:v>
                </c:pt>
                <c:pt idx="309">
                  <c:v>10/31/1973</c:v>
                </c:pt>
                <c:pt idx="310">
                  <c:v>11/30/1973</c:v>
                </c:pt>
                <c:pt idx="311">
                  <c:v>12/31/1973</c:v>
                </c:pt>
                <c:pt idx="312">
                  <c:v>74</c:v>
                </c:pt>
                <c:pt idx="313">
                  <c:v>02/28/1974</c:v>
                </c:pt>
                <c:pt idx="314">
                  <c:v>03/31/1974</c:v>
                </c:pt>
                <c:pt idx="315">
                  <c:v>04/30/1974</c:v>
                </c:pt>
                <c:pt idx="316">
                  <c:v>05/31/1974</c:v>
                </c:pt>
                <c:pt idx="317">
                  <c:v>06/30/1974</c:v>
                </c:pt>
                <c:pt idx="318">
                  <c:v>07/31/1974</c:v>
                </c:pt>
                <c:pt idx="319">
                  <c:v>07/31/1975</c:v>
                </c:pt>
                <c:pt idx="320">
                  <c:v>09/30/1974</c:v>
                </c:pt>
                <c:pt idx="321">
                  <c:v>10/31/1974</c:v>
                </c:pt>
                <c:pt idx="322">
                  <c:v>11/30/1974</c:v>
                </c:pt>
                <c:pt idx="323">
                  <c:v>12/31/1974</c:v>
                </c:pt>
                <c:pt idx="324">
                  <c:v>01/31/1975</c:v>
                </c:pt>
                <c:pt idx="325">
                  <c:v>02/28/1975</c:v>
                </c:pt>
                <c:pt idx="326">
                  <c:v>03/31/1975</c:v>
                </c:pt>
                <c:pt idx="327">
                  <c:v>04/30/1975</c:v>
                </c:pt>
                <c:pt idx="328">
                  <c:v>05/31/1975</c:v>
                </c:pt>
                <c:pt idx="329">
                  <c:v>06/31/1975</c:v>
                </c:pt>
                <c:pt idx="330">
                  <c:v>07/31/1975</c:v>
                </c:pt>
                <c:pt idx="331">
                  <c:v>08/31/1975</c:v>
                </c:pt>
                <c:pt idx="332">
                  <c:v>09/30/1975</c:v>
                </c:pt>
                <c:pt idx="333">
                  <c:v>10/31/1975</c:v>
                </c:pt>
                <c:pt idx="334">
                  <c:v>11/30/1975</c:v>
                </c:pt>
                <c:pt idx="335">
                  <c:v>12/31/1975</c:v>
                </c:pt>
                <c:pt idx="336">
                  <c:v>76</c:v>
                </c:pt>
                <c:pt idx="337">
                  <c:v>02/29/1976</c:v>
                </c:pt>
                <c:pt idx="338">
                  <c:v>03/31/1976</c:v>
                </c:pt>
                <c:pt idx="339">
                  <c:v>04/30/1976</c:v>
                </c:pt>
                <c:pt idx="340">
                  <c:v>05/31/1976</c:v>
                </c:pt>
                <c:pt idx="341">
                  <c:v>06/30/1976</c:v>
                </c:pt>
                <c:pt idx="342">
                  <c:v>07/31/1976</c:v>
                </c:pt>
                <c:pt idx="343">
                  <c:v>08/30/1976</c:v>
                </c:pt>
                <c:pt idx="344">
                  <c:v>09/30/1976</c:v>
                </c:pt>
                <c:pt idx="345">
                  <c:v>10/31/1976</c:v>
                </c:pt>
                <c:pt idx="346">
                  <c:v>11/30/1976</c:v>
                </c:pt>
                <c:pt idx="347">
                  <c:v>12/31/1976</c:v>
                </c:pt>
                <c:pt idx="348">
                  <c:v>01/31/1977</c:v>
                </c:pt>
                <c:pt idx="349">
                  <c:v>02/28/1977</c:v>
                </c:pt>
                <c:pt idx="350">
                  <c:v>03/31/1977</c:v>
                </c:pt>
                <c:pt idx="351">
                  <c:v>04/30/1977</c:v>
                </c:pt>
                <c:pt idx="352">
                  <c:v>05/31/1977</c:v>
                </c:pt>
                <c:pt idx="353">
                  <c:v>06/31/1977</c:v>
                </c:pt>
                <c:pt idx="354">
                  <c:v>07/31/1977</c:v>
                </c:pt>
                <c:pt idx="355">
                  <c:v>08/31/1977</c:v>
                </c:pt>
                <c:pt idx="356">
                  <c:v>09/30/1977</c:v>
                </c:pt>
                <c:pt idx="357">
                  <c:v>10/31/1977</c:v>
                </c:pt>
                <c:pt idx="358">
                  <c:v>11/30/1977</c:v>
                </c:pt>
                <c:pt idx="359">
                  <c:v>12/31/1977</c:v>
                </c:pt>
                <c:pt idx="360">
                  <c:v>78</c:v>
                </c:pt>
                <c:pt idx="361">
                  <c:v>02/28/1978</c:v>
                </c:pt>
                <c:pt idx="362">
                  <c:v>03/31/1978</c:v>
                </c:pt>
                <c:pt idx="363">
                  <c:v>04/30/1978</c:v>
                </c:pt>
                <c:pt idx="364">
                  <c:v>05/31/1978</c:v>
                </c:pt>
                <c:pt idx="365">
                  <c:v>06/30/1978</c:v>
                </c:pt>
                <c:pt idx="366">
                  <c:v>07/31/1978</c:v>
                </c:pt>
                <c:pt idx="367">
                  <c:v>08/31/1978</c:v>
                </c:pt>
                <c:pt idx="368">
                  <c:v>09/30/1978</c:v>
                </c:pt>
                <c:pt idx="369">
                  <c:v>10/31/1978</c:v>
                </c:pt>
                <c:pt idx="370">
                  <c:v>11/30/1978</c:v>
                </c:pt>
                <c:pt idx="371">
                  <c:v>12/31/1978</c:v>
                </c:pt>
                <c:pt idx="372">
                  <c:v>01/31/1979</c:v>
                </c:pt>
                <c:pt idx="373">
                  <c:v>02/28/1979</c:v>
                </c:pt>
                <c:pt idx="374">
                  <c:v>03/31/1979</c:v>
                </c:pt>
                <c:pt idx="375">
                  <c:v>04/30/1979</c:v>
                </c:pt>
                <c:pt idx="376">
                  <c:v>05/31/1979</c:v>
                </c:pt>
                <c:pt idx="377">
                  <c:v>06/31/1979</c:v>
                </c:pt>
                <c:pt idx="378">
                  <c:v>07/31/1979</c:v>
                </c:pt>
                <c:pt idx="379">
                  <c:v>08/31/1979</c:v>
                </c:pt>
                <c:pt idx="380">
                  <c:v>09/30/1979</c:v>
                </c:pt>
                <c:pt idx="381">
                  <c:v>10/31/1979</c:v>
                </c:pt>
                <c:pt idx="382">
                  <c:v>11/30/1979</c:v>
                </c:pt>
                <c:pt idx="383">
                  <c:v>12/31/1979</c:v>
                </c:pt>
                <c:pt idx="384">
                  <c:v>80</c:v>
                </c:pt>
                <c:pt idx="385">
                  <c:v>02/29/1980</c:v>
                </c:pt>
                <c:pt idx="386">
                  <c:v>03/31/1980</c:v>
                </c:pt>
                <c:pt idx="387">
                  <c:v>04/30/1980</c:v>
                </c:pt>
                <c:pt idx="388">
                  <c:v>05/31/1980</c:v>
                </c:pt>
                <c:pt idx="389">
                  <c:v>06/30/1980</c:v>
                </c:pt>
                <c:pt idx="390">
                  <c:v>07/31/1980</c:v>
                </c:pt>
                <c:pt idx="391">
                  <c:v>08/31/1980</c:v>
                </c:pt>
                <c:pt idx="392">
                  <c:v>09/30/1980</c:v>
                </c:pt>
                <c:pt idx="393">
                  <c:v>10/31/1980</c:v>
                </c:pt>
                <c:pt idx="394">
                  <c:v>11/30/1980</c:v>
                </c:pt>
                <c:pt idx="395">
                  <c:v>12/31/1980</c:v>
                </c:pt>
                <c:pt idx="396">
                  <c:v>01/31/1981</c:v>
                </c:pt>
                <c:pt idx="397">
                  <c:v>02/28/1981</c:v>
                </c:pt>
                <c:pt idx="398">
                  <c:v>03/31/1981</c:v>
                </c:pt>
                <c:pt idx="399">
                  <c:v>04/30/1981</c:v>
                </c:pt>
                <c:pt idx="400">
                  <c:v>05/31/1981</c:v>
                </c:pt>
                <c:pt idx="401">
                  <c:v>06/31/1981</c:v>
                </c:pt>
                <c:pt idx="402">
                  <c:v>07/31/1981</c:v>
                </c:pt>
                <c:pt idx="403">
                  <c:v>08/31/1981</c:v>
                </c:pt>
                <c:pt idx="404">
                  <c:v>09/30/1981</c:v>
                </c:pt>
                <c:pt idx="405">
                  <c:v>10/31/1981</c:v>
                </c:pt>
                <c:pt idx="406">
                  <c:v>11/30/1981</c:v>
                </c:pt>
                <c:pt idx="407">
                  <c:v>12/31/1981</c:v>
                </c:pt>
                <c:pt idx="408">
                  <c:v>82</c:v>
                </c:pt>
                <c:pt idx="409">
                  <c:v>02/28/1982</c:v>
                </c:pt>
                <c:pt idx="410">
                  <c:v>03/31/1982</c:v>
                </c:pt>
                <c:pt idx="411">
                  <c:v>04/30/1982</c:v>
                </c:pt>
                <c:pt idx="412">
                  <c:v>05/31/1982</c:v>
                </c:pt>
                <c:pt idx="413">
                  <c:v>06/30/1982</c:v>
                </c:pt>
                <c:pt idx="414">
                  <c:v>07/31/1982</c:v>
                </c:pt>
                <c:pt idx="415">
                  <c:v>08/31/1982</c:v>
                </c:pt>
                <c:pt idx="416">
                  <c:v>09/30/1982</c:v>
                </c:pt>
                <c:pt idx="417">
                  <c:v>10/31/1982</c:v>
                </c:pt>
                <c:pt idx="418">
                  <c:v>11/30/1982</c:v>
                </c:pt>
                <c:pt idx="419">
                  <c:v>12/31/1982</c:v>
                </c:pt>
                <c:pt idx="420">
                  <c:v>01/31/1983</c:v>
                </c:pt>
                <c:pt idx="421">
                  <c:v>02/28/1983</c:v>
                </c:pt>
                <c:pt idx="422">
                  <c:v>03/31/1983</c:v>
                </c:pt>
                <c:pt idx="423">
                  <c:v>04/30/1983</c:v>
                </c:pt>
                <c:pt idx="424">
                  <c:v>05/31/1983</c:v>
                </c:pt>
                <c:pt idx="425">
                  <c:v>06/31/1983</c:v>
                </c:pt>
                <c:pt idx="426">
                  <c:v>07/31/1983</c:v>
                </c:pt>
                <c:pt idx="427">
                  <c:v>08/31/1983</c:v>
                </c:pt>
                <c:pt idx="428">
                  <c:v>09/30/1983</c:v>
                </c:pt>
                <c:pt idx="429">
                  <c:v>10/31/1983</c:v>
                </c:pt>
                <c:pt idx="430">
                  <c:v>11/30/1983</c:v>
                </c:pt>
                <c:pt idx="431">
                  <c:v>12/31/1983</c:v>
                </c:pt>
                <c:pt idx="432">
                  <c:v>84</c:v>
                </c:pt>
                <c:pt idx="433">
                  <c:v>02/29/1984</c:v>
                </c:pt>
                <c:pt idx="434">
                  <c:v>03/31/1984</c:v>
                </c:pt>
                <c:pt idx="435">
                  <c:v>04/30/1984</c:v>
                </c:pt>
                <c:pt idx="436">
                  <c:v>05/31/1984</c:v>
                </c:pt>
                <c:pt idx="437">
                  <c:v>06/30/1984</c:v>
                </c:pt>
                <c:pt idx="438">
                  <c:v>07/31/1984</c:v>
                </c:pt>
                <c:pt idx="439">
                  <c:v>07/31/1985</c:v>
                </c:pt>
                <c:pt idx="440">
                  <c:v>09/30/1984</c:v>
                </c:pt>
                <c:pt idx="441">
                  <c:v>10/31/1984</c:v>
                </c:pt>
                <c:pt idx="442">
                  <c:v>11/30/1984</c:v>
                </c:pt>
                <c:pt idx="443">
                  <c:v>12/31/1984</c:v>
                </c:pt>
              </c:strCache>
            </c:strRef>
          </c:cat>
          <c:val>
            <c:numRef>
              <c:f>'Data 9.1'!$C$2:$C$445</c:f>
              <c:numCache>
                <c:formatCode>General</c:formatCode>
                <c:ptCount val="444"/>
                <c:pt idx="0">
                  <c:v>3.3</c:v>
                </c:pt>
                <c:pt idx="1">
                  <c:v>3.3</c:v>
                </c:pt>
                <c:pt idx="2">
                  <c:v>3.3</c:v>
                </c:pt>
                <c:pt idx="3">
                  <c:v>3.3</c:v>
                </c:pt>
                <c:pt idx="4">
                  <c:v>3.3</c:v>
                </c:pt>
                <c:pt idx="5">
                  <c:v>3.3</c:v>
                </c:pt>
                <c:pt idx="6">
                  <c:v>3.3</c:v>
                </c:pt>
                <c:pt idx="7">
                  <c:v>3.3</c:v>
                </c:pt>
                <c:pt idx="8">
                  <c:v>3.3</c:v>
                </c:pt>
                <c:pt idx="9">
                  <c:v>3.3</c:v>
                </c:pt>
                <c:pt idx="10">
                  <c:v>3.3</c:v>
                </c:pt>
                <c:pt idx="11">
                  <c:v>3.3</c:v>
                </c:pt>
                <c:pt idx="12">
                  <c:v>3.3</c:v>
                </c:pt>
                <c:pt idx="13">
                  <c:v>3.3</c:v>
                </c:pt>
                <c:pt idx="14">
                  <c:v>3.3</c:v>
                </c:pt>
                <c:pt idx="15">
                  <c:v>3.3</c:v>
                </c:pt>
                <c:pt idx="16">
                  <c:v>3.3</c:v>
                </c:pt>
                <c:pt idx="17">
                  <c:v>3.3</c:v>
                </c:pt>
                <c:pt idx="18">
                  <c:v>3.3</c:v>
                </c:pt>
                <c:pt idx="19">
                  <c:v>3.3</c:v>
                </c:pt>
                <c:pt idx="20">
                  <c:v>4.76</c:v>
                </c:pt>
                <c:pt idx="21">
                  <c:v>4.76</c:v>
                </c:pt>
                <c:pt idx="22">
                  <c:v>4.76</c:v>
                </c:pt>
                <c:pt idx="23">
                  <c:v>4.76</c:v>
                </c:pt>
                <c:pt idx="24">
                  <c:v>4.76</c:v>
                </c:pt>
                <c:pt idx="25">
                  <c:v>4.76</c:v>
                </c:pt>
                <c:pt idx="26">
                  <c:v>4.76</c:v>
                </c:pt>
                <c:pt idx="27">
                  <c:v>4.76</c:v>
                </c:pt>
                <c:pt idx="28">
                  <c:v>4.76</c:v>
                </c:pt>
                <c:pt idx="29">
                  <c:v>4.76</c:v>
                </c:pt>
                <c:pt idx="30">
                  <c:v>4.76</c:v>
                </c:pt>
                <c:pt idx="31">
                  <c:v>4.76</c:v>
                </c:pt>
                <c:pt idx="32">
                  <c:v>4.76</c:v>
                </c:pt>
                <c:pt idx="33">
                  <c:v>4.76</c:v>
                </c:pt>
                <c:pt idx="34">
                  <c:v>4.76</c:v>
                </c:pt>
                <c:pt idx="35">
                  <c:v>4.76</c:v>
                </c:pt>
                <c:pt idx="36">
                  <c:v>4.76</c:v>
                </c:pt>
                <c:pt idx="37">
                  <c:v>4.76</c:v>
                </c:pt>
                <c:pt idx="38">
                  <c:v>4.76</c:v>
                </c:pt>
                <c:pt idx="39">
                  <c:v>4.76</c:v>
                </c:pt>
                <c:pt idx="40">
                  <c:v>4.76</c:v>
                </c:pt>
                <c:pt idx="41">
                  <c:v>4.76</c:v>
                </c:pt>
                <c:pt idx="42">
                  <c:v>4.76</c:v>
                </c:pt>
                <c:pt idx="43">
                  <c:v>4.76</c:v>
                </c:pt>
                <c:pt idx="44">
                  <c:v>4.76</c:v>
                </c:pt>
                <c:pt idx="45">
                  <c:v>4.76</c:v>
                </c:pt>
                <c:pt idx="46">
                  <c:v>4.76</c:v>
                </c:pt>
                <c:pt idx="47">
                  <c:v>4.76</c:v>
                </c:pt>
                <c:pt idx="48">
                  <c:v>4.76</c:v>
                </c:pt>
                <c:pt idx="49">
                  <c:v>4.76</c:v>
                </c:pt>
                <c:pt idx="50">
                  <c:v>4.76</c:v>
                </c:pt>
                <c:pt idx="51">
                  <c:v>4.76</c:v>
                </c:pt>
                <c:pt idx="52">
                  <c:v>4.76</c:v>
                </c:pt>
                <c:pt idx="53">
                  <c:v>4.76</c:v>
                </c:pt>
                <c:pt idx="54">
                  <c:v>4.76</c:v>
                </c:pt>
                <c:pt idx="55">
                  <c:v>4.76</c:v>
                </c:pt>
                <c:pt idx="56">
                  <c:v>4.76</c:v>
                </c:pt>
                <c:pt idx="57">
                  <c:v>4.76</c:v>
                </c:pt>
                <c:pt idx="58">
                  <c:v>4.76</c:v>
                </c:pt>
                <c:pt idx="59">
                  <c:v>4.76</c:v>
                </c:pt>
                <c:pt idx="60">
                  <c:v>4.76</c:v>
                </c:pt>
                <c:pt idx="61">
                  <c:v>4.76</c:v>
                </c:pt>
                <c:pt idx="62">
                  <c:v>4.76</c:v>
                </c:pt>
                <c:pt idx="63">
                  <c:v>4.76</c:v>
                </c:pt>
                <c:pt idx="64">
                  <c:v>4.76</c:v>
                </c:pt>
                <c:pt idx="65">
                  <c:v>4.76</c:v>
                </c:pt>
                <c:pt idx="66">
                  <c:v>4.76</c:v>
                </c:pt>
                <c:pt idx="67">
                  <c:v>4.76</c:v>
                </c:pt>
                <c:pt idx="68">
                  <c:v>4.76</c:v>
                </c:pt>
                <c:pt idx="69">
                  <c:v>4.76</c:v>
                </c:pt>
                <c:pt idx="70">
                  <c:v>4.76</c:v>
                </c:pt>
                <c:pt idx="71">
                  <c:v>4.76</c:v>
                </c:pt>
                <c:pt idx="72">
                  <c:v>4.76</c:v>
                </c:pt>
                <c:pt idx="73">
                  <c:v>4.76</c:v>
                </c:pt>
                <c:pt idx="74">
                  <c:v>4.76</c:v>
                </c:pt>
                <c:pt idx="75">
                  <c:v>4.76</c:v>
                </c:pt>
                <c:pt idx="76">
                  <c:v>4.76</c:v>
                </c:pt>
                <c:pt idx="77">
                  <c:v>4.76</c:v>
                </c:pt>
                <c:pt idx="78">
                  <c:v>4.76</c:v>
                </c:pt>
                <c:pt idx="79">
                  <c:v>4.76</c:v>
                </c:pt>
                <c:pt idx="80">
                  <c:v>4.76</c:v>
                </c:pt>
                <c:pt idx="81">
                  <c:v>4.76</c:v>
                </c:pt>
                <c:pt idx="82">
                  <c:v>4.76</c:v>
                </c:pt>
                <c:pt idx="83">
                  <c:v>4.76</c:v>
                </c:pt>
                <c:pt idx="84">
                  <c:v>4.76</c:v>
                </c:pt>
                <c:pt idx="85">
                  <c:v>4.76</c:v>
                </c:pt>
                <c:pt idx="86">
                  <c:v>4.76</c:v>
                </c:pt>
                <c:pt idx="87">
                  <c:v>4.76</c:v>
                </c:pt>
                <c:pt idx="88">
                  <c:v>4.76</c:v>
                </c:pt>
                <c:pt idx="89">
                  <c:v>4.76</c:v>
                </c:pt>
                <c:pt idx="90">
                  <c:v>4.76</c:v>
                </c:pt>
                <c:pt idx="91">
                  <c:v>4.76</c:v>
                </c:pt>
                <c:pt idx="92">
                  <c:v>4.76</c:v>
                </c:pt>
                <c:pt idx="93">
                  <c:v>4.76</c:v>
                </c:pt>
                <c:pt idx="94">
                  <c:v>4.76</c:v>
                </c:pt>
                <c:pt idx="95">
                  <c:v>4.76</c:v>
                </c:pt>
                <c:pt idx="96">
                  <c:v>4.76</c:v>
                </c:pt>
                <c:pt idx="97">
                  <c:v>4.76</c:v>
                </c:pt>
                <c:pt idx="98">
                  <c:v>4.76</c:v>
                </c:pt>
                <c:pt idx="99">
                  <c:v>4.76</c:v>
                </c:pt>
                <c:pt idx="100">
                  <c:v>4.76</c:v>
                </c:pt>
                <c:pt idx="101">
                  <c:v>4.76</c:v>
                </c:pt>
                <c:pt idx="102">
                  <c:v>4.76</c:v>
                </c:pt>
                <c:pt idx="103">
                  <c:v>4.76</c:v>
                </c:pt>
                <c:pt idx="104">
                  <c:v>4.76</c:v>
                </c:pt>
                <c:pt idx="105">
                  <c:v>4.76</c:v>
                </c:pt>
                <c:pt idx="106">
                  <c:v>4.76</c:v>
                </c:pt>
                <c:pt idx="107">
                  <c:v>4.76</c:v>
                </c:pt>
                <c:pt idx="108">
                  <c:v>4.76</c:v>
                </c:pt>
                <c:pt idx="109">
                  <c:v>4.76</c:v>
                </c:pt>
                <c:pt idx="110">
                  <c:v>4.76</c:v>
                </c:pt>
                <c:pt idx="111">
                  <c:v>4.76</c:v>
                </c:pt>
                <c:pt idx="112">
                  <c:v>4.76</c:v>
                </c:pt>
                <c:pt idx="113">
                  <c:v>4.76</c:v>
                </c:pt>
                <c:pt idx="114">
                  <c:v>4.76</c:v>
                </c:pt>
                <c:pt idx="115">
                  <c:v>4.76</c:v>
                </c:pt>
                <c:pt idx="116">
                  <c:v>4.76</c:v>
                </c:pt>
                <c:pt idx="117">
                  <c:v>4.76</c:v>
                </c:pt>
                <c:pt idx="118">
                  <c:v>4.76</c:v>
                </c:pt>
                <c:pt idx="119">
                  <c:v>4.76</c:v>
                </c:pt>
                <c:pt idx="120">
                  <c:v>4.76</c:v>
                </c:pt>
                <c:pt idx="121">
                  <c:v>4.76</c:v>
                </c:pt>
                <c:pt idx="122">
                  <c:v>4.76</c:v>
                </c:pt>
                <c:pt idx="123">
                  <c:v>4.76</c:v>
                </c:pt>
                <c:pt idx="124">
                  <c:v>4.76</c:v>
                </c:pt>
                <c:pt idx="125">
                  <c:v>4.76</c:v>
                </c:pt>
                <c:pt idx="126">
                  <c:v>4.76</c:v>
                </c:pt>
                <c:pt idx="127">
                  <c:v>4.76</c:v>
                </c:pt>
                <c:pt idx="128">
                  <c:v>4.76</c:v>
                </c:pt>
                <c:pt idx="129">
                  <c:v>4.76</c:v>
                </c:pt>
                <c:pt idx="130">
                  <c:v>4.76</c:v>
                </c:pt>
                <c:pt idx="131">
                  <c:v>4.76</c:v>
                </c:pt>
                <c:pt idx="132">
                  <c:v>4.76</c:v>
                </c:pt>
                <c:pt idx="133">
                  <c:v>4.76</c:v>
                </c:pt>
                <c:pt idx="134">
                  <c:v>4.76</c:v>
                </c:pt>
                <c:pt idx="135">
                  <c:v>4.76</c:v>
                </c:pt>
                <c:pt idx="136">
                  <c:v>4.76</c:v>
                </c:pt>
                <c:pt idx="137">
                  <c:v>4.76</c:v>
                </c:pt>
                <c:pt idx="138">
                  <c:v>4.76</c:v>
                </c:pt>
                <c:pt idx="139">
                  <c:v>4.76</c:v>
                </c:pt>
                <c:pt idx="140">
                  <c:v>4.76</c:v>
                </c:pt>
                <c:pt idx="141">
                  <c:v>4.76</c:v>
                </c:pt>
                <c:pt idx="142">
                  <c:v>4.76</c:v>
                </c:pt>
                <c:pt idx="143">
                  <c:v>4.76</c:v>
                </c:pt>
                <c:pt idx="144">
                  <c:v>4.76</c:v>
                </c:pt>
                <c:pt idx="145">
                  <c:v>4.76</c:v>
                </c:pt>
                <c:pt idx="146">
                  <c:v>4.76</c:v>
                </c:pt>
                <c:pt idx="147">
                  <c:v>4.76</c:v>
                </c:pt>
                <c:pt idx="148">
                  <c:v>4.76</c:v>
                </c:pt>
                <c:pt idx="149">
                  <c:v>4.76</c:v>
                </c:pt>
                <c:pt idx="150">
                  <c:v>4.76</c:v>
                </c:pt>
                <c:pt idx="151">
                  <c:v>4.76</c:v>
                </c:pt>
                <c:pt idx="152">
                  <c:v>4.76</c:v>
                </c:pt>
                <c:pt idx="153">
                  <c:v>4.76</c:v>
                </c:pt>
                <c:pt idx="154">
                  <c:v>4.76</c:v>
                </c:pt>
                <c:pt idx="155">
                  <c:v>4.76</c:v>
                </c:pt>
                <c:pt idx="156">
                  <c:v>4.76</c:v>
                </c:pt>
                <c:pt idx="157">
                  <c:v>4.76</c:v>
                </c:pt>
                <c:pt idx="158">
                  <c:v>4.76</c:v>
                </c:pt>
                <c:pt idx="159">
                  <c:v>4.76</c:v>
                </c:pt>
                <c:pt idx="160">
                  <c:v>4.76</c:v>
                </c:pt>
                <c:pt idx="161">
                  <c:v>4.76</c:v>
                </c:pt>
                <c:pt idx="162">
                  <c:v>4.76</c:v>
                </c:pt>
                <c:pt idx="163">
                  <c:v>4.76</c:v>
                </c:pt>
                <c:pt idx="164">
                  <c:v>4.76</c:v>
                </c:pt>
                <c:pt idx="165">
                  <c:v>4.76</c:v>
                </c:pt>
                <c:pt idx="166">
                  <c:v>4.76</c:v>
                </c:pt>
                <c:pt idx="167">
                  <c:v>4.76</c:v>
                </c:pt>
                <c:pt idx="168">
                  <c:v>4.76</c:v>
                </c:pt>
                <c:pt idx="169">
                  <c:v>4.76</c:v>
                </c:pt>
                <c:pt idx="170">
                  <c:v>4.76</c:v>
                </c:pt>
                <c:pt idx="171">
                  <c:v>4.76</c:v>
                </c:pt>
                <c:pt idx="172">
                  <c:v>4.76</c:v>
                </c:pt>
                <c:pt idx="173">
                  <c:v>4.76</c:v>
                </c:pt>
                <c:pt idx="174">
                  <c:v>4.76</c:v>
                </c:pt>
                <c:pt idx="175">
                  <c:v>4.76</c:v>
                </c:pt>
                <c:pt idx="176">
                  <c:v>4.76</c:v>
                </c:pt>
                <c:pt idx="177">
                  <c:v>4.76</c:v>
                </c:pt>
                <c:pt idx="178">
                  <c:v>4.76</c:v>
                </c:pt>
                <c:pt idx="179">
                  <c:v>4.76</c:v>
                </c:pt>
                <c:pt idx="180">
                  <c:v>4.76</c:v>
                </c:pt>
                <c:pt idx="181">
                  <c:v>4.76</c:v>
                </c:pt>
                <c:pt idx="182">
                  <c:v>4.76</c:v>
                </c:pt>
                <c:pt idx="183">
                  <c:v>4.76</c:v>
                </c:pt>
                <c:pt idx="184">
                  <c:v>4.76</c:v>
                </c:pt>
                <c:pt idx="185">
                  <c:v>4.76</c:v>
                </c:pt>
                <c:pt idx="186">
                  <c:v>4.76</c:v>
                </c:pt>
                <c:pt idx="187">
                  <c:v>4.76</c:v>
                </c:pt>
                <c:pt idx="188">
                  <c:v>4.76</c:v>
                </c:pt>
                <c:pt idx="189">
                  <c:v>4.76</c:v>
                </c:pt>
                <c:pt idx="190">
                  <c:v>4.76</c:v>
                </c:pt>
                <c:pt idx="191">
                  <c:v>4.76</c:v>
                </c:pt>
                <c:pt idx="192">
                  <c:v>4.76</c:v>
                </c:pt>
                <c:pt idx="193">
                  <c:v>4.76</c:v>
                </c:pt>
                <c:pt idx="194">
                  <c:v>4.76</c:v>
                </c:pt>
                <c:pt idx="195">
                  <c:v>4.76</c:v>
                </c:pt>
                <c:pt idx="196">
                  <c:v>4.76</c:v>
                </c:pt>
                <c:pt idx="197">
                  <c:v>4.76</c:v>
                </c:pt>
                <c:pt idx="198">
                  <c:v>4.76</c:v>
                </c:pt>
                <c:pt idx="199">
                  <c:v>4.76</c:v>
                </c:pt>
                <c:pt idx="200">
                  <c:v>4.76</c:v>
                </c:pt>
                <c:pt idx="201">
                  <c:v>4.76</c:v>
                </c:pt>
                <c:pt idx="202">
                  <c:v>4.76</c:v>
                </c:pt>
                <c:pt idx="203">
                  <c:v>4.76</c:v>
                </c:pt>
                <c:pt idx="204">
                  <c:v>4.76</c:v>
                </c:pt>
                <c:pt idx="205">
                  <c:v>4.76</c:v>
                </c:pt>
                <c:pt idx="206">
                  <c:v>4.76</c:v>
                </c:pt>
                <c:pt idx="207">
                  <c:v>4.76</c:v>
                </c:pt>
                <c:pt idx="208">
                  <c:v>4.76</c:v>
                </c:pt>
                <c:pt idx="209">
                  <c:v>4.76</c:v>
                </c:pt>
                <c:pt idx="210">
                  <c:v>4.76</c:v>
                </c:pt>
                <c:pt idx="211">
                  <c:v>4.76</c:v>
                </c:pt>
                <c:pt idx="212">
                  <c:v>4.76</c:v>
                </c:pt>
                <c:pt idx="213">
                  <c:v>4.76</c:v>
                </c:pt>
                <c:pt idx="214">
                  <c:v>4.76</c:v>
                </c:pt>
                <c:pt idx="215">
                  <c:v>4.76</c:v>
                </c:pt>
                <c:pt idx="216">
                  <c:v>4.76</c:v>
                </c:pt>
                <c:pt idx="217">
                  <c:v>4.76</c:v>
                </c:pt>
                <c:pt idx="218">
                  <c:v>4.76</c:v>
                </c:pt>
                <c:pt idx="219">
                  <c:v>4.76</c:v>
                </c:pt>
                <c:pt idx="220">
                  <c:v>4.76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7.5</c:v>
                </c:pt>
                <c:pt idx="242">
                  <c:v>7.5</c:v>
                </c:pt>
                <c:pt idx="243">
                  <c:v>7.5</c:v>
                </c:pt>
                <c:pt idx="244">
                  <c:v>7.5</c:v>
                </c:pt>
                <c:pt idx="245">
                  <c:v>7.5</c:v>
                </c:pt>
                <c:pt idx="246">
                  <c:v>7.5</c:v>
                </c:pt>
                <c:pt idx="247">
                  <c:v>7.5</c:v>
                </c:pt>
                <c:pt idx="248">
                  <c:v>7.5</c:v>
                </c:pt>
                <c:pt idx="249">
                  <c:v>7.5</c:v>
                </c:pt>
                <c:pt idx="250">
                  <c:v>7.5</c:v>
                </c:pt>
                <c:pt idx="251">
                  <c:v>7.5</c:v>
                </c:pt>
                <c:pt idx="252">
                  <c:v>7.5</c:v>
                </c:pt>
                <c:pt idx="253">
                  <c:v>7.5</c:v>
                </c:pt>
                <c:pt idx="254">
                  <c:v>7.5</c:v>
                </c:pt>
                <c:pt idx="255">
                  <c:v>7.5</c:v>
                </c:pt>
                <c:pt idx="256">
                  <c:v>7.5</c:v>
                </c:pt>
                <c:pt idx="257">
                  <c:v>7.5</c:v>
                </c:pt>
                <c:pt idx="258">
                  <c:v>7.5</c:v>
                </c:pt>
                <c:pt idx="259">
                  <c:v>7.5</c:v>
                </c:pt>
                <c:pt idx="260">
                  <c:v>7.5</c:v>
                </c:pt>
                <c:pt idx="261">
                  <c:v>7.5</c:v>
                </c:pt>
                <c:pt idx="262">
                  <c:v>7.5</c:v>
                </c:pt>
                <c:pt idx="263">
                  <c:v>7.5</c:v>
                </c:pt>
                <c:pt idx="264">
                  <c:v>7.5</c:v>
                </c:pt>
                <c:pt idx="265">
                  <c:v>7.5</c:v>
                </c:pt>
                <c:pt idx="266">
                  <c:v>7.5</c:v>
                </c:pt>
                <c:pt idx="267">
                  <c:v>7.5</c:v>
                </c:pt>
                <c:pt idx="268">
                  <c:v>7.5</c:v>
                </c:pt>
                <c:pt idx="269">
                  <c:v>7.5</c:v>
                </c:pt>
                <c:pt idx="270">
                  <c:v>7.5</c:v>
                </c:pt>
                <c:pt idx="271">
                  <c:v>7.5</c:v>
                </c:pt>
                <c:pt idx="272">
                  <c:v>7.5</c:v>
                </c:pt>
                <c:pt idx="273">
                  <c:v>7.5</c:v>
                </c:pt>
                <c:pt idx="274">
                  <c:v>7.5</c:v>
                </c:pt>
                <c:pt idx="275">
                  <c:v>7.5</c:v>
                </c:pt>
                <c:pt idx="276">
                  <c:v>7.5</c:v>
                </c:pt>
                <c:pt idx="277">
                  <c:v>7.5</c:v>
                </c:pt>
                <c:pt idx="278">
                  <c:v>7.5</c:v>
                </c:pt>
                <c:pt idx="279">
                  <c:v>7.5</c:v>
                </c:pt>
                <c:pt idx="280">
                  <c:v>7.5</c:v>
                </c:pt>
                <c:pt idx="281">
                  <c:v>7.5</c:v>
                </c:pt>
                <c:pt idx="282">
                  <c:v>7.5</c:v>
                </c:pt>
                <c:pt idx="283">
                  <c:v>7.5</c:v>
                </c:pt>
                <c:pt idx="284">
                  <c:v>7.5</c:v>
                </c:pt>
                <c:pt idx="285">
                  <c:v>7.5</c:v>
                </c:pt>
                <c:pt idx="286">
                  <c:v>7.5</c:v>
                </c:pt>
                <c:pt idx="287">
                  <c:v>7.5</c:v>
                </c:pt>
                <c:pt idx="288">
                  <c:v>7.5</c:v>
                </c:pt>
                <c:pt idx="289">
                  <c:v>7.5</c:v>
                </c:pt>
                <c:pt idx="290">
                  <c:v>7.5</c:v>
                </c:pt>
                <c:pt idx="291">
                  <c:v>7.5</c:v>
                </c:pt>
                <c:pt idx="292">
                  <c:v>7.5</c:v>
                </c:pt>
                <c:pt idx="293">
                  <c:v>7.5</c:v>
                </c:pt>
                <c:pt idx="294">
                  <c:v>7.5</c:v>
                </c:pt>
                <c:pt idx="295">
                  <c:v>7.5</c:v>
                </c:pt>
                <c:pt idx="296">
                  <c:v>7.5</c:v>
                </c:pt>
                <c:pt idx="297">
                  <c:v>7.5</c:v>
                </c:pt>
                <c:pt idx="298">
                  <c:v>7.5</c:v>
                </c:pt>
                <c:pt idx="299">
                  <c:v>7.5</c:v>
                </c:pt>
                <c:pt idx="300">
                  <c:v>7.5</c:v>
                </c:pt>
                <c:pt idx="301">
                  <c:v>7.5</c:v>
                </c:pt>
                <c:pt idx="302">
                  <c:v>7.5</c:v>
                </c:pt>
                <c:pt idx="303">
                  <c:v>7.5</c:v>
                </c:pt>
                <c:pt idx="304">
                  <c:v>7.5</c:v>
                </c:pt>
                <c:pt idx="305">
                  <c:v>7.5</c:v>
                </c:pt>
                <c:pt idx="306">
                  <c:v>7.5</c:v>
                </c:pt>
                <c:pt idx="307">
                  <c:v>7.5</c:v>
                </c:pt>
                <c:pt idx="308">
                  <c:v>7.5</c:v>
                </c:pt>
                <c:pt idx="309">
                  <c:v>7.5</c:v>
                </c:pt>
                <c:pt idx="310">
                  <c:v>7.5</c:v>
                </c:pt>
                <c:pt idx="311">
                  <c:v>7.5</c:v>
                </c:pt>
                <c:pt idx="312">
                  <c:v>7.5</c:v>
                </c:pt>
                <c:pt idx="313">
                  <c:v>7.5</c:v>
                </c:pt>
                <c:pt idx="314">
                  <c:v>7.5</c:v>
                </c:pt>
                <c:pt idx="315">
                  <c:v>7.5</c:v>
                </c:pt>
                <c:pt idx="316">
                  <c:v>7.5</c:v>
                </c:pt>
                <c:pt idx="317">
                  <c:v>7.5</c:v>
                </c:pt>
                <c:pt idx="318">
                  <c:v>7.5</c:v>
                </c:pt>
                <c:pt idx="319">
                  <c:v>7.5</c:v>
                </c:pt>
                <c:pt idx="320">
                  <c:v>7.5</c:v>
                </c:pt>
                <c:pt idx="321">
                  <c:v>7.5</c:v>
                </c:pt>
                <c:pt idx="322">
                  <c:v>7.5</c:v>
                </c:pt>
                <c:pt idx="323">
                  <c:v>7.5</c:v>
                </c:pt>
                <c:pt idx="324">
                  <c:v>7.5</c:v>
                </c:pt>
                <c:pt idx="325">
                  <c:v>7.5</c:v>
                </c:pt>
                <c:pt idx="326">
                  <c:v>7.5</c:v>
                </c:pt>
                <c:pt idx="327">
                  <c:v>7.5</c:v>
                </c:pt>
                <c:pt idx="328">
                  <c:v>7.5</c:v>
                </c:pt>
                <c:pt idx="329">
                  <c:v>7.5</c:v>
                </c:pt>
                <c:pt idx="330">
                  <c:v>7.5</c:v>
                </c:pt>
                <c:pt idx="331">
                  <c:v>7.5</c:v>
                </c:pt>
                <c:pt idx="332">
                  <c:v>7.5</c:v>
                </c:pt>
                <c:pt idx="333">
                  <c:v>7.5</c:v>
                </c:pt>
                <c:pt idx="334">
                  <c:v>7.5</c:v>
                </c:pt>
                <c:pt idx="335">
                  <c:v>7.5</c:v>
                </c:pt>
                <c:pt idx="336">
                  <c:v>7.5</c:v>
                </c:pt>
                <c:pt idx="337">
                  <c:v>7.5</c:v>
                </c:pt>
                <c:pt idx="338">
                  <c:v>7.5</c:v>
                </c:pt>
                <c:pt idx="339">
                  <c:v>7.5</c:v>
                </c:pt>
                <c:pt idx="340">
                  <c:v>7.5</c:v>
                </c:pt>
                <c:pt idx="341">
                  <c:v>7.5</c:v>
                </c:pt>
                <c:pt idx="342">
                  <c:v>7.5</c:v>
                </c:pt>
                <c:pt idx="343">
                  <c:v>7.5</c:v>
                </c:pt>
                <c:pt idx="344">
                  <c:v>7.5</c:v>
                </c:pt>
                <c:pt idx="345">
                  <c:v>7.5</c:v>
                </c:pt>
                <c:pt idx="346">
                  <c:v>7.5</c:v>
                </c:pt>
                <c:pt idx="347">
                  <c:v>7.5</c:v>
                </c:pt>
                <c:pt idx="348">
                  <c:v>7.5</c:v>
                </c:pt>
                <c:pt idx="349">
                  <c:v>7.5</c:v>
                </c:pt>
                <c:pt idx="350">
                  <c:v>7.5</c:v>
                </c:pt>
                <c:pt idx="351">
                  <c:v>7.5</c:v>
                </c:pt>
                <c:pt idx="352">
                  <c:v>7.5</c:v>
                </c:pt>
                <c:pt idx="353">
                  <c:v>7.5</c:v>
                </c:pt>
                <c:pt idx="354">
                  <c:v>7.5</c:v>
                </c:pt>
                <c:pt idx="355">
                  <c:v>7.5</c:v>
                </c:pt>
                <c:pt idx="356">
                  <c:v>7.5</c:v>
                </c:pt>
                <c:pt idx="357">
                  <c:v>7.5</c:v>
                </c:pt>
                <c:pt idx="358">
                  <c:v>7.5</c:v>
                </c:pt>
                <c:pt idx="359">
                  <c:v>7.5</c:v>
                </c:pt>
                <c:pt idx="360">
                  <c:v>7.5</c:v>
                </c:pt>
                <c:pt idx="361">
                  <c:v>7.5</c:v>
                </c:pt>
                <c:pt idx="362">
                  <c:v>7.5</c:v>
                </c:pt>
                <c:pt idx="363">
                  <c:v>7.5</c:v>
                </c:pt>
                <c:pt idx="364">
                  <c:v>7.5</c:v>
                </c:pt>
                <c:pt idx="365">
                  <c:v>7.5</c:v>
                </c:pt>
                <c:pt idx="366">
                  <c:v>7.5</c:v>
                </c:pt>
                <c:pt idx="367">
                  <c:v>7.5</c:v>
                </c:pt>
                <c:pt idx="368">
                  <c:v>7.5</c:v>
                </c:pt>
                <c:pt idx="369">
                  <c:v>7.5</c:v>
                </c:pt>
                <c:pt idx="370">
                  <c:v>7.5</c:v>
                </c:pt>
                <c:pt idx="371">
                  <c:v>7.5</c:v>
                </c:pt>
                <c:pt idx="372">
                  <c:v>7.5</c:v>
                </c:pt>
                <c:pt idx="373">
                  <c:v>7.5</c:v>
                </c:pt>
                <c:pt idx="374">
                  <c:v>7.5</c:v>
                </c:pt>
                <c:pt idx="375">
                  <c:v>7.5</c:v>
                </c:pt>
                <c:pt idx="376">
                  <c:v>7.5</c:v>
                </c:pt>
                <c:pt idx="377">
                  <c:v>7.5</c:v>
                </c:pt>
                <c:pt idx="378">
                  <c:v>7.5</c:v>
                </c:pt>
                <c:pt idx="379">
                  <c:v>7.5</c:v>
                </c:pt>
                <c:pt idx="380">
                  <c:v>7.5</c:v>
                </c:pt>
                <c:pt idx="381">
                  <c:v>7.5</c:v>
                </c:pt>
                <c:pt idx="382">
                  <c:v>7.5</c:v>
                </c:pt>
                <c:pt idx="383">
                  <c:v>7.5</c:v>
                </c:pt>
                <c:pt idx="384">
                  <c:v>7.5</c:v>
                </c:pt>
                <c:pt idx="385">
                  <c:v>7.5</c:v>
                </c:pt>
                <c:pt idx="386">
                  <c:v>7.5</c:v>
                </c:pt>
                <c:pt idx="387">
                  <c:v>7.5</c:v>
                </c:pt>
                <c:pt idx="388">
                  <c:v>7.5</c:v>
                </c:pt>
                <c:pt idx="389">
                  <c:v>7.5</c:v>
                </c:pt>
                <c:pt idx="390">
                  <c:v>7.5</c:v>
                </c:pt>
                <c:pt idx="391">
                  <c:v>7.5</c:v>
                </c:pt>
                <c:pt idx="392">
                  <c:v>7.5</c:v>
                </c:pt>
                <c:pt idx="393">
                  <c:v>7.5</c:v>
                </c:pt>
                <c:pt idx="394">
                  <c:v>7.5</c:v>
                </c:pt>
                <c:pt idx="395">
                  <c:v>7.5</c:v>
                </c:pt>
                <c:pt idx="396">
                  <c:v>7.5</c:v>
                </c:pt>
                <c:pt idx="397">
                  <c:v>7.5</c:v>
                </c:pt>
                <c:pt idx="398">
                  <c:v>7.5</c:v>
                </c:pt>
                <c:pt idx="399">
                  <c:v>7.5</c:v>
                </c:pt>
                <c:pt idx="400">
                  <c:v>7.5</c:v>
                </c:pt>
                <c:pt idx="401">
                  <c:v>7.5</c:v>
                </c:pt>
                <c:pt idx="402">
                  <c:v>7.5</c:v>
                </c:pt>
                <c:pt idx="403">
                  <c:v>7.5</c:v>
                </c:pt>
                <c:pt idx="404">
                  <c:v>7.5</c:v>
                </c:pt>
                <c:pt idx="405">
                  <c:v>7.5</c:v>
                </c:pt>
                <c:pt idx="406">
                  <c:v>7.5</c:v>
                </c:pt>
                <c:pt idx="407">
                  <c:v>7.5</c:v>
                </c:pt>
                <c:pt idx="408">
                  <c:v>7.5</c:v>
                </c:pt>
                <c:pt idx="409">
                  <c:v>7.5</c:v>
                </c:pt>
                <c:pt idx="410">
                  <c:v>7.5</c:v>
                </c:pt>
                <c:pt idx="411">
                  <c:v>7.5</c:v>
                </c:pt>
                <c:pt idx="412">
                  <c:v>7.5</c:v>
                </c:pt>
                <c:pt idx="413">
                  <c:v>7.5</c:v>
                </c:pt>
                <c:pt idx="414">
                  <c:v>7.5</c:v>
                </c:pt>
                <c:pt idx="415">
                  <c:v>7.5</c:v>
                </c:pt>
                <c:pt idx="416">
                  <c:v>7.5</c:v>
                </c:pt>
                <c:pt idx="417">
                  <c:v>7.5</c:v>
                </c:pt>
                <c:pt idx="418">
                  <c:v>7.5</c:v>
                </c:pt>
                <c:pt idx="419">
                  <c:v>7.5</c:v>
                </c:pt>
                <c:pt idx="420">
                  <c:v>7.5</c:v>
                </c:pt>
                <c:pt idx="421">
                  <c:v>7.5</c:v>
                </c:pt>
                <c:pt idx="422">
                  <c:v>7.5</c:v>
                </c:pt>
                <c:pt idx="423">
                  <c:v>7.5</c:v>
                </c:pt>
                <c:pt idx="424">
                  <c:v>7.5</c:v>
                </c:pt>
                <c:pt idx="425">
                  <c:v>7.5</c:v>
                </c:pt>
                <c:pt idx="426">
                  <c:v>7.5</c:v>
                </c:pt>
                <c:pt idx="427">
                  <c:v>7.5</c:v>
                </c:pt>
                <c:pt idx="428">
                  <c:v>7.5</c:v>
                </c:pt>
                <c:pt idx="429">
                  <c:v>7.5</c:v>
                </c:pt>
                <c:pt idx="430">
                  <c:v>7.5</c:v>
                </c:pt>
                <c:pt idx="431">
                  <c:v>7.5</c:v>
                </c:pt>
                <c:pt idx="432">
                  <c:v>7.5</c:v>
                </c:pt>
                <c:pt idx="433">
                  <c:v>7.5</c:v>
                </c:pt>
                <c:pt idx="434">
                  <c:v>7.5</c:v>
                </c:pt>
                <c:pt idx="435">
                  <c:v>7.5</c:v>
                </c:pt>
                <c:pt idx="436">
                  <c:v>7.5</c:v>
                </c:pt>
                <c:pt idx="437">
                  <c:v>7.5</c:v>
                </c:pt>
                <c:pt idx="438">
                  <c:v>7.5</c:v>
                </c:pt>
                <c:pt idx="439">
                  <c:v>7.5</c:v>
                </c:pt>
                <c:pt idx="440">
                  <c:v>7.5</c:v>
                </c:pt>
                <c:pt idx="441">
                  <c:v>7.5</c:v>
                </c:pt>
                <c:pt idx="442">
                  <c:v>7.5</c:v>
                </c:pt>
                <c:pt idx="44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CA-E54D-8506-DB0CAA9E2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1018303"/>
        <c:axId val="660076223"/>
      </c:lineChart>
      <c:catAx>
        <c:axId val="11410183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660076223"/>
        <c:crosses val="autoZero"/>
        <c:auto val="1"/>
        <c:lblAlgn val="ctr"/>
        <c:lblOffset val="100"/>
        <c:tickLblSkip val="24"/>
        <c:tickMarkSkip val="24"/>
        <c:noMultiLvlLbl val="0"/>
      </c:catAx>
      <c:valAx>
        <c:axId val="660076223"/>
        <c:scaling>
          <c:orientation val="minMax"/>
          <c:max val="16"/>
          <c:min val="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410183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241379310344828E-2"/>
          <c:y val="5.5555555555555552E-2"/>
          <c:w val="0.81296151077977463"/>
          <c:h val="0.70833333333333337"/>
        </c:manualLayout>
      </c:layout>
      <c:lineChart>
        <c:grouping val="standard"/>
        <c:varyColors val="0"/>
        <c:ser>
          <c:idx val="0"/>
          <c:order val="0"/>
          <c:tx>
            <c:strRef>
              <c:f>'Data 9.1'!$B$1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'Data 9.1'!$A$21:$A$548</c:f>
              <c:strCache>
                <c:ptCount val="528"/>
                <c:pt idx="0">
                  <c:v>07/31/1949</c:v>
                </c:pt>
                <c:pt idx="1">
                  <c:v>09/30/1949</c:v>
                </c:pt>
                <c:pt idx="2">
                  <c:v>10/31/1949</c:v>
                </c:pt>
                <c:pt idx="3">
                  <c:v>11/30/1949</c:v>
                </c:pt>
                <c:pt idx="4">
                  <c:v>12/31/1949</c:v>
                </c:pt>
                <c:pt idx="5">
                  <c:v>50</c:v>
                </c:pt>
                <c:pt idx="6">
                  <c:v>02/28/1950</c:v>
                </c:pt>
                <c:pt idx="7">
                  <c:v>03/31/1950</c:v>
                </c:pt>
                <c:pt idx="8">
                  <c:v>04/30/1950</c:v>
                </c:pt>
                <c:pt idx="9">
                  <c:v>05/31/1950</c:v>
                </c:pt>
                <c:pt idx="10">
                  <c:v>06/30/1950</c:v>
                </c:pt>
                <c:pt idx="11">
                  <c:v>07/31/1950</c:v>
                </c:pt>
                <c:pt idx="12">
                  <c:v>08/31/1950</c:v>
                </c:pt>
                <c:pt idx="13">
                  <c:v>09/30/1950</c:v>
                </c:pt>
                <c:pt idx="14">
                  <c:v>10/31/1950</c:v>
                </c:pt>
                <c:pt idx="15">
                  <c:v>11/30/1950</c:v>
                </c:pt>
                <c:pt idx="16">
                  <c:v>12/31/1950</c:v>
                </c:pt>
                <c:pt idx="17">
                  <c:v>01/31/1951</c:v>
                </c:pt>
                <c:pt idx="18">
                  <c:v>02/28/1951</c:v>
                </c:pt>
                <c:pt idx="19">
                  <c:v>03/31/1951</c:v>
                </c:pt>
                <c:pt idx="20">
                  <c:v>04/30/1951</c:v>
                </c:pt>
                <c:pt idx="21">
                  <c:v>05/31/1951</c:v>
                </c:pt>
                <c:pt idx="22">
                  <c:v>06/31/1951</c:v>
                </c:pt>
                <c:pt idx="23">
                  <c:v>07/31/1951</c:v>
                </c:pt>
                <c:pt idx="24">
                  <c:v>07/31/1951</c:v>
                </c:pt>
                <c:pt idx="25">
                  <c:v>09/30/1951</c:v>
                </c:pt>
                <c:pt idx="26">
                  <c:v>10/31/1951</c:v>
                </c:pt>
                <c:pt idx="27">
                  <c:v>11/30/1951</c:v>
                </c:pt>
                <c:pt idx="28">
                  <c:v>12/31/1951</c:v>
                </c:pt>
                <c:pt idx="29">
                  <c:v>52</c:v>
                </c:pt>
                <c:pt idx="30">
                  <c:v>02/29/1952</c:v>
                </c:pt>
                <c:pt idx="31">
                  <c:v>03/31/1952</c:v>
                </c:pt>
                <c:pt idx="32">
                  <c:v>04/30/1952</c:v>
                </c:pt>
                <c:pt idx="33">
                  <c:v>05/31/1952</c:v>
                </c:pt>
                <c:pt idx="34">
                  <c:v>06/30/1952</c:v>
                </c:pt>
                <c:pt idx="35">
                  <c:v>07/31/1952</c:v>
                </c:pt>
                <c:pt idx="36">
                  <c:v>08/31/1952</c:v>
                </c:pt>
                <c:pt idx="37">
                  <c:v>09/30/1952</c:v>
                </c:pt>
                <c:pt idx="38">
                  <c:v>10/31/1952</c:v>
                </c:pt>
                <c:pt idx="39">
                  <c:v>11/30/1952</c:v>
                </c:pt>
                <c:pt idx="40">
                  <c:v>12/31/1952</c:v>
                </c:pt>
                <c:pt idx="41">
                  <c:v>01/31/1953</c:v>
                </c:pt>
                <c:pt idx="42">
                  <c:v>02/28/1953</c:v>
                </c:pt>
                <c:pt idx="43">
                  <c:v>03/31/1953</c:v>
                </c:pt>
                <c:pt idx="44">
                  <c:v>04/30/1953</c:v>
                </c:pt>
                <c:pt idx="45">
                  <c:v>05/31/1953</c:v>
                </c:pt>
                <c:pt idx="46">
                  <c:v>06/31/1953</c:v>
                </c:pt>
                <c:pt idx="47">
                  <c:v>07/31/1953</c:v>
                </c:pt>
                <c:pt idx="48">
                  <c:v>07/31/1953</c:v>
                </c:pt>
                <c:pt idx="49">
                  <c:v>09/30/1953</c:v>
                </c:pt>
                <c:pt idx="50">
                  <c:v>10/31/1953</c:v>
                </c:pt>
                <c:pt idx="51">
                  <c:v>11/30/1953</c:v>
                </c:pt>
                <c:pt idx="52">
                  <c:v>12/31/1953</c:v>
                </c:pt>
                <c:pt idx="53">
                  <c:v>54</c:v>
                </c:pt>
                <c:pt idx="54">
                  <c:v>02/28/1954</c:v>
                </c:pt>
                <c:pt idx="55">
                  <c:v>03/31/1954</c:v>
                </c:pt>
                <c:pt idx="56">
                  <c:v>04/30/1954</c:v>
                </c:pt>
                <c:pt idx="57">
                  <c:v>05/31/1954</c:v>
                </c:pt>
                <c:pt idx="58">
                  <c:v>06/30/1954</c:v>
                </c:pt>
                <c:pt idx="59">
                  <c:v>07/31/1954</c:v>
                </c:pt>
                <c:pt idx="60">
                  <c:v>07/31/1955</c:v>
                </c:pt>
                <c:pt idx="61">
                  <c:v>09/30/1954</c:v>
                </c:pt>
                <c:pt idx="62">
                  <c:v>10/31/1954</c:v>
                </c:pt>
                <c:pt idx="63">
                  <c:v>11/30/1954</c:v>
                </c:pt>
                <c:pt idx="64">
                  <c:v>12/31/1954</c:v>
                </c:pt>
                <c:pt idx="65">
                  <c:v>01/31/1955</c:v>
                </c:pt>
                <c:pt idx="66">
                  <c:v>02/28/1955</c:v>
                </c:pt>
                <c:pt idx="67">
                  <c:v>03/31/1955</c:v>
                </c:pt>
                <c:pt idx="68">
                  <c:v>04/30/1955</c:v>
                </c:pt>
                <c:pt idx="69">
                  <c:v>05/31/1955</c:v>
                </c:pt>
                <c:pt idx="70">
                  <c:v>06/31/1956</c:v>
                </c:pt>
                <c:pt idx="71">
                  <c:v>07/31/1955</c:v>
                </c:pt>
                <c:pt idx="72">
                  <c:v>07/31/1955</c:v>
                </c:pt>
                <c:pt idx="73">
                  <c:v>09/30/1955</c:v>
                </c:pt>
                <c:pt idx="74">
                  <c:v>10/31/1955</c:v>
                </c:pt>
                <c:pt idx="75">
                  <c:v>11/30/1955</c:v>
                </c:pt>
                <c:pt idx="76">
                  <c:v>12/31/1955</c:v>
                </c:pt>
                <c:pt idx="77">
                  <c:v>56</c:v>
                </c:pt>
                <c:pt idx="78">
                  <c:v>02/29/1956</c:v>
                </c:pt>
                <c:pt idx="79">
                  <c:v>03/31/1956</c:v>
                </c:pt>
                <c:pt idx="80">
                  <c:v>04/30/1956</c:v>
                </c:pt>
                <c:pt idx="81">
                  <c:v>05/31/1956</c:v>
                </c:pt>
                <c:pt idx="82">
                  <c:v>06/30/1956</c:v>
                </c:pt>
                <c:pt idx="83">
                  <c:v>07/31/1956</c:v>
                </c:pt>
                <c:pt idx="84">
                  <c:v>08/31/1956</c:v>
                </c:pt>
                <c:pt idx="85">
                  <c:v>09/30/1956</c:v>
                </c:pt>
                <c:pt idx="86">
                  <c:v>10/31/1956</c:v>
                </c:pt>
                <c:pt idx="87">
                  <c:v>11/30/1956</c:v>
                </c:pt>
                <c:pt idx="88">
                  <c:v>12/31/1956</c:v>
                </c:pt>
                <c:pt idx="89">
                  <c:v>01/31/1957</c:v>
                </c:pt>
                <c:pt idx="90">
                  <c:v>02/28/1957</c:v>
                </c:pt>
                <c:pt idx="91">
                  <c:v>03/31/1957</c:v>
                </c:pt>
                <c:pt idx="92">
                  <c:v>04/30/1957</c:v>
                </c:pt>
                <c:pt idx="93">
                  <c:v>05/31/1957</c:v>
                </c:pt>
                <c:pt idx="94">
                  <c:v>06/31/1957</c:v>
                </c:pt>
                <c:pt idx="95">
                  <c:v>07/31/1957</c:v>
                </c:pt>
                <c:pt idx="96">
                  <c:v>07/31/1957</c:v>
                </c:pt>
                <c:pt idx="97">
                  <c:v>09/30/1957</c:v>
                </c:pt>
                <c:pt idx="98">
                  <c:v>10/31/1957</c:v>
                </c:pt>
                <c:pt idx="99">
                  <c:v>11/30/1957</c:v>
                </c:pt>
                <c:pt idx="100">
                  <c:v>12/31/1957</c:v>
                </c:pt>
                <c:pt idx="101">
                  <c:v>58</c:v>
                </c:pt>
                <c:pt idx="102">
                  <c:v>02/28/1958</c:v>
                </c:pt>
                <c:pt idx="103">
                  <c:v>03/31/1958</c:v>
                </c:pt>
                <c:pt idx="104">
                  <c:v>04/30/1958</c:v>
                </c:pt>
                <c:pt idx="105">
                  <c:v>05/31/1958</c:v>
                </c:pt>
                <c:pt idx="106">
                  <c:v>06/30/1958</c:v>
                </c:pt>
                <c:pt idx="107">
                  <c:v>07/31/1958</c:v>
                </c:pt>
                <c:pt idx="108">
                  <c:v>08/31/1958</c:v>
                </c:pt>
                <c:pt idx="109">
                  <c:v>09/30/1958</c:v>
                </c:pt>
                <c:pt idx="110">
                  <c:v>10/31/1958</c:v>
                </c:pt>
                <c:pt idx="111">
                  <c:v>11/30/1958</c:v>
                </c:pt>
                <c:pt idx="112">
                  <c:v>12/31/1958</c:v>
                </c:pt>
                <c:pt idx="113">
                  <c:v>01/31/1959</c:v>
                </c:pt>
                <c:pt idx="114">
                  <c:v>02/28/1959</c:v>
                </c:pt>
                <c:pt idx="115">
                  <c:v>03/31/1959</c:v>
                </c:pt>
                <c:pt idx="116">
                  <c:v>04/30/1959</c:v>
                </c:pt>
                <c:pt idx="117">
                  <c:v>05/31/1959</c:v>
                </c:pt>
                <c:pt idx="118">
                  <c:v>06/31/1959</c:v>
                </c:pt>
                <c:pt idx="119">
                  <c:v>07/31/1959</c:v>
                </c:pt>
                <c:pt idx="120">
                  <c:v>07/31/1959</c:v>
                </c:pt>
                <c:pt idx="121">
                  <c:v>09/30/1959</c:v>
                </c:pt>
                <c:pt idx="122">
                  <c:v>10/31/1959</c:v>
                </c:pt>
                <c:pt idx="123">
                  <c:v>11/30/1959</c:v>
                </c:pt>
                <c:pt idx="124">
                  <c:v>12/31/1959</c:v>
                </c:pt>
                <c:pt idx="125">
                  <c:v>60</c:v>
                </c:pt>
                <c:pt idx="126">
                  <c:v>02/29/1960</c:v>
                </c:pt>
                <c:pt idx="127">
                  <c:v>03/31/1960</c:v>
                </c:pt>
                <c:pt idx="128">
                  <c:v>04/30/1960</c:v>
                </c:pt>
                <c:pt idx="129">
                  <c:v>05/31/1960</c:v>
                </c:pt>
                <c:pt idx="130">
                  <c:v>06/30/1960</c:v>
                </c:pt>
                <c:pt idx="131">
                  <c:v>07/31/1960</c:v>
                </c:pt>
                <c:pt idx="132">
                  <c:v>08/31/1960</c:v>
                </c:pt>
                <c:pt idx="133">
                  <c:v>09/30/1960</c:v>
                </c:pt>
                <c:pt idx="134">
                  <c:v>10/31/1960</c:v>
                </c:pt>
                <c:pt idx="135">
                  <c:v>11/30/1960</c:v>
                </c:pt>
                <c:pt idx="136">
                  <c:v>12/31/1960</c:v>
                </c:pt>
                <c:pt idx="137">
                  <c:v>01/31/1961</c:v>
                </c:pt>
                <c:pt idx="138">
                  <c:v>02/28/1961</c:v>
                </c:pt>
                <c:pt idx="139">
                  <c:v>03/31/1961</c:v>
                </c:pt>
                <c:pt idx="140">
                  <c:v>04/30/1961</c:v>
                </c:pt>
                <c:pt idx="141">
                  <c:v>05/31/1961</c:v>
                </c:pt>
                <c:pt idx="142">
                  <c:v>06/31/1961</c:v>
                </c:pt>
                <c:pt idx="143">
                  <c:v>07/31/1961</c:v>
                </c:pt>
                <c:pt idx="144">
                  <c:v>07/31/1961</c:v>
                </c:pt>
                <c:pt idx="145">
                  <c:v>09/30/1961</c:v>
                </c:pt>
                <c:pt idx="146">
                  <c:v>10/31/1961</c:v>
                </c:pt>
                <c:pt idx="147">
                  <c:v>11/30/1961</c:v>
                </c:pt>
                <c:pt idx="148">
                  <c:v>12/31/1961</c:v>
                </c:pt>
                <c:pt idx="149">
                  <c:v>62</c:v>
                </c:pt>
                <c:pt idx="150">
                  <c:v>02/28/1962</c:v>
                </c:pt>
                <c:pt idx="151">
                  <c:v>03/31/1962</c:v>
                </c:pt>
                <c:pt idx="152">
                  <c:v>04/30/1962</c:v>
                </c:pt>
                <c:pt idx="153">
                  <c:v>05/31/1962</c:v>
                </c:pt>
                <c:pt idx="154">
                  <c:v>06/30/1962</c:v>
                </c:pt>
                <c:pt idx="155">
                  <c:v>07/31/1962</c:v>
                </c:pt>
                <c:pt idx="156">
                  <c:v>08/31/1962</c:v>
                </c:pt>
                <c:pt idx="157">
                  <c:v>09/30/1962</c:v>
                </c:pt>
                <c:pt idx="158">
                  <c:v>10/31/1962</c:v>
                </c:pt>
                <c:pt idx="159">
                  <c:v>11/30/1962</c:v>
                </c:pt>
                <c:pt idx="160">
                  <c:v>12/31/1962</c:v>
                </c:pt>
                <c:pt idx="161">
                  <c:v>01/31/1963</c:v>
                </c:pt>
                <c:pt idx="162">
                  <c:v>02/28/1963</c:v>
                </c:pt>
                <c:pt idx="163">
                  <c:v>03/31/1963</c:v>
                </c:pt>
                <c:pt idx="164">
                  <c:v>04/30/1963</c:v>
                </c:pt>
                <c:pt idx="165">
                  <c:v>05/31/1963</c:v>
                </c:pt>
                <c:pt idx="166">
                  <c:v>06/31/1963</c:v>
                </c:pt>
                <c:pt idx="167">
                  <c:v>07/31/1963</c:v>
                </c:pt>
                <c:pt idx="168">
                  <c:v>07/31/1963</c:v>
                </c:pt>
                <c:pt idx="169">
                  <c:v>09/30/1963</c:v>
                </c:pt>
                <c:pt idx="170">
                  <c:v>10/31/1963</c:v>
                </c:pt>
                <c:pt idx="171">
                  <c:v>11/30/1963</c:v>
                </c:pt>
                <c:pt idx="172">
                  <c:v>12/31/1963</c:v>
                </c:pt>
                <c:pt idx="173">
                  <c:v>64</c:v>
                </c:pt>
                <c:pt idx="174">
                  <c:v>02/29/1964</c:v>
                </c:pt>
                <c:pt idx="175">
                  <c:v>03/31/1964</c:v>
                </c:pt>
                <c:pt idx="176">
                  <c:v>04/30/1964</c:v>
                </c:pt>
                <c:pt idx="177">
                  <c:v>05/31/1964</c:v>
                </c:pt>
                <c:pt idx="178">
                  <c:v>06/30/1964</c:v>
                </c:pt>
                <c:pt idx="179">
                  <c:v>07/31/1964</c:v>
                </c:pt>
                <c:pt idx="180">
                  <c:v>07/31/1965</c:v>
                </c:pt>
                <c:pt idx="181">
                  <c:v>09/30/1964</c:v>
                </c:pt>
                <c:pt idx="182">
                  <c:v>10/31/1964</c:v>
                </c:pt>
                <c:pt idx="183">
                  <c:v>11/30/1964</c:v>
                </c:pt>
                <c:pt idx="184">
                  <c:v>12/31/1964</c:v>
                </c:pt>
                <c:pt idx="185">
                  <c:v>01/31/1965</c:v>
                </c:pt>
                <c:pt idx="186">
                  <c:v>02/28/1965</c:v>
                </c:pt>
                <c:pt idx="187">
                  <c:v>03/31/1965</c:v>
                </c:pt>
                <c:pt idx="188">
                  <c:v>04/30/1965</c:v>
                </c:pt>
                <c:pt idx="189">
                  <c:v>05/31/1965</c:v>
                </c:pt>
                <c:pt idx="190">
                  <c:v>06/31/1965</c:v>
                </c:pt>
                <c:pt idx="191">
                  <c:v>07/31/1965</c:v>
                </c:pt>
                <c:pt idx="192">
                  <c:v>07/31/1966</c:v>
                </c:pt>
                <c:pt idx="193">
                  <c:v>09/30/1965</c:v>
                </c:pt>
                <c:pt idx="194">
                  <c:v>10/31/1965</c:v>
                </c:pt>
                <c:pt idx="195">
                  <c:v>11/30/1965</c:v>
                </c:pt>
                <c:pt idx="196">
                  <c:v>12/31/1965</c:v>
                </c:pt>
                <c:pt idx="197">
                  <c:v>66</c:v>
                </c:pt>
                <c:pt idx="198">
                  <c:v>02/28/1966</c:v>
                </c:pt>
                <c:pt idx="199">
                  <c:v>03/31/1966</c:v>
                </c:pt>
                <c:pt idx="200">
                  <c:v>04/30/1966</c:v>
                </c:pt>
                <c:pt idx="201">
                  <c:v>05/31/1966</c:v>
                </c:pt>
                <c:pt idx="202">
                  <c:v>06/30/1966</c:v>
                </c:pt>
                <c:pt idx="203">
                  <c:v>07/31/1966</c:v>
                </c:pt>
                <c:pt idx="204">
                  <c:v>08/31/1966</c:v>
                </c:pt>
                <c:pt idx="205">
                  <c:v>09/30/1966</c:v>
                </c:pt>
                <c:pt idx="206">
                  <c:v>10/31/1966</c:v>
                </c:pt>
                <c:pt idx="207">
                  <c:v>11/30/1966</c:v>
                </c:pt>
                <c:pt idx="208">
                  <c:v>12/31/1966</c:v>
                </c:pt>
                <c:pt idx="209">
                  <c:v>01/31/1967</c:v>
                </c:pt>
                <c:pt idx="210">
                  <c:v>02/28/1967</c:v>
                </c:pt>
                <c:pt idx="211">
                  <c:v>03/31/1967</c:v>
                </c:pt>
                <c:pt idx="212">
                  <c:v>04/30/1967</c:v>
                </c:pt>
                <c:pt idx="213">
                  <c:v>05/31/1967</c:v>
                </c:pt>
                <c:pt idx="214">
                  <c:v>06/31/1967</c:v>
                </c:pt>
                <c:pt idx="215">
                  <c:v>07/31/1967</c:v>
                </c:pt>
                <c:pt idx="216">
                  <c:v>07/31/1967</c:v>
                </c:pt>
                <c:pt idx="217">
                  <c:v>09/30/1967</c:v>
                </c:pt>
                <c:pt idx="218">
                  <c:v>10/31/1967</c:v>
                </c:pt>
                <c:pt idx="219">
                  <c:v>11/30/1967</c:v>
                </c:pt>
                <c:pt idx="220">
                  <c:v>12/31/1967</c:v>
                </c:pt>
                <c:pt idx="221">
                  <c:v>68</c:v>
                </c:pt>
                <c:pt idx="222">
                  <c:v>02/29/1968</c:v>
                </c:pt>
                <c:pt idx="223">
                  <c:v>03/31/1968</c:v>
                </c:pt>
                <c:pt idx="224">
                  <c:v>04/30/1968</c:v>
                </c:pt>
                <c:pt idx="225">
                  <c:v>05/31/1968</c:v>
                </c:pt>
                <c:pt idx="226">
                  <c:v>06/30/1968</c:v>
                </c:pt>
                <c:pt idx="227">
                  <c:v>07/31/1968</c:v>
                </c:pt>
                <c:pt idx="228">
                  <c:v>08/30/1968</c:v>
                </c:pt>
                <c:pt idx="229">
                  <c:v>09/30/1968</c:v>
                </c:pt>
                <c:pt idx="230">
                  <c:v>10/31/1968</c:v>
                </c:pt>
                <c:pt idx="231">
                  <c:v>11/30/1968</c:v>
                </c:pt>
                <c:pt idx="232">
                  <c:v>12/31/1968</c:v>
                </c:pt>
                <c:pt idx="233">
                  <c:v>01/31/1969</c:v>
                </c:pt>
                <c:pt idx="234">
                  <c:v>02/28/1969</c:v>
                </c:pt>
                <c:pt idx="235">
                  <c:v>03/31/1969</c:v>
                </c:pt>
                <c:pt idx="236">
                  <c:v>04/30/1969</c:v>
                </c:pt>
                <c:pt idx="237">
                  <c:v>05/31/1969</c:v>
                </c:pt>
                <c:pt idx="238">
                  <c:v>06/31/1969</c:v>
                </c:pt>
                <c:pt idx="239">
                  <c:v>07/31/1969</c:v>
                </c:pt>
                <c:pt idx="240">
                  <c:v>07/31/1969</c:v>
                </c:pt>
                <c:pt idx="241">
                  <c:v>09/30/1969</c:v>
                </c:pt>
                <c:pt idx="242">
                  <c:v>10/31/1969</c:v>
                </c:pt>
                <c:pt idx="243">
                  <c:v>11/30/1969</c:v>
                </c:pt>
                <c:pt idx="244">
                  <c:v>12/31/1969</c:v>
                </c:pt>
                <c:pt idx="245">
                  <c:v>70</c:v>
                </c:pt>
                <c:pt idx="246">
                  <c:v>02/28/1970</c:v>
                </c:pt>
                <c:pt idx="247">
                  <c:v>03/31/1970</c:v>
                </c:pt>
                <c:pt idx="248">
                  <c:v>04/30/1970</c:v>
                </c:pt>
                <c:pt idx="249">
                  <c:v>05/31/1970</c:v>
                </c:pt>
                <c:pt idx="250">
                  <c:v>06/30/1970</c:v>
                </c:pt>
                <c:pt idx="251">
                  <c:v>07/31/1970</c:v>
                </c:pt>
                <c:pt idx="252">
                  <c:v>08/31/1970</c:v>
                </c:pt>
                <c:pt idx="253">
                  <c:v>09/30/1970</c:v>
                </c:pt>
                <c:pt idx="254">
                  <c:v>10/31/1970</c:v>
                </c:pt>
                <c:pt idx="255">
                  <c:v>11/30/1970</c:v>
                </c:pt>
                <c:pt idx="256">
                  <c:v>12/31/1970</c:v>
                </c:pt>
                <c:pt idx="257">
                  <c:v>01/31/1971</c:v>
                </c:pt>
                <c:pt idx="258">
                  <c:v>02/28/1971</c:v>
                </c:pt>
                <c:pt idx="259">
                  <c:v>03/31/1971</c:v>
                </c:pt>
                <c:pt idx="260">
                  <c:v>04/30/1971</c:v>
                </c:pt>
                <c:pt idx="261">
                  <c:v>05/31/1971</c:v>
                </c:pt>
                <c:pt idx="262">
                  <c:v>06/31/1971</c:v>
                </c:pt>
                <c:pt idx="263">
                  <c:v>07/31/1971</c:v>
                </c:pt>
                <c:pt idx="264">
                  <c:v>08/31/1971</c:v>
                </c:pt>
                <c:pt idx="265">
                  <c:v>09/30/1971</c:v>
                </c:pt>
                <c:pt idx="266">
                  <c:v>10/31/1971</c:v>
                </c:pt>
                <c:pt idx="267">
                  <c:v>11/30/1971</c:v>
                </c:pt>
                <c:pt idx="268">
                  <c:v>12/31/1971</c:v>
                </c:pt>
                <c:pt idx="269">
                  <c:v>72</c:v>
                </c:pt>
                <c:pt idx="270">
                  <c:v>02/29/1972</c:v>
                </c:pt>
                <c:pt idx="271">
                  <c:v>03/31/1972</c:v>
                </c:pt>
                <c:pt idx="272">
                  <c:v>04/30/1972</c:v>
                </c:pt>
                <c:pt idx="273">
                  <c:v>05/31/1972</c:v>
                </c:pt>
                <c:pt idx="274">
                  <c:v>06/30/1972</c:v>
                </c:pt>
                <c:pt idx="275">
                  <c:v>07/31/1972</c:v>
                </c:pt>
                <c:pt idx="276">
                  <c:v>08/31/1972</c:v>
                </c:pt>
                <c:pt idx="277">
                  <c:v>09/30/1972</c:v>
                </c:pt>
                <c:pt idx="278">
                  <c:v>10/31/1972</c:v>
                </c:pt>
                <c:pt idx="279">
                  <c:v>11/30/1972</c:v>
                </c:pt>
                <c:pt idx="280">
                  <c:v>12/31/1972</c:v>
                </c:pt>
                <c:pt idx="281">
                  <c:v>01/31/1973</c:v>
                </c:pt>
                <c:pt idx="282">
                  <c:v>02/28/1973</c:v>
                </c:pt>
                <c:pt idx="283">
                  <c:v>03/31/1973</c:v>
                </c:pt>
                <c:pt idx="284">
                  <c:v>04/30/1973</c:v>
                </c:pt>
                <c:pt idx="285">
                  <c:v>05/31/1973</c:v>
                </c:pt>
                <c:pt idx="286">
                  <c:v>06/31/1973</c:v>
                </c:pt>
                <c:pt idx="287">
                  <c:v>07/31/1973</c:v>
                </c:pt>
                <c:pt idx="288">
                  <c:v>08/31/1973</c:v>
                </c:pt>
                <c:pt idx="289">
                  <c:v>09/30/1973</c:v>
                </c:pt>
                <c:pt idx="290">
                  <c:v>10/31/1973</c:v>
                </c:pt>
                <c:pt idx="291">
                  <c:v>11/30/1973</c:v>
                </c:pt>
                <c:pt idx="292">
                  <c:v>12/31/1973</c:v>
                </c:pt>
                <c:pt idx="293">
                  <c:v>74</c:v>
                </c:pt>
                <c:pt idx="294">
                  <c:v>02/28/1974</c:v>
                </c:pt>
                <c:pt idx="295">
                  <c:v>03/31/1974</c:v>
                </c:pt>
                <c:pt idx="296">
                  <c:v>04/30/1974</c:v>
                </c:pt>
                <c:pt idx="297">
                  <c:v>05/31/1974</c:v>
                </c:pt>
                <c:pt idx="298">
                  <c:v>06/30/1974</c:v>
                </c:pt>
                <c:pt idx="299">
                  <c:v>07/31/1974</c:v>
                </c:pt>
                <c:pt idx="300">
                  <c:v>07/31/1975</c:v>
                </c:pt>
                <c:pt idx="301">
                  <c:v>09/30/1974</c:v>
                </c:pt>
                <c:pt idx="302">
                  <c:v>10/31/1974</c:v>
                </c:pt>
                <c:pt idx="303">
                  <c:v>11/30/1974</c:v>
                </c:pt>
                <c:pt idx="304">
                  <c:v>12/31/1974</c:v>
                </c:pt>
                <c:pt idx="305">
                  <c:v>01/31/1975</c:v>
                </c:pt>
                <c:pt idx="306">
                  <c:v>02/28/1975</c:v>
                </c:pt>
                <c:pt idx="307">
                  <c:v>03/31/1975</c:v>
                </c:pt>
                <c:pt idx="308">
                  <c:v>04/30/1975</c:v>
                </c:pt>
                <c:pt idx="309">
                  <c:v>05/31/1975</c:v>
                </c:pt>
                <c:pt idx="310">
                  <c:v>06/31/1975</c:v>
                </c:pt>
                <c:pt idx="311">
                  <c:v>07/31/1975</c:v>
                </c:pt>
                <c:pt idx="312">
                  <c:v>08/31/1975</c:v>
                </c:pt>
                <c:pt idx="313">
                  <c:v>09/30/1975</c:v>
                </c:pt>
                <c:pt idx="314">
                  <c:v>10/31/1975</c:v>
                </c:pt>
                <c:pt idx="315">
                  <c:v>11/30/1975</c:v>
                </c:pt>
                <c:pt idx="316">
                  <c:v>12/31/1975</c:v>
                </c:pt>
                <c:pt idx="317">
                  <c:v>76</c:v>
                </c:pt>
                <c:pt idx="318">
                  <c:v>02/29/1976</c:v>
                </c:pt>
                <c:pt idx="319">
                  <c:v>03/31/1976</c:v>
                </c:pt>
                <c:pt idx="320">
                  <c:v>04/30/1976</c:v>
                </c:pt>
                <c:pt idx="321">
                  <c:v>05/31/1976</c:v>
                </c:pt>
                <c:pt idx="322">
                  <c:v>06/30/1976</c:v>
                </c:pt>
                <c:pt idx="323">
                  <c:v>07/31/1976</c:v>
                </c:pt>
                <c:pt idx="324">
                  <c:v>08/30/1976</c:v>
                </c:pt>
                <c:pt idx="325">
                  <c:v>09/30/1976</c:v>
                </c:pt>
                <c:pt idx="326">
                  <c:v>10/31/1976</c:v>
                </c:pt>
                <c:pt idx="327">
                  <c:v>11/30/1976</c:v>
                </c:pt>
                <c:pt idx="328">
                  <c:v>12/31/1976</c:v>
                </c:pt>
                <c:pt idx="329">
                  <c:v>01/31/1977</c:v>
                </c:pt>
                <c:pt idx="330">
                  <c:v>02/28/1977</c:v>
                </c:pt>
                <c:pt idx="331">
                  <c:v>03/31/1977</c:v>
                </c:pt>
                <c:pt idx="332">
                  <c:v>04/30/1977</c:v>
                </c:pt>
                <c:pt idx="333">
                  <c:v>05/31/1977</c:v>
                </c:pt>
                <c:pt idx="334">
                  <c:v>06/31/1977</c:v>
                </c:pt>
                <c:pt idx="335">
                  <c:v>07/31/1977</c:v>
                </c:pt>
                <c:pt idx="336">
                  <c:v>08/31/1977</c:v>
                </c:pt>
                <c:pt idx="337">
                  <c:v>09/30/1977</c:v>
                </c:pt>
                <c:pt idx="338">
                  <c:v>10/31/1977</c:v>
                </c:pt>
                <c:pt idx="339">
                  <c:v>11/30/1977</c:v>
                </c:pt>
                <c:pt idx="340">
                  <c:v>12/31/1977</c:v>
                </c:pt>
                <c:pt idx="341">
                  <c:v>78</c:v>
                </c:pt>
                <c:pt idx="342">
                  <c:v>02/28/1978</c:v>
                </c:pt>
                <c:pt idx="343">
                  <c:v>03/31/1978</c:v>
                </c:pt>
                <c:pt idx="344">
                  <c:v>04/30/1978</c:v>
                </c:pt>
                <c:pt idx="345">
                  <c:v>05/31/1978</c:v>
                </c:pt>
                <c:pt idx="346">
                  <c:v>06/30/1978</c:v>
                </c:pt>
                <c:pt idx="347">
                  <c:v>07/31/1978</c:v>
                </c:pt>
                <c:pt idx="348">
                  <c:v>08/31/1978</c:v>
                </c:pt>
                <c:pt idx="349">
                  <c:v>09/30/1978</c:v>
                </c:pt>
                <c:pt idx="350">
                  <c:v>10/31/1978</c:v>
                </c:pt>
                <c:pt idx="351">
                  <c:v>11/30/1978</c:v>
                </c:pt>
                <c:pt idx="352">
                  <c:v>12/31/1978</c:v>
                </c:pt>
                <c:pt idx="353">
                  <c:v>01/31/1979</c:v>
                </c:pt>
                <c:pt idx="354">
                  <c:v>02/28/1979</c:v>
                </c:pt>
                <c:pt idx="355">
                  <c:v>03/31/1979</c:v>
                </c:pt>
                <c:pt idx="356">
                  <c:v>04/30/1979</c:v>
                </c:pt>
                <c:pt idx="357">
                  <c:v>05/31/1979</c:v>
                </c:pt>
                <c:pt idx="358">
                  <c:v>06/31/1979</c:v>
                </c:pt>
                <c:pt idx="359">
                  <c:v>07/31/1979</c:v>
                </c:pt>
                <c:pt idx="360">
                  <c:v>08/31/1979</c:v>
                </c:pt>
                <c:pt idx="361">
                  <c:v>09/30/1979</c:v>
                </c:pt>
                <c:pt idx="362">
                  <c:v>10/31/1979</c:v>
                </c:pt>
                <c:pt idx="363">
                  <c:v>11/30/1979</c:v>
                </c:pt>
                <c:pt idx="364">
                  <c:v>12/31/1979</c:v>
                </c:pt>
                <c:pt idx="365">
                  <c:v>80</c:v>
                </c:pt>
                <c:pt idx="366">
                  <c:v>02/29/1980</c:v>
                </c:pt>
                <c:pt idx="367">
                  <c:v>03/31/1980</c:v>
                </c:pt>
                <c:pt idx="368">
                  <c:v>04/30/1980</c:v>
                </c:pt>
                <c:pt idx="369">
                  <c:v>05/31/1980</c:v>
                </c:pt>
                <c:pt idx="370">
                  <c:v>06/30/1980</c:v>
                </c:pt>
                <c:pt idx="371">
                  <c:v>07/31/1980</c:v>
                </c:pt>
                <c:pt idx="372">
                  <c:v>08/31/1980</c:v>
                </c:pt>
                <c:pt idx="373">
                  <c:v>09/30/1980</c:v>
                </c:pt>
                <c:pt idx="374">
                  <c:v>10/31/1980</c:v>
                </c:pt>
                <c:pt idx="375">
                  <c:v>11/30/1980</c:v>
                </c:pt>
                <c:pt idx="376">
                  <c:v>12/31/1980</c:v>
                </c:pt>
                <c:pt idx="377">
                  <c:v>01/31/1981</c:v>
                </c:pt>
                <c:pt idx="378">
                  <c:v>02/28/1981</c:v>
                </c:pt>
                <c:pt idx="379">
                  <c:v>03/31/1981</c:v>
                </c:pt>
                <c:pt idx="380">
                  <c:v>04/30/1981</c:v>
                </c:pt>
                <c:pt idx="381">
                  <c:v>05/31/1981</c:v>
                </c:pt>
                <c:pt idx="382">
                  <c:v>06/31/1981</c:v>
                </c:pt>
                <c:pt idx="383">
                  <c:v>07/31/1981</c:v>
                </c:pt>
                <c:pt idx="384">
                  <c:v>08/31/1981</c:v>
                </c:pt>
                <c:pt idx="385">
                  <c:v>09/30/1981</c:v>
                </c:pt>
                <c:pt idx="386">
                  <c:v>10/31/1981</c:v>
                </c:pt>
                <c:pt idx="387">
                  <c:v>11/30/1981</c:v>
                </c:pt>
                <c:pt idx="388">
                  <c:v>12/31/1981</c:v>
                </c:pt>
                <c:pt idx="389">
                  <c:v>82</c:v>
                </c:pt>
                <c:pt idx="390">
                  <c:v>02/28/1982</c:v>
                </c:pt>
                <c:pt idx="391">
                  <c:v>03/31/1982</c:v>
                </c:pt>
                <c:pt idx="392">
                  <c:v>04/30/1982</c:v>
                </c:pt>
                <c:pt idx="393">
                  <c:v>05/31/1982</c:v>
                </c:pt>
                <c:pt idx="394">
                  <c:v>06/30/1982</c:v>
                </c:pt>
                <c:pt idx="395">
                  <c:v>07/31/1982</c:v>
                </c:pt>
                <c:pt idx="396">
                  <c:v>08/31/1982</c:v>
                </c:pt>
                <c:pt idx="397">
                  <c:v>09/30/1982</c:v>
                </c:pt>
                <c:pt idx="398">
                  <c:v>10/31/1982</c:v>
                </c:pt>
                <c:pt idx="399">
                  <c:v>11/30/1982</c:v>
                </c:pt>
                <c:pt idx="400">
                  <c:v>12/31/1982</c:v>
                </c:pt>
                <c:pt idx="401">
                  <c:v>01/31/1983</c:v>
                </c:pt>
                <c:pt idx="402">
                  <c:v>02/28/1983</c:v>
                </c:pt>
                <c:pt idx="403">
                  <c:v>03/31/1983</c:v>
                </c:pt>
                <c:pt idx="404">
                  <c:v>04/30/1983</c:v>
                </c:pt>
                <c:pt idx="405">
                  <c:v>05/31/1983</c:v>
                </c:pt>
                <c:pt idx="406">
                  <c:v>06/31/1983</c:v>
                </c:pt>
                <c:pt idx="407">
                  <c:v>07/31/1983</c:v>
                </c:pt>
                <c:pt idx="408">
                  <c:v>08/31/1983</c:v>
                </c:pt>
                <c:pt idx="409">
                  <c:v>09/30/1983</c:v>
                </c:pt>
                <c:pt idx="410">
                  <c:v>10/31/1983</c:v>
                </c:pt>
                <c:pt idx="411">
                  <c:v>11/30/1983</c:v>
                </c:pt>
                <c:pt idx="412">
                  <c:v>12/31/1983</c:v>
                </c:pt>
                <c:pt idx="413">
                  <c:v>84</c:v>
                </c:pt>
                <c:pt idx="414">
                  <c:v>02/29/1984</c:v>
                </c:pt>
                <c:pt idx="415">
                  <c:v>03/31/1984</c:v>
                </c:pt>
                <c:pt idx="416">
                  <c:v>04/30/1984</c:v>
                </c:pt>
                <c:pt idx="417">
                  <c:v>05/31/1984</c:v>
                </c:pt>
                <c:pt idx="418">
                  <c:v>06/30/1984</c:v>
                </c:pt>
                <c:pt idx="419">
                  <c:v>07/31/1984</c:v>
                </c:pt>
                <c:pt idx="420">
                  <c:v>07/31/1985</c:v>
                </c:pt>
                <c:pt idx="421">
                  <c:v>09/30/1984</c:v>
                </c:pt>
                <c:pt idx="422">
                  <c:v>10/31/1984</c:v>
                </c:pt>
                <c:pt idx="423">
                  <c:v>11/30/1984</c:v>
                </c:pt>
                <c:pt idx="424">
                  <c:v>12/31/1984</c:v>
                </c:pt>
                <c:pt idx="425">
                  <c:v>01/31/1985</c:v>
                </c:pt>
                <c:pt idx="426">
                  <c:v>02/28/1985</c:v>
                </c:pt>
                <c:pt idx="427">
                  <c:v>03/31/1985</c:v>
                </c:pt>
                <c:pt idx="428">
                  <c:v>04/30/1985</c:v>
                </c:pt>
                <c:pt idx="429">
                  <c:v>05/31/1985</c:v>
                </c:pt>
                <c:pt idx="430">
                  <c:v>06/31/1985</c:v>
                </c:pt>
                <c:pt idx="431">
                  <c:v>07/31/1985</c:v>
                </c:pt>
                <c:pt idx="432">
                  <c:v>08/31/1985</c:v>
                </c:pt>
                <c:pt idx="433">
                  <c:v>09/30/1985</c:v>
                </c:pt>
                <c:pt idx="434">
                  <c:v>10/31/1985</c:v>
                </c:pt>
                <c:pt idx="435">
                  <c:v>11/30/1985</c:v>
                </c:pt>
                <c:pt idx="436">
                  <c:v>12/31/1985</c:v>
                </c:pt>
                <c:pt idx="437">
                  <c:v>01/31/1986</c:v>
                </c:pt>
                <c:pt idx="438">
                  <c:v>02/28/1986</c:v>
                </c:pt>
                <c:pt idx="439">
                  <c:v>03/31/1986</c:v>
                </c:pt>
                <c:pt idx="440">
                  <c:v>04/30/1986</c:v>
                </c:pt>
                <c:pt idx="441">
                  <c:v>05/31/1986</c:v>
                </c:pt>
                <c:pt idx="442">
                  <c:v>06/30/1986</c:v>
                </c:pt>
                <c:pt idx="443">
                  <c:v>07/31/1986</c:v>
                </c:pt>
                <c:pt idx="444">
                  <c:v>08/31/1986</c:v>
                </c:pt>
                <c:pt idx="445">
                  <c:v>09/30/1986</c:v>
                </c:pt>
                <c:pt idx="446">
                  <c:v>10/31/1986</c:v>
                </c:pt>
                <c:pt idx="447">
                  <c:v>11/30/1986</c:v>
                </c:pt>
                <c:pt idx="448">
                  <c:v>12/31/1986</c:v>
                </c:pt>
                <c:pt idx="449">
                  <c:v>01/31/1987</c:v>
                </c:pt>
                <c:pt idx="450">
                  <c:v>02/28/1987</c:v>
                </c:pt>
                <c:pt idx="451">
                  <c:v>03/31/1987</c:v>
                </c:pt>
                <c:pt idx="452">
                  <c:v>04/30/1987</c:v>
                </c:pt>
                <c:pt idx="453">
                  <c:v>05/31/1987</c:v>
                </c:pt>
                <c:pt idx="454">
                  <c:v>06/30/1987</c:v>
                </c:pt>
                <c:pt idx="455">
                  <c:v>07/31/1987</c:v>
                </c:pt>
                <c:pt idx="456">
                  <c:v>08/31/1987</c:v>
                </c:pt>
                <c:pt idx="457">
                  <c:v>09/30/1987</c:v>
                </c:pt>
                <c:pt idx="458">
                  <c:v>10/31/1987</c:v>
                </c:pt>
                <c:pt idx="459">
                  <c:v>11/30/1987</c:v>
                </c:pt>
                <c:pt idx="460">
                  <c:v>12/31/1987</c:v>
                </c:pt>
                <c:pt idx="461">
                  <c:v>01/31/1988</c:v>
                </c:pt>
                <c:pt idx="462">
                  <c:v>02/29/1988</c:v>
                </c:pt>
                <c:pt idx="463">
                  <c:v>03/31/1988</c:v>
                </c:pt>
                <c:pt idx="464">
                  <c:v>04/30/1988</c:v>
                </c:pt>
                <c:pt idx="465">
                  <c:v>05/31/1988</c:v>
                </c:pt>
                <c:pt idx="466">
                  <c:v>06/30/1988</c:v>
                </c:pt>
                <c:pt idx="467">
                  <c:v>07/31/1988</c:v>
                </c:pt>
                <c:pt idx="468">
                  <c:v>08/31/1988</c:v>
                </c:pt>
                <c:pt idx="469">
                  <c:v>09/30/1988</c:v>
                </c:pt>
                <c:pt idx="470">
                  <c:v>10/31/1988</c:v>
                </c:pt>
                <c:pt idx="471">
                  <c:v>11/30/1988</c:v>
                </c:pt>
                <c:pt idx="472">
                  <c:v>12/31/1988</c:v>
                </c:pt>
                <c:pt idx="473">
                  <c:v>01/31/1989</c:v>
                </c:pt>
                <c:pt idx="474">
                  <c:v>02/28/1989</c:v>
                </c:pt>
                <c:pt idx="475">
                  <c:v>03/31/1989</c:v>
                </c:pt>
                <c:pt idx="476">
                  <c:v>04/30/1989</c:v>
                </c:pt>
                <c:pt idx="477">
                  <c:v>05/31/1989</c:v>
                </c:pt>
                <c:pt idx="478">
                  <c:v>06/30/1989</c:v>
                </c:pt>
                <c:pt idx="479">
                  <c:v>07/31/1989</c:v>
                </c:pt>
                <c:pt idx="480">
                  <c:v>Aug    89</c:v>
                </c:pt>
                <c:pt idx="481">
                  <c:v>09/30/1989</c:v>
                </c:pt>
                <c:pt idx="482">
                  <c:v>10/31/1989</c:v>
                </c:pt>
                <c:pt idx="483">
                  <c:v>11/30/1989</c:v>
                </c:pt>
                <c:pt idx="484">
                  <c:v>12/31/1989</c:v>
                </c:pt>
                <c:pt idx="485">
                  <c:v>01/31/1990</c:v>
                </c:pt>
                <c:pt idx="486">
                  <c:v>02/28/1990</c:v>
                </c:pt>
                <c:pt idx="487">
                  <c:v>03/31/1990</c:v>
                </c:pt>
                <c:pt idx="488">
                  <c:v>04/30/1990</c:v>
                </c:pt>
                <c:pt idx="489">
                  <c:v>05/31/1990</c:v>
                </c:pt>
                <c:pt idx="490">
                  <c:v>06/30/1990</c:v>
                </c:pt>
                <c:pt idx="491">
                  <c:v>07/31/1990</c:v>
                </c:pt>
                <c:pt idx="492">
                  <c:v>08/31/1990</c:v>
                </c:pt>
                <c:pt idx="493">
                  <c:v>09/30/1990</c:v>
                </c:pt>
                <c:pt idx="494">
                  <c:v>10/31/1990</c:v>
                </c:pt>
                <c:pt idx="495">
                  <c:v>11/30/1990</c:v>
                </c:pt>
                <c:pt idx="496">
                  <c:v>12/31/1990</c:v>
                </c:pt>
                <c:pt idx="497">
                  <c:v>01/31/1991</c:v>
                </c:pt>
                <c:pt idx="498">
                  <c:v>02/28/1991</c:v>
                </c:pt>
                <c:pt idx="499">
                  <c:v>03/31/1991</c:v>
                </c:pt>
                <c:pt idx="500">
                  <c:v>04/30/1991</c:v>
                </c:pt>
                <c:pt idx="501">
                  <c:v>05/31/1991</c:v>
                </c:pt>
                <c:pt idx="502">
                  <c:v>06/30/1991</c:v>
                </c:pt>
                <c:pt idx="503">
                  <c:v>07/31/1991</c:v>
                </c:pt>
                <c:pt idx="504">
                  <c:v>08/31/1991</c:v>
                </c:pt>
                <c:pt idx="505">
                  <c:v>09/30/1991</c:v>
                </c:pt>
                <c:pt idx="506">
                  <c:v>10/31/1991</c:v>
                </c:pt>
                <c:pt idx="507">
                  <c:v>11/30/1991</c:v>
                </c:pt>
                <c:pt idx="508">
                  <c:v>12/31/1991</c:v>
                </c:pt>
                <c:pt idx="509">
                  <c:v>01/31/1992</c:v>
                </c:pt>
                <c:pt idx="510">
                  <c:v>02/28/1992</c:v>
                </c:pt>
                <c:pt idx="511">
                  <c:v>03/31/1992</c:v>
                </c:pt>
                <c:pt idx="512">
                  <c:v>04/30/1992</c:v>
                </c:pt>
                <c:pt idx="513">
                  <c:v>05/31/1992</c:v>
                </c:pt>
                <c:pt idx="514">
                  <c:v>06/30/1992</c:v>
                </c:pt>
                <c:pt idx="515">
                  <c:v>07/31/1992</c:v>
                </c:pt>
                <c:pt idx="516">
                  <c:v>08/31/1992</c:v>
                </c:pt>
                <c:pt idx="517">
                  <c:v>09/30/1992</c:v>
                </c:pt>
                <c:pt idx="518">
                  <c:v>10/31/1992</c:v>
                </c:pt>
                <c:pt idx="519">
                  <c:v>11/30/1992</c:v>
                </c:pt>
                <c:pt idx="520">
                  <c:v>12/31/1992</c:v>
                </c:pt>
                <c:pt idx="521">
                  <c:v>01/31/1993</c:v>
                </c:pt>
                <c:pt idx="522">
                  <c:v>02/28/1993</c:v>
                </c:pt>
                <c:pt idx="523">
                  <c:v>03/31/1993</c:v>
                </c:pt>
                <c:pt idx="524">
                  <c:v>04/30/1993</c:v>
                </c:pt>
                <c:pt idx="525">
                  <c:v>05/31/1993</c:v>
                </c:pt>
                <c:pt idx="526">
                  <c:v>06/30/1993</c:v>
                </c:pt>
                <c:pt idx="527">
                  <c:v>07/31/1993</c:v>
                </c:pt>
              </c:strCache>
            </c:strRef>
          </c:cat>
          <c:val>
            <c:numRef>
              <c:f>'Data 9.1'!$B$21:$B$548</c:f>
              <c:numCache>
                <c:formatCode>General</c:formatCode>
                <c:ptCount val="528"/>
                <c:pt idx="0">
                  <c:v>5</c:v>
                </c:pt>
                <c:pt idx="1">
                  <c:v>4.9000000000000004</c:v>
                </c:pt>
                <c:pt idx="2">
                  <c:v>4.8</c:v>
                </c:pt>
                <c:pt idx="3">
                  <c:v>5.3</c:v>
                </c:pt>
                <c:pt idx="4">
                  <c:v>5.2</c:v>
                </c:pt>
                <c:pt idx="5">
                  <c:v>5.3</c:v>
                </c:pt>
                <c:pt idx="6">
                  <c:v>5.7</c:v>
                </c:pt>
                <c:pt idx="7">
                  <c:v>5.55</c:v>
                </c:pt>
                <c:pt idx="8">
                  <c:v>5.71</c:v>
                </c:pt>
                <c:pt idx="9">
                  <c:v>5.66</c:v>
                </c:pt>
                <c:pt idx="10">
                  <c:v>5.68</c:v>
                </c:pt>
                <c:pt idx="11">
                  <c:v>6.01</c:v>
                </c:pt>
                <c:pt idx="12">
                  <c:v>5.95</c:v>
                </c:pt>
                <c:pt idx="13">
                  <c:v>5.9</c:v>
                </c:pt>
                <c:pt idx="14">
                  <c:v>5.8</c:v>
                </c:pt>
                <c:pt idx="15">
                  <c:v>5.86</c:v>
                </c:pt>
                <c:pt idx="16">
                  <c:v>5.75</c:v>
                </c:pt>
                <c:pt idx="17">
                  <c:v>5.65</c:v>
                </c:pt>
                <c:pt idx="18">
                  <c:v>5.55</c:v>
                </c:pt>
                <c:pt idx="19">
                  <c:v>5.6</c:v>
                </c:pt>
                <c:pt idx="20">
                  <c:v>5.4</c:v>
                </c:pt>
                <c:pt idx="21">
                  <c:v>5.47</c:v>
                </c:pt>
                <c:pt idx="22">
                  <c:v>5.2</c:v>
                </c:pt>
                <c:pt idx="23">
                  <c:v>5.5</c:v>
                </c:pt>
                <c:pt idx="24">
                  <c:v>5.7</c:v>
                </c:pt>
                <c:pt idx="25">
                  <c:v>5.65</c:v>
                </c:pt>
                <c:pt idx="26">
                  <c:v>5.95</c:v>
                </c:pt>
                <c:pt idx="27">
                  <c:v>5.78</c:v>
                </c:pt>
                <c:pt idx="28">
                  <c:v>5.9</c:v>
                </c:pt>
                <c:pt idx="29">
                  <c:v>5.78</c:v>
                </c:pt>
                <c:pt idx="30">
                  <c:v>5.94</c:v>
                </c:pt>
                <c:pt idx="31">
                  <c:v>5.55</c:v>
                </c:pt>
                <c:pt idx="32">
                  <c:v>5.51</c:v>
                </c:pt>
                <c:pt idx="33">
                  <c:v>5.4</c:v>
                </c:pt>
                <c:pt idx="34">
                  <c:v>5.47</c:v>
                </c:pt>
                <c:pt idx="35">
                  <c:v>5.49</c:v>
                </c:pt>
                <c:pt idx="36">
                  <c:v>5.55</c:v>
                </c:pt>
                <c:pt idx="37">
                  <c:v>5.47</c:v>
                </c:pt>
                <c:pt idx="38">
                  <c:v>5.43</c:v>
                </c:pt>
                <c:pt idx="39">
                  <c:v>5.3</c:v>
                </c:pt>
                <c:pt idx="40">
                  <c:v>5.35</c:v>
                </c:pt>
                <c:pt idx="41">
                  <c:v>5.0999999999999996</c:v>
                </c:pt>
                <c:pt idx="42">
                  <c:v>5.2</c:v>
                </c:pt>
                <c:pt idx="43">
                  <c:v>5.26</c:v>
                </c:pt>
                <c:pt idx="44">
                  <c:v>5.27</c:v>
                </c:pt>
                <c:pt idx="45">
                  <c:v>5.15</c:v>
                </c:pt>
                <c:pt idx="46">
                  <c:v>5.25</c:v>
                </c:pt>
                <c:pt idx="47">
                  <c:v>5.3</c:v>
                </c:pt>
                <c:pt idx="48">
                  <c:v>5.18</c:v>
                </c:pt>
                <c:pt idx="49">
                  <c:v>5.26</c:v>
                </c:pt>
                <c:pt idx="50">
                  <c:v>5.2</c:v>
                </c:pt>
                <c:pt idx="51">
                  <c:v>5.0999999999999996</c:v>
                </c:pt>
                <c:pt idx="52">
                  <c:v>5.1100000000000003</c:v>
                </c:pt>
                <c:pt idx="53">
                  <c:v>5.09</c:v>
                </c:pt>
                <c:pt idx="54">
                  <c:v>5.08</c:v>
                </c:pt>
                <c:pt idx="55">
                  <c:v>5.05</c:v>
                </c:pt>
                <c:pt idx="56">
                  <c:v>4.9800000000000004</c:v>
                </c:pt>
                <c:pt idx="57">
                  <c:v>4.96</c:v>
                </c:pt>
                <c:pt idx="58">
                  <c:v>4.9800000000000004</c:v>
                </c:pt>
                <c:pt idx="59">
                  <c:v>5.05</c:v>
                </c:pt>
                <c:pt idx="60">
                  <c:v>5.12</c:v>
                </c:pt>
                <c:pt idx="61">
                  <c:v>5.15</c:v>
                </c:pt>
                <c:pt idx="62">
                  <c:v>5.12</c:v>
                </c:pt>
                <c:pt idx="63">
                  <c:v>5.05</c:v>
                </c:pt>
                <c:pt idx="64">
                  <c:v>5.03</c:v>
                </c:pt>
                <c:pt idx="65">
                  <c:v>5.03</c:v>
                </c:pt>
                <c:pt idx="66">
                  <c:v>5.04</c:v>
                </c:pt>
                <c:pt idx="67">
                  <c:v>5.03</c:v>
                </c:pt>
                <c:pt idx="68">
                  <c:v>5.01</c:v>
                </c:pt>
                <c:pt idx="69">
                  <c:v>5.05</c:v>
                </c:pt>
                <c:pt idx="70">
                  <c:v>4.95</c:v>
                </c:pt>
                <c:pt idx="71">
                  <c:v>4.91</c:v>
                </c:pt>
                <c:pt idx="72">
                  <c:v>4.88</c:v>
                </c:pt>
                <c:pt idx="73">
                  <c:v>4.96</c:v>
                </c:pt>
                <c:pt idx="74">
                  <c:v>5.01</c:v>
                </c:pt>
                <c:pt idx="75">
                  <c:v>4.99</c:v>
                </c:pt>
                <c:pt idx="76">
                  <c:v>4.96</c:v>
                </c:pt>
                <c:pt idx="77">
                  <c:v>4.9800000000000004</c:v>
                </c:pt>
                <c:pt idx="78">
                  <c:v>4.99</c:v>
                </c:pt>
                <c:pt idx="79">
                  <c:v>4.95</c:v>
                </c:pt>
                <c:pt idx="80">
                  <c:v>4.93</c:v>
                </c:pt>
                <c:pt idx="81">
                  <c:v>4.9800000000000004</c:v>
                </c:pt>
                <c:pt idx="82">
                  <c:v>5.01</c:v>
                </c:pt>
                <c:pt idx="83">
                  <c:v>5.04</c:v>
                </c:pt>
                <c:pt idx="84">
                  <c:v>5.18</c:v>
                </c:pt>
                <c:pt idx="85">
                  <c:v>5.14</c:v>
                </c:pt>
                <c:pt idx="86">
                  <c:v>5.26</c:v>
                </c:pt>
                <c:pt idx="87">
                  <c:v>5.47</c:v>
                </c:pt>
                <c:pt idx="88">
                  <c:v>5.51</c:v>
                </c:pt>
                <c:pt idx="89">
                  <c:v>5.26</c:v>
                </c:pt>
                <c:pt idx="90">
                  <c:v>5.4</c:v>
                </c:pt>
                <c:pt idx="91">
                  <c:v>5.38</c:v>
                </c:pt>
                <c:pt idx="92">
                  <c:v>5.4</c:v>
                </c:pt>
                <c:pt idx="93">
                  <c:v>5.63</c:v>
                </c:pt>
                <c:pt idx="94">
                  <c:v>5.6</c:v>
                </c:pt>
                <c:pt idx="95">
                  <c:v>5.71</c:v>
                </c:pt>
                <c:pt idx="96">
                  <c:v>5.75</c:v>
                </c:pt>
                <c:pt idx="97">
                  <c:v>5.81</c:v>
                </c:pt>
                <c:pt idx="98">
                  <c:v>5.84</c:v>
                </c:pt>
                <c:pt idx="99">
                  <c:v>5.79</c:v>
                </c:pt>
                <c:pt idx="100">
                  <c:v>5.68</c:v>
                </c:pt>
                <c:pt idx="101">
                  <c:v>5.59</c:v>
                </c:pt>
                <c:pt idx="102">
                  <c:v>5.4</c:v>
                </c:pt>
                <c:pt idx="103">
                  <c:v>5.44</c:v>
                </c:pt>
                <c:pt idx="104">
                  <c:v>5.38</c:v>
                </c:pt>
                <c:pt idx="105">
                  <c:v>5.27</c:v>
                </c:pt>
                <c:pt idx="106">
                  <c:v>5.19</c:v>
                </c:pt>
                <c:pt idx="107">
                  <c:v>5.42</c:v>
                </c:pt>
                <c:pt idx="108">
                  <c:v>5.45</c:v>
                </c:pt>
                <c:pt idx="109">
                  <c:v>5.62</c:v>
                </c:pt>
                <c:pt idx="110">
                  <c:v>5.6</c:v>
                </c:pt>
                <c:pt idx="111">
                  <c:v>5.45</c:v>
                </c:pt>
                <c:pt idx="112">
                  <c:v>5.3</c:v>
                </c:pt>
                <c:pt idx="113">
                  <c:v>5.12</c:v>
                </c:pt>
                <c:pt idx="114">
                  <c:v>5</c:v>
                </c:pt>
                <c:pt idx="115">
                  <c:v>5.15</c:v>
                </c:pt>
                <c:pt idx="116">
                  <c:v>5.3</c:v>
                </c:pt>
                <c:pt idx="117">
                  <c:v>5.33</c:v>
                </c:pt>
                <c:pt idx="118">
                  <c:v>5.76</c:v>
                </c:pt>
                <c:pt idx="119">
                  <c:v>5.89</c:v>
                </c:pt>
                <c:pt idx="120">
                  <c:v>5.71</c:v>
                </c:pt>
                <c:pt idx="121">
                  <c:v>5.82</c:v>
                </c:pt>
                <c:pt idx="122">
                  <c:v>6.05</c:v>
                </c:pt>
                <c:pt idx="123">
                  <c:v>6.66</c:v>
                </c:pt>
                <c:pt idx="124">
                  <c:v>7</c:v>
                </c:pt>
                <c:pt idx="125">
                  <c:v>6.9</c:v>
                </c:pt>
                <c:pt idx="126">
                  <c:v>7.1</c:v>
                </c:pt>
                <c:pt idx="127">
                  <c:v>7.15</c:v>
                </c:pt>
                <c:pt idx="128">
                  <c:v>7.2</c:v>
                </c:pt>
                <c:pt idx="129">
                  <c:v>7.05</c:v>
                </c:pt>
                <c:pt idx="130">
                  <c:v>7</c:v>
                </c:pt>
                <c:pt idx="131">
                  <c:v>7.1</c:v>
                </c:pt>
                <c:pt idx="132">
                  <c:v>7.25</c:v>
                </c:pt>
                <c:pt idx="133">
                  <c:v>7.15</c:v>
                </c:pt>
                <c:pt idx="134">
                  <c:v>7.05</c:v>
                </c:pt>
                <c:pt idx="135">
                  <c:v>7.15</c:v>
                </c:pt>
                <c:pt idx="136">
                  <c:v>7</c:v>
                </c:pt>
                <c:pt idx="137">
                  <c:v>6.8</c:v>
                </c:pt>
                <c:pt idx="138">
                  <c:v>7.1</c:v>
                </c:pt>
                <c:pt idx="139">
                  <c:v>7.15</c:v>
                </c:pt>
                <c:pt idx="140">
                  <c:v>7.2</c:v>
                </c:pt>
                <c:pt idx="141">
                  <c:v>7.15</c:v>
                </c:pt>
                <c:pt idx="142">
                  <c:v>7.22</c:v>
                </c:pt>
                <c:pt idx="143">
                  <c:v>7.2</c:v>
                </c:pt>
                <c:pt idx="144">
                  <c:v>7.18</c:v>
                </c:pt>
                <c:pt idx="145">
                  <c:v>7.2</c:v>
                </c:pt>
                <c:pt idx="146">
                  <c:v>7.1</c:v>
                </c:pt>
                <c:pt idx="147">
                  <c:v>7.15</c:v>
                </c:pt>
                <c:pt idx="148">
                  <c:v>7.17</c:v>
                </c:pt>
                <c:pt idx="149">
                  <c:v>7.21</c:v>
                </c:pt>
                <c:pt idx="150">
                  <c:v>7.1</c:v>
                </c:pt>
                <c:pt idx="151">
                  <c:v>7.15</c:v>
                </c:pt>
                <c:pt idx="152">
                  <c:v>7.2</c:v>
                </c:pt>
                <c:pt idx="153">
                  <c:v>7.35</c:v>
                </c:pt>
                <c:pt idx="154">
                  <c:v>7.4</c:v>
                </c:pt>
                <c:pt idx="155">
                  <c:v>7.45</c:v>
                </c:pt>
                <c:pt idx="156">
                  <c:v>7.63</c:v>
                </c:pt>
                <c:pt idx="157">
                  <c:v>7.72</c:v>
                </c:pt>
                <c:pt idx="158">
                  <c:v>7.7</c:v>
                </c:pt>
                <c:pt idx="159">
                  <c:v>7.15</c:v>
                </c:pt>
                <c:pt idx="160">
                  <c:v>7.2</c:v>
                </c:pt>
                <c:pt idx="161">
                  <c:v>7.05</c:v>
                </c:pt>
                <c:pt idx="162">
                  <c:v>6.2</c:v>
                </c:pt>
                <c:pt idx="163">
                  <c:v>6.25</c:v>
                </c:pt>
                <c:pt idx="164">
                  <c:v>6.35</c:v>
                </c:pt>
                <c:pt idx="165">
                  <c:v>6.4</c:v>
                </c:pt>
                <c:pt idx="166">
                  <c:v>6.6</c:v>
                </c:pt>
                <c:pt idx="167">
                  <c:v>7</c:v>
                </c:pt>
                <c:pt idx="168">
                  <c:v>7.35</c:v>
                </c:pt>
                <c:pt idx="169">
                  <c:v>7.4</c:v>
                </c:pt>
                <c:pt idx="170">
                  <c:v>7.35</c:v>
                </c:pt>
                <c:pt idx="171">
                  <c:v>7.15</c:v>
                </c:pt>
                <c:pt idx="172">
                  <c:v>7.2</c:v>
                </c:pt>
                <c:pt idx="173">
                  <c:v>7.3</c:v>
                </c:pt>
                <c:pt idx="174">
                  <c:v>7</c:v>
                </c:pt>
                <c:pt idx="175">
                  <c:v>7.15</c:v>
                </c:pt>
                <c:pt idx="176">
                  <c:v>7.2</c:v>
                </c:pt>
                <c:pt idx="177">
                  <c:v>7.45</c:v>
                </c:pt>
                <c:pt idx="178">
                  <c:v>8.5</c:v>
                </c:pt>
                <c:pt idx="179">
                  <c:v>8</c:v>
                </c:pt>
                <c:pt idx="180">
                  <c:v>8.1999999999999993</c:v>
                </c:pt>
                <c:pt idx="181">
                  <c:v>8.1999999999999993</c:v>
                </c:pt>
                <c:pt idx="182">
                  <c:v>8.1999999999999993</c:v>
                </c:pt>
                <c:pt idx="183">
                  <c:v>8.35</c:v>
                </c:pt>
                <c:pt idx="184">
                  <c:v>8</c:v>
                </c:pt>
                <c:pt idx="185">
                  <c:v>7.85</c:v>
                </c:pt>
                <c:pt idx="186">
                  <c:v>8.06</c:v>
                </c:pt>
                <c:pt idx="187">
                  <c:v>8.5</c:v>
                </c:pt>
                <c:pt idx="188">
                  <c:v>8.6</c:v>
                </c:pt>
                <c:pt idx="189">
                  <c:v>9.1</c:v>
                </c:pt>
                <c:pt idx="190">
                  <c:v>9.5</c:v>
                </c:pt>
                <c:pt idx="191">
                  <c:v>9.75</c:v>
                </c:pt>
                <c:pt idx="192">
                  <c:v>9</c:v>
                </c:pt>
                <c:pt idx="193">
                  <c:v>8.4499999999999993</c:v>
                </c:pt>
                <c:pt idx="194">
                  <c:v>8.5500000000000007</c:v>
                </c:pt>
                <c:pt idx="195">
                  <c:v>9.5</c:v>
                </c:pt>
                <c:pt idx="196">
                  <c:v>9.4499999999999993</c:v>
                </c:pt>
                <c:pt idx="197">
                  <c:v>10.35</c:v>
                </c:pt>
                <c:pt idx="198">
                  <c:v>10.65</c:v>
                </c:pt>
                <c:pt idx="199">
                  <c:v>11</c:v>
                </c:pt>
                <c:pt idx="200">
                  <c:v>11.25</c:v>
                </c:pt>
                <c:pt idx="201">
                  <c:v>11.15</c:v>
                </c:pt>
                <c:pt idx="202">
                  <c:v>12</c:v>
                </c:pt>
                <c:pt idx="203">
                  <c:v>11.75</c:v>
                </c:pt>
                <c:pt idx="204">
                  <c:v>11.75</c:v>
                </c:pt>
                <c:pt idx="205">
                  <c:v>11.5</c:v>
                </c:pt>
                <c:pt idx="206">
                  <c:v>10.85</c:v>
                </c:pt>
                <c:pt idx="207">
                  <c:v>9.9</c:v>
                </c:pt>
                <c:pt idx="208">
                  <c:v>10.199999999999999</c:v>
                </c:pt>
                <c:pt idx="209">
                  <c:v>11.2</c:v>
                </c:pt>
                <c:pt idx="210">
                  <c:v>11.3</c:v>
                </c:pt>
                <c:pt idx="211">
                  <c:v>11.6</c:v>
                </c:pt>
                <c:pt idx="212">
                  <c:v>11.55</c:v>
                </c:pt>
                <c:pt idx="213">
                  <c:v>11.25</c:v>
                </c:pt>
                <c:pt idx="214">
                  <c:v>11.5</c:v>
                </c:pt>
                <c:pt idx="215">
                  <c:v>10.55</c:v>
                </c:pt>
                <c:pt idx="216">
                  <c:v>9.9</c:v>
                </c:pt>
                <c:pt idx="217">
                  <c:v>10.15</c:v>
                </c:pt>
                <c:pt idx="218">
                  <c:v>10.65</c:v>
                </c:pt>
                <c:pt idx="219">
                  <c:v>10</c:v>
                </c:pt>
                <c:pt idx="220">
                  <c:v>10.1</c:v>
                </c:pt>
                <c:pt idx="221">
                  <c:v>10.5</c:v>
                </c:pt>
                <c:pt idx="222">
                  <c:v>10.4</c:v>
                </c:pt>
                <c:pt idx="223">
                  <c:v>10.5</c:v>
                </c:pt>
                <c:pt idx="224">
                  <c:v>10.3</c:v>
                </c:pt>
                <c:pt idx="225">
                  <c:v>10.35</c:v>
                </c:pt>
                <c:pt idx="226">
                  <c:v>10.25</c:v>
                </c:pt>
                <c:pt idx="227">
                  <c:v>10.1</c:v>
                </c:pt>
                <c:pt idx="228">
                  <c:v>9.85</c:v>
                </c:pt>
                <c:pt idx="229">
                  <c:v>9.4499999999999993</c:v>
                </c:pt>
                <c:pt idx="230">
                  <c:v>9.6999999999999993</c:v>
                </c:pt>
                <c:pt idx="231">
                  <c:v>10.15</c:v>
                </c:pt>
                <c:pt idx="232">
                  <c:v>10.25</c:v>
                </c:pt>
                <c:pt idx="233">
                  <c:v>10.3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10.6</c:v>
                </c:pt>
                <c:pt idx="238">
                  <c:v>10.55</c:v>
                </c:pt>
                <c:pt idx="239">
                  <c:v>10.6</c:v>
                </c:pt>
                <c:pt idx="240">
                  <c:v>11</c:v>
                </c:pt>
                <c:pt idx="241">
                  <c:v>11.5</c:v>
                </c:pt>
                <c:pt idx="242">
                  <c:v>11.45</c:v>
                </c:pt>
                <c:pt idx="243">
                  <c:v>10.7</c:v>
                </c:pt>
                <c:pt idx="244">
                  <c:v>11.1</c:v>
                </c:pt>
                <c:pt idx="245">
                  <c:v>11.75</c:v>
                </c:pt>
                <c:pt idx="246">
                  <c:v>11.7</c:v>
                </c:pt>
                <c:pt idx="247">
                  <c:v>12.55</c:v>
                </c:pt>
                <c:pt idx="248">
                  <c:v>12.5</c:v>
                </c:pt>
                <c:pt idx="249">
                  <c:v>12.95</c:v>
                </c:pt>
                <c:pt idx="250">
                  <c:v>13.15</c:v>
                </c:pt>
                <c:pt idx="251">
                  <c:v>12.85</c:v>
                </c:pt>
                <c:pt idx="252">
                  <c:v>13.1</c:v>
                </c:pt>
                <c:pt idx="253">
                  <c:v>12.5</c:v>
                </c:pt>
                <c:pt idx="254">
                  <c:v>12.15</c:v>
                </c:pt>
                <c:pt idx="255">
                  <c:v>12.6</c:v>
                </c:pt>
                <c:pt idx="256">
                  <c:v>13.05</c:v>
                </c:pt>
                <c:pt idx="257">
                  <c:v>13</c:v>
                </c:pt>
                <c:pt idx="258">
                  <c:v>12.6</c:v>
                </c:pt>
                <c:pt idx="259">
                  <c:v>12.75</c:v>
                </c:pt>
                <c:pt idx="260">
                  <c:v>12.4</c:v>
                </c:pt>
                <c:pt idx="261">
                  <c:v>13.75</c:v>
                </c:pt>
                <c:pt idx="262">
                  <c:v>13.5</c:v>
                </c:pt>
                <c:pt idx="263">
                  <c:v>13</c:v>
                </c:pt>
                <c:pt idx="264">
                  <c:v>12.5</c:v>
                </c:pt>
                <c:pt idx="265">
                  <c:v>12.15</c:v>
                </c:pt>
                <c:pt idx="266">
                  <c:v>11.75</c:v>
                </c:pt>
                <c:pt idx="267">
                  <c:v>12.15</c:v>
                </c:pt>
                <c:pt idx="268">
                  <c:v>14.1</c:v>
                </c:pt>
                <c:pt idx="269">
                  <c:v>11.4</c:v>
                </c:pt>
                <c:pt idx="270">
                  <c:v>11.05</c:v>
                </c:pt>
                <c:pt idx="271">
                  <c:v>11</c:v>
                </c:pt>
                <c:pt idx="272">
                  <c:v>11.35</c:v>
                </c:pt>
                <c:pt idx="273">
                  <c:v>11.2</c:v>
                </c:pt>
                <c:pt idx="274">
                  <c:v>11.15</c:v>
                </c:pt>
                <c:pt idx="275">
                  <c:v>10.5</c:v>
                </c:pt>
                <c:pt idx="276">
                  <c:v>9.85</c:v>
                </c:pt>
                <c:pt idx="277">
                  <c:v>9.9499999999999993</c:v>
                </c:pt>
                <c:pt idx="278">
                  <c:v>10</c:v>
                </c:pt>
                <c:pt idx="279">
                  <c:v>10.35</c:v>
                </c:pt>
                <c:pt idx="280">
                  <c:v>10.4</c:v>
                </c:pt>
                <c:pt idx="281">
                  <c:v>10.4</c:v>
                </c:pt>
                <c:pt idx="282">
                  <c:v>9.75</c:v>
                </c:pt>
                <c:pt idx="283">
                  <c:v>9.0500000000000007</c:v>
                </c:pt>
                <c:pt idx="284">
                  <c:v>9.1</c:v>
                </c:pt>
                <c:pt idx="285">
                  <c:v>9.0500000000000007</c:v>
                </c:pt>
                <c:pt idx="286">
                  <c:v>9.0500000000000007</c:v>
                </c:pt>
                <c:pt idx="287">
                  <c:v>8.75</c:v>
                </c:pt>
                <c:pt idx="288">
                  <c:v>8.9499999999999993</c:v>
                </c:pt>
                <c:pt idx="289">
                  <c:v>8.85</c:v>
                </c:pt>
                <c:pt idx="290">
                  <c:v>9.31</c:v>
                </c:pt>
                <c:pt idx="291">
                  <c:v>9.15</c:v>
                </c:pt>
                <c:pt idx="292">
                  <c:v>9.75</c:v>
                </c:pt>
                <c:pt idx="293">
                  <c:v>10.199999999999999</c:v>
                </c:pt>
                <c:pt idx="294">
                  <c:v>9.65</c:v>
                </c:pt>
                <c:pt idx="295">
                  <c:v>8.65</c:v>
                </c:pt>
                <c:pt idx="296">
                  <c:v>8.8000000000000007</c:v>
                </c:pt>
                <c:pt idx="297">
                  <c:v>8.6</c:v>
                </c:pt>
                <c:pt idx="298">
                  <c:v>9.0500000000000007</c:v>
                </c:pt>
                <c:pt idx="299">
                  <c:v>10</c:v>
                </c:pt>
                <c:pt idx="300">
                  <c:v>10</c:v>
                </c:pt>
                <c:pt idx="301">
                  <c:v>9.9</c:v>
                </c:pt>
                <c:pt idx="302">
                  <c:v>9.1999999999999993</c:v>
                </c:pt>
                <c:pt idx="303">
                  <c:v>8.9499999999999993</c:v>
                </c:pt>
                <c:pt idx="304">
                  <c:v>8.6999999999999993</c:v>
                </c:pt>
                <c:pt idx="305">
                  <c:v>8.5</c:v>
                </c:pt>
                <c:pt idx="306">
                  <c:v>8.8000000000000007</c:v>
                </c:pt>
                <c:pt idx="307">
                  <c:v>8.6999999999999993</c:v>
                </c:pt>
                <c:pt idx="308">
                  <c:v>9.1999999999999993</c:v>
                </c:pt>
                <c:pt idx="309">
                  <c:v>10.050000000000001</c:v>
                </c:pt>
                <c:pt idx="310">
                  <c:v>11.6</c:v>
                </c:pt>
                <c:pt idx="311">
                  <c:v>10.65</c:v>
                </c:pt>
                <c:pt idx="312">
                  <c:v>9.8000000000000007</c:v>
                </c:pt>
                <c:pt idx="313">
                  <c:v>9</c:v>
                </c:pt>
                <c:pt idx="314">
                  <c:v>9.4</c:v>
                </c:pt>
                <c:pt idx="315">
                  <c:v>9.75</c:v>
                </c:pt>
                <c:pt idx="316">
                  <c:v>9.75</c:v>
                </c:pt>
                <c:pt idx="317">
                  <c:v>10.050000000000001</c:v>
                </c:pt>
                <c:pt idx="318">
                  <c:v>9.85</c:v>
                </c:pt>
                <c:pt idx="319">
                  <c:v>10.55</c:v>
                </c:pt>
                <c:pt idx="320">
                  <c:v>10.45</c:v>
                </c:pt>
                <c:pt idx="321">
                  <c:v>10.3</c:v>
                </c:pt>
                <c:pt idx="322">
                  <c:v>10.3</c:v>
                </c:pt>
                <c:pt idx="323">
                  <c:v>10.55</c:v>
                </c:pt>
                <c:pt idx="324">
                  <c:v>10.65</c:v>
                </c:pt>
                <c:pt idx="325">
                  <c:v>10.7</c:v>
                </c:pt>
                <c:pt idx="326">
                  <c:v>10.85</c:v>
                </c:pt>
                <c:pt idx="327">
                  <c:v>10.25</c:v>
                </c:pt>
                <c:pt idx="328">
                  <c:v>10.1</c:v>
                </c:pt>
                <c:pt idx="329">
                  <c:v>10.45</c:v>
                </c:pt>
                <c:pt idx="330">
                  <c:v>10</c:v>
                </c:pt>
                <c:pt idx="331">
                  <c:v>10.4</c:v>
                </c:pt>
                <c:pt idx="332">
                  <c:v>9.75</c:v>
                </c:pt>
                <c:pt idx="333">
                  <c:v>10</c:v>
                </c:pt>
                <c:pt idx="334">
                  <c:v>9.9499999999999993</c:v>
                </c:pt>
                <c:pt idx="335">
                  <c:v>9.85</c:v>
                </c:pt>
                <c:pt idx="336">
                  <c:v>9.75</c:v>
                </c:pt>
                <c:pt idx="337">
                  <c:v>9.75</c:v>
                </c:pt>
                <c:pt idx="338">
                  <c:v>9.65</c:v>
                </c:pt>
                <c:pt idx="339">
                  <c:v>9.6999999999999993</c:v>
                </c:pt>
                <c:pt idx="340">
                  <c:v>9.6</c:v>
                </c:pt>
                <c:pt idx="341">
                  <c:v>9.6</c:v>
                </c:pt>
                <c:pt idx="342">
                  <c:v>9.25</c:v>
                </c:pt>
                <c:pt idx="343">
                  <c:v>9.35</c:v>
                </c:pt>
                <c:pt idx="344">
                  <c:v>9.3000000000000007</c:v>
                </c:pt>
                <c:pt idx="345">
                  <c:v>9.6</c:v>
                </c:pt>
                <c:pt idx="346">
                  <c:v>9.9</c:v>
                </c:pt>
                <c:pt idx="347">
                  <c:v>10.1</c:v>
                </c:pt>
                <c:pt idx="348">
                  <c:v>10.199999999999999</c:v>
                </c:pt>
                <c:pt idx="349">
                  <c:v>10.1</c:v>
                </c:pt>
                <c:pt idx="350">
                  <c:v>9.5</c:v>
                </c:pt>
                <c:pt idx="351">
                  <c:v>9.65</c:v>
                </c:pt>
                <c:pt idx="352">
                  <c:v>9.65</c:v>
                </c:pt>
                <c:pt idx="353">
                  <c:v>9.85</c:v>
                </c:pt>
                <c:pt idx="354">
                  <c:v>9.5500000000000007</c:v>
                </c:pt>
                <c:pt idx="355">
                  <c:v>9.6999999999999993</c:v>
                </c:pt>
                <c:pt idx="356">
                  <c:v>10.050000000000001</c:v>
                </c:pt>
                <c:pt idx="357">
                  <c:v>9.65</c:v>
                </c:pt>
                <c:pt idx="358">
                  <c:v>10.15</c:v>
                </c:pt>
                <c:pt idx="359">
                  <c:v>10.3</c:v>
                </c:pt>
                <c:pt idx="360">
                  <c:v>9.75</c:v>
                </c:pt>
                <c:pt idx="361">
                  <c:v>10.45</c:v>
                </c:pt>
                <c:pt idx="362">
                  <c:v>9.4499999999999993</c:v>
                </c:pt>
                <c:pt idx="363">
                  <c:v>9.3000000000000007</c:v>
                </c:pt>
                <c:pt idx="364">
                  <c:v>9.1</c:v>
                </c:pt>
                <c:pt idx="365">
                  <c:v>8.85</c:v>
                </c:pt>
                <c:pt idx="366">
                  <c:v>8.9</c:v>
                </c:pt>
                <c:pt idx="367">
                  <c:v>9</c:v>
                </c:pt>
                <c:pt idx="368">
                  <c:v>8.85</c:v>
                </c:pt>
                <c:pt idx="369">
                  <c:v>8.75</c:v>
                </c:pt>
                <c:pt idx="370">
                  <c:v>8.75</c:v>
                </c:pt>
                <c:pt idx="371">
                  <c:v>8.5500000000000007</c:v>
                </c:pt>
                <c:pt idx="372">
                  <c:v>8.6</c:v>
                </c:pt>
                <c:pt idx="373">
                  <c:v>8.6</c:v>
                </c:pt>
                <c:pt idx="374">
                  <c:v>8.25</c:v>
                </c:pt>
                <c:pt idx="375">
                  <c:v>8.1999999999999993</c:v>
                </c:pt>
                <c:pt idx="376">
                  <c:v>8.35</c:v>
                </c:pt>
                <c:pt idx="377">
                  <c:v>8.5500000000000007</c:v>
                </c:pt>
                <c:pt idx="378">
                  <c:v>8.75</c:v>
                </c:pt>
                <c:pt idx="379">
                  <c:v>9.1</c:v>
                </c:pt>
                <c:pt idx="380">
                  <c:v>9.25</c:v>
                </c:pt>
                <c:pt idx="381">
                  <c:v>9.65</c:v>
                </c:pt>
                <c:pt idx="382">
                  <c:v>10.3</c:v>
                </c:pt>
                <c:pt idx="383">
                  <c:v>10.5</c:v>
                </c:pt>
                <c:pt idx="384">
                  <c:v>10.55</c:v>
                </c:pt>
                <c:pt idx="385">
                  <c:v>10.85</c:v>
                </c:pt>
                <c:pt idx="386">
                  <c:v>10.5</c:v>
                </c:pt>
                <c:pt idx="387">
                  <c:v>11.25</c:v>
                </c:pt>
                <c:pt idx="388">
                  <c:v>9.9</c:v>
                </c:pt>
                <c:pt idx="389">
                  <c:v>11</c:v>
                </c:pt>
                <c:pt idx="390">
                  <c:v>11.5</c:v>
                </c:pt>
                <c:pt idx="391">
                  <c:v>12.4</c:v>
                </c:pt>
                <c:pt idx="392">
                  <c:v>12.5</c:v>
                </c:pt>
                <c:pt idx="393">
                  <c:v>12.6</c:v>
                </c:pt>
                <c:pt idx="394">
                  <c:v>12.65</c:v>
                </c:pt>
                <c:pt idx="395">
                  <c:v>12.35</c:v>
                </c:pt>
                <c:pt idx="396">
                  <c:v>12.3</c:v>
                </c:pt>
                <c:pt idx="397">
                  <c:v>11.6</c:v>
                </c:pt>
                <c:pt idx="398">
                  <c:v>11.95</c:v>
                </c:pt>
                <c:pt idx="399">
                  <c:v>11.15</c:v>
                </c:pt>
                <c:pt idx="400">
                  <c:v>10.9</c:v>
                </c:pt>
                <c:pt idx="401">
                  <c:v>10.8</c:v>
                </c:pt>
                <c:pt idx="402">
                  <c:v>10.8</c:v>
                </c:pt>
                <c:pt idx="403">
                  <c:v>10.85</c:v>
                </c:pt>
                <c:pt idx="404">
                  <c:v>11.05</c:v>
                </c:pt>
                <c:pt idx="405">
                  <c:v>11.85</c:v>
                </c:pt>
                <c:pt idx="406">
                  <c:v>11.6</c:v>
                </c:pt>
                <c:pt idx="407">
                  <c:v>11.8</c:v>
                </c:pt>
                <c:pt idx="408">
                  <c:v>11.85</c:v>
                </c:pt>
                <c:pt idx="409">
                  <c:v>13</c:v>
                </c:pt>
                <c:pt idx="410">
                  <c:v>12.9</c:v>
                </c:pt>
                <c:pt idx="411">
                  <c:v>13</c:v>
                </c:pt>
                <c:pt idx="412">
                  <c:v>13.4</c:v>
                </c:pt>
                <c:pt idx="413">
                  <c:v>13.45</c:v>
                </c:pt>
                <c:pt idx="414">
                  <c:v>13</c:v>
                </c:pt>
                <c:pt idx="415">
                  <c:v>13.1</c:v>
                </c:pt>
                <c:pt idx="416">
                  <c:v>13.5</c:v>
                </c:pt>
                <c:pt idx="417">
                  <c:v>14.4</c:v>
                </c:pt>
                <c:pt idx="418">
                  <c:v>14.2</c:v>
                </c:pt>
                <c:pt idx="419">
                  <c:v>13.5</c:v>
                </c:pt>
                <c:pt idx="420">
                  <c:v>15.2</c:v>
                </c:pt>
                <c:pt idx="421">
                  <c:v>14.75</c:v>
                </c:pt>
                <c:pt idx="422">
                  <c:v>14.15</c:v>
                </c:pt>
                <c:pt idx="423">
                  <c:v>15.17</c:v>
                </c:pt>
                <c:pt idx="424">
                  <c:v>14.45</c:v>
                </c:pt>
                <c:pt idx="425">
                  <c:v>15</c:v>
                </c:pt>
                <c:pt idx="426">
                  <c:v>15</c:v>
                </c:pt>
                <c:pt idx="427">
                  <c:v>14.35</c:v>
                </c:pt>
                <c:pt idx="428">
                  <c:v>15.85</c:v>
                </c:pt>
                <c:pt idx="429">
                  <c:v>15.65</c:v>
                </c:pt>
                <c:pt idx="430">
                  <c:v>14.95</c:v>
                </c:pt>
                <c:pt idx="431">
                  <c:v>14.45</c:v>
                </c:pt>
                <c:pt idx="432">
                  <c:v>14.55</c:v>
                </c:pt>
                <c:pt idx="433">
                  <c:v>13.3</c:v>
                </c:pt>
                <c:pt idx="434">
                  <c:v>13.15</c:v>
                </c:pt>
                <c:pt idx="435">
                  <c:v>13.05</c:v>
                </c:pt>
                <c:pt idx="436">
                  <c:v>13.85</c:v>
                </c:pt>
                <c:pt idx="437">
                  <c:v>14</c:v>
                </c:pt>
                <c:pt idx="438">
                  <c:v>13.35</c:v>
                </c:pt>
                <c:pt idx="439">
                  <c:v>13.9</c:v>
                </c:pt>
                <c:pt idx="440">
                  <c:v>13</c:v>
                </c:pt>
                <c:pt idx="441">
                  <c:v>14.05</c:v>
                </c:pt>
                <c:pt idx="442">
                  <c:v>13.45</c:v>
                </c:pt>
                <c:pt idx="443">
                  <c:v>13.7</c:v>
                </c:pt>
                <c:pt idx="444">
                  <c:v>13.4</c:v>
                </c:pt>
                <c:pt idx="445">
                  <c:v>14.4</c:v>
                </c:pt>
                <c:pt idx="446">
                  <c:v>14.45</c:v>
                </c:pt>
                <c:pt idx="447">
                  <c:v>14.15</c:v>
                </c:pt>
                <c:pt idx="448">
                  <c:v>14.15</c:v>
                </c:pt>
                <c:pt idx="449">
                  <c:v>14</c:v>
                </c:pt>
                <c:pt idx="450">
                  <c:v>13.85</c:v>
                </c:pt>
                <c:pt idx="451">
                  <c:v>15.55</c:v>
                </c:pt>
                <c:pt idx="452">
                  <c:v>15</c:v>
                </c:pt>
                <c:pt idx="453">
                  <c:v>15.7</c:v>
                </c:pt>
                <c:pt idx="454">
                  <c:v>16.55</c:v>
                </c:pt>
                <c:pt idx="455">
                  <c:v>15.8</c:v>
                </c:pt>
                <c:pt idx="456">
                  <c:v>15.5</c:v>
                </c:pt>
                <c:pt idx="457">
                  <c:v>15.55</c:v>
                </c:pt>
                <c:pt idx="458">
                  <c:v>14.75</c:v>
                </c:pt>
                <c:pt idx="459">
                  <c:v>14.65</c:v>
                </c:pt>
                <c:pt idx="460">
                  <c:v>14.55</c:v>
                </c:pt>
                <c:pt idx="461">
                  <c:v>15.4</c:v>
                </c:pt>
                <c:pt idx="462">
                  <c:v>16.5</c:v>
                </c:pt>
                <c:pt idx="463">
                  <c:v>16.7</c:v>
                </c:pt>
                <c:pt idx="464">
                  <c:v>16.75</c:v>
                </c:pt>
                <c:pt idx="465">
                  <c:v>17</c:v>
                </c:pt>
                <c:pt idx="466">
                  <c:v>18.25</c:v>
                </c:pt>
                <c:pt idx="467">
                  <c:v>18.5</c:v>
                </c:pt>
                <c:pt idx="468">
                  <c:v>18.5</c:v>
                </c:pt>
                <c:pt idx="469">
                  <c:v>18.2</c:v>
                </c:pt>
                <c:pt idx="470">
                  <c:v>17.95</c:v>
                </c:pt>
                <c:pt idx="471">
                  <c:v>17.5</c:v>
                </c:pt>
                <c:pt idx="472">
                  <c:v>17</c:v>
                </c:pt>
                <c:pt idx="473">
                  <c:v>16.8</c:v>
                </c:pt>
                <c:pt idx="474">
                  <c:v>16.399999999999999</c:v>
                </c:pt>
                <c:pt idx="475">
                  <c:v>17.45</c:v>
                </c:pt>
                <c:pt idx="476">
                  <c:v>17.649999999999999</c:v>
                </c:pt>
                <c:pt idx="477">
                  <c:v>19.149999999999999</c:v>
                </c:pt>
                <c:pt idx="478">
                  <c:v>19.5</c:v>
                </c:pt>
                <c:pt idx="479">
                  <c:v>19</c:v>
                </c:pt>
                <c:pt idx="480">
                  <c:v>19.100000000000001</c:v>
                </c:pt>
                <c:pt idx="481">
                  <c:v>18.75</c:v>
                </c:pt>
                <c:pt idx="482">
                  <c:v>20.2</c:v>
                </c:pt>
                <c:pt idx="483">
                  <c:v>19.5</c:v>
                </c:pt>
                <c:pt idx="484">
                  <c:v>19</c:v>
                </c:pt>
                <c:pt idx="485">
                  <c:v>18.75</c:v>
                </c:pt>
                <c:pt idx="486">
                  <c:v>18.25</c:v>
                </c:pt>
                <c:pt idx="487">
                  <c:v>19.3</c:v>
                </c:pt>
                <c:pt idx="488">
                  <c:v>19</c:v>
                </c:pt>
                <c:pt idx="489">
                  <c:v>19</c:v>
                </c:pt>
                <c:pt idx="490">
                  <c:v>20.2</c:v>
                </c:pt>
                <c:pt idx="491">
                  <c:v>19.5</c:v>
                </c:pt>
                <c:pt idx="492">
                  <c:v>18.75</c:v>
                </c:pt>
                <c:pt idx="493">
                  <c:v>19</c:v>
                </c:pt>
                <c:pt idx="494">
                  <c:v>18.899999999999999</c:v>
                </c:pt>
                <c:pt idx="495">
                  <c:v>19.8</c:v>
                </c:pt>
                <c:pt idx="496">
                  <c:v>19.8</c:v>
                </c:pt>
                <c:pt idx="497">
                  <c:v>20.3</c:v>
                </c:pt>
                <c:pt idx="498">
                  <c:v>21.5</c:v>
                </c:pt>
                <c:pt idx="499">
                  <c:v>23</c:v>
                </c:pt>
                <c:pt idx="500">
                  <c:v>23</c:v>
                </c:pt>
                <c:pt idx="501">
                  <c:v>24.6</c:v>
                </c:pt>
                <c:pt idx="502">
                  <c:v>26</c:v>
                </c:pt>
                <c:pt idx="503">
                  <c:v>29.1</c:v>
                </c:pt>
                <c:pt idx="504">
                  <c:v>29</c:v>
                </c:pt>
                <c:pt idx="505">
                  <c:v>29.5</c:v>
                </c:pt>
                <c:pt idx="506">
                  <c:v>29.95</c:v>
                </c:pt>
                <c:pt idx="507">
                  <c:v>29.4</c:v>
                </c:pt>
                <c:pt idx="508">
                  <c:v>28</c:v>
                </c:pt>
                <c:pt idx="509">
                  <c:v>29.1</c:v>
                </c:pt>
                <c:pt idx="510">
                  <c:v>30</c:v>
                </c:pt>
                <c:pt idx="511">
                  <c:v>31</c:v>
                </c:pt>
                <c:pt idx="512">
                  <c:v>31</c:v>
                </c:pt>
                <c:pt idx="513">
                  <c:v>30</c:v>
                </c:pt>
                <c:pt idx="514">
                  <c:v>29</c:v>
                </c:pt>
                <c:pt idx="515">
                  <c:v>32</c:v>
                </c:pt>
                <c:pt idx="516">
                  <c:v>30</c:v>
                </c:pt>
                <c:pt idx="517">
                  <c:v>29.8</c:v>
                </c:pt>
                <c:pt idx="518">
                  <c:v>32</c:v>
                </c:pt>
                <c:pt idx="519">
                  <c:v>32.200000000000003</c:v>
                </c:pt>
                <c:pt idx="520">
                  <c:v>32.299999999999997</c:v>
                </c:pt>
                <c:pt idx="521">
                  <c:v>32.950000000000003</c:v>
                </c:pt>
                <c:pt idx="522">
                  <c:v>33</c:v>
                </c:pt>
                <c:pt idx="523">
                  <c:v>32</c:v>
                </c:pt>
                <c:pt idx="524">
                  <c:v>31.5</c:v>
                </c:pt>
                <c:pt idx="525">
                  <c:v>31.6</c:v>
                </c:pt>
                <c:pt idx="526">
                  <c:v>32</c:v>
                </c:pt>
                <c:pt idx="527">
                  <c:v>32.35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B0-344E-8B3E-307FEE53296B}"/>
            </c:ext>
          </c:extLst>
        </c:ser>
        <c:ser>
          <c:idx val="1"/>
          <c:order val="1"/>
          <c:tx>
            <c:strRef>
              <c:f>'Data 9.1'!$C$1</c:f>
              <c:strCache>
                <c:ptCount val="1"/>
                <c:pt idx="0">
                  <c:v>Peg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'Data 9.1'!$A$21:$A$548</c:f>
              <c:strCache>
                <c:ptCount val="528"/>
                <c:pt idx="0">
                  <c:v>07/31/1949</c:v>
                </c:pt>
                <c:pt idx="1">
                  <c:v>09/30/1949</c:v>
                </c:pt>
                <c:pt idx="2">
                  <c:v>10/31/1949</c:v>
                </c:pt>
                <c:pt idx="3">
                  <c:v>11/30/1949</c:v>
                </c:pt>
                <c:pt idx="4">
                  <c:v>12/31/1949</c:v>
                </c:pt>
                <c:pt idx="5">
                  <c:v>50</c:v>
                </c:pt>
                <c:pt idx="6">
                  <c:v>02/28/1950</c:v>
                </c:pt>
                <c:pt idx="7">
                  <c:v>03/31/1950</c:v>
                </c:pt>
                <c:pt idx="8">
                  <c:v>04/30/1950</c:v>
                </c:pt>
                <c:pt idx="9">
                  <c:v>05/31/1950</c:v>
                </c:pt>
                <c:pt idx="10">
                  <c:v>06/30/1950</c:v>
                </c:pt>
                <c:pt idx="11">
                  <c:v>07/31/1950</c:v>
                </c:pt>
                <c:pt idx="12">
                  <c:v>08/31/1950</c:v>
                </c:pt>
                <c:pt idx="13">
                  <c:v>09/30/1950</c:v>
                </c:pt>
                <c:pt idx="14">
                  <c:v>10/31/1950</c:v>
                </c:pt>
                <c:pt idx="15">
                  <c:v>11/30/1950</c:v>
                </c:pt>
                <c:pt idx="16">
                  <c:v>12/31/1950</c:v>
                </c:pt>
                <c:pt idx="17">
                  <c:v>01/31/1951</c:v>
                </c:pt>
                <c:pt idx="18">
                  <c:v>02/28/1951</c:v>
                </c:pt>
                <c:pt idx="19">
                  <c:v>03/31/1951</c:v>
                </c:pt>
                <c:pt idx="20">
                  <c:v>04/30/1951</c:v>
                </c:pt>
                <c:pt idx="21">
                  <c:v>05/31/1951</c:v>
                </c:pt>
                <c:pt idx="22">
                  <c:v>06/31/1951</c:v>
                </c:pt>
                <c:pt idx="23">
                  <c:v>07/31/1951</c:v>
                </c:pt>
                <c:pt idx="24">
                  <c:v>07/31/1951</c:v>
                </c:pt>
                <c:pt idx="25">
                  <c:v>09/30/1951</c:v>
                </c:pt>
                <c:pt idx="26">
                  <c:v>10/31/1951</c:v>
                </c:pt>
                <c:pt idx="27">
                  <c:v>11/30/1951</c:v>
                </c:pt>
                <c:pt idx="28">
                  <c:v>12/31/1951</c:v>
                </c:pt>
                <c:pt idx="29">
                  <c:v>52</c:v>
                </c:pt>
                <c:pt idx="30">
                  <c:v>02/29/1952</c:v>
                </c:pt>
                <c:pt idx="31">
                  <c:v>03/31/1952</c:v>
                </c:pt>
                <c:pt idx="32">
                  <c:v>04/30/1952</c:v>
                </c:pt>
                <c:pt idx="33">
                  <c:v>05/31/1952</c:v>
                </c:pt>
                <c:pt idx="34">
                  <c:v>06/30/1952</c:v>
                </c:pt>
                <c:pt idx="35">
                  <c:v>07/31/1952</c:v>
                </c:pt>
                <c:pt idx="36">
                  <c:v>08/31/1952</c:v>
                </c:pt>
                <c:pt idx="37">
                  <c:v>09/30/1952</c:v>
                </c:pt>
                <c:pt idx="38">
                  <c:v>10/31/1952</c:v>
                </c:pt>
                <c:pt idx="39">
                  <c:v>11/30/1952</c:v>
                </c:pt>
                <c:pt idx="40">
                  <c:v>12/31/1952</c:v>
                </c:pt>
                <c:pt idx="41">
                  <c:v>01/31/1953</c:v>
                </c:pt>
                <c:pt idx="42">
                  <c:v>02/28/1953</c:v>
                </c:pt>
                <c:pt idx="43">
                  <c:v>03/31/1953</c:v>
                </c:pt>
                <c:pt idx="44">
                  <c:v>04/30/1953</c:v>
                </c:pt>
                <c:pt idx="45">
                  <c:v>05/31/1953</c:v>
                </c:pt>
                <c:pt idx="46">
                  <c:v>06/31/1953</c:v>
                </c:pt>
                <c:pt idx="47">
                  <c:v>07/31/1953</c:v>
                </c:pt>
                <c:pt idx="48">
                  <c:v>07/31/1953</c:v>
                </c:pt>
                <c:pt idx="49">
                  <c:v>09/30/1953</c:v>
                </c:pt>
                <c:pt idx="50">
                  <c:v>10/31/1953</c:v>
                </c:pt>
                <c:pt idx="51">
                  <c:v>11/30/1953</c:v>
                </c:pt>
                <c:pt idx="52">
                  <c:v>12/31/1953</c:v>
                </c:pt>
                <c:pt idx="53">
                  <c:v>54</c:v>
                </c:pt>
                <c:pt idx="54">
                  <c:v>02/28/1954</c:v>
                </c:pt>
                <c:pt idx="55">
                  <c:v>03/31/1954</c:v>
                </c:pt>
                <c:pt idx="56">
                  <c:v>04/30/1954</c:v>
                </c:pt>
                <c:pt idx="57">
                  <c:v>05/31/1954</c:v>
                </c:pt>
                <c:pt idx="58">
                  <c:v>06/30/1954</c:v>
                </c:pt>
                <c:pt idx="59">
                  <c:v>07/31/1954</c:v>
                </c:pt>
                <c:pt idx="60">
                  <c:v>07/31/1955</c:v>
                </c:pt>
                <c:pt idx="61">
                  <c:v>09/30/1954</c:v>
                </c:pt>
                <c:pt idx="62">
                  <c:v>10/31/1954</c:v>
                </c:pt>
                <c:pt idx="63">
                  <c:v>11/30/1954</c:v>
                </c:pt>
                <c:pt idx="64">
                  <c:v>12/31/1954</c:v>
                </c:pt>
                <c:pt idx="65">
                  <c:v>01/31/1955</c:v>
                </c:pt>
                <c:pt idx="66">
                  <c:v>02/28/1955</c:v>
                </c:pt>
                <c:pt idx="67">
                  <c:v>03/31/1955</c:v>
                </c:pt>
                <c:pt idx="68">
                  <c:v>04/30/1955</c:v>
                </c:pt>
                <c:pt idx="69">
                  <c:v>05/31/1955</c:v>
                </c:pt>
                <c:pt idx="70">
                  <c:v>06/31/1956</c:v>
                </c:pt>
                <c:pt idx="71">
                  <c:v>07/31/1955</c:v>
                </c:pt>
                <c:pt idx="72">
                  <c:v>07/31/1955</c:v>
                </c:pt>
                <c:pt idx="73">
                  <c:v>09/30/1955</c:v>
                </c:pt>
                <c:pt idx="74">
                  <c:v>10/31/1955</c:v>
                </c:pt>
                <c:pt idx="75">
                  <c:v>11/30/1955</c:v>
                </c:pt>
                <c:pt idx="76">
                  <c:v>12/31/1955</c:v>
                </c:pt>
                <c:pt idx="77">
                  <c:v>56</c:v>
                </c:pt>
                <c:pt idx="78">
                  <c:v>02/29/1956</c:v>
                </c:pt>
                <c:pt idx="79">
                  <c:v>03/31/1956</c:v>
                </c:pt>
                <c:pt idx="80">
                  <c:v>04/30/1956</c:v>
                </c:pt>
                <c:pt idx="81">
                  <c:v>05/31/1956</c:v>
                </c:pt>
                <c:pt idx="82">
                  <c:v>06/30/1956</c:v>
                </c:pt>
                <c:pt idx="83">
                  <c:v>07/31/1956</c:v>
                </c:pt>
                <c:pt idx="84">
                  <c:v>08/31/1956</c:v>
                </c:pt>
                <c:pt idx="85">
                  <c:v>09/30/1956</c:v>
                </c:pt>
                <c:pt idx="86">
                  <c:v>10/31/1956</c:v>
                </c:pt>
                <c:pt idx="87">
                  <c:v>11/30/1956</c:v>
                </c:pt>
                <c:pt idx="88">
                  <c:v>12/31/1956</c:v>
                </c:pt>
                <c:pt idx="89">
                  <c:v>01/31/1957</c:v>
                </c:pt>
                <c:pt idx="90">
                  <c:v>02/28/1957</c:v>
                </c:pt>
                <c:pt idx="91">
                  <c:v>03/31/1957</c:v>
                </c:pt>
                <c:pt idx="92">
                  <c:v>04/30/1957</c:v>
                </c:pt>
                <c:pt idx="93">
                  <c:v>05/31/1957</c:v>
                </c:pt>
                <c:pt idx="94">
                  <c:v>06/31/1957</c:v>
                </c:pt>
                <c:pt idx="95">
                  <c:v>07/31/1957</c:v>
                </c:pt>
                <c:pt idx="96">
                  <c:v>07/31/1957</c:v>
                </c:pt>
                <c:pt idx="97">
                  <c:v>09/30/1957</c:v>
                </c:pt>
                <c:pt idx="98">
                  <c:v>10/31/1957</c:v>
                </c:pt>
                <c:pt idx="99">
                  <c:v>11/30/1957</c:v>
                </c:pt>
                <c:pt idx="100">
                  <c:v>12/31/1957</c:v>
                </c:pt>
                <c:pt idx="101">
                  <c:v>58</c:v>
                </c:pt>
                <c:pt idx="102">
                  <c:v>02/28/1958</c:v>
                </c:pt>
                <c:pt idx="103">
                  <c:v>03/31/1958</c:v>
                </c:pt>
                <c:pt idx="104">
                  <c:v>04/30/1958</c:v>
                </c:pt>
                <c:pt idx="105">
                  <c:v>05/31/1958</c:v>
                </c:pt>
                <c:pt idx="106">
                  <c:v>06/30/1958</c:v>
                </c:pt>
                <c:pt idx="107">
                  <c:v>07/31/1958</c:v>
                </c:pt>
                <c:pt idx="108">
                  <c:v>08/31/1958</c:v>
                </c:pt>
                <c:pt idx="109">
                  <c:v>09/30/1958</c:v>
                </c:pt>
                <c:pt idx="110">
                  <c:v>10/31/1958</c:v>
                </c:pt>
                <c:pt idx="111">
                  <c:v>11/30/1958</c:v>
                </c:pt>
                <c:pt idx="112">
                  <c:v>12/31/1958</c:v>
                </c:pt>
                <c:pt idx="113">
                  <c:v>01/31/1959</c:v>
                </c:pt>
                <c:pt idx="114">
                  <c:v>02/28/1959</c:v>
                </c:pt>
                <c:pt idx="115">
                  <c:v>03/31/1959</c:v>
                </c:pt>
                <c:pt idx="116">
                  <c:v>04/30/1959</c:v>
                </c:pt>
                <c:pt idx="117">
                  <c:v>05/31/1959</c:v>
                </c:pt>
                <c:pt idx="118">
                  <c:v>06/31/1959</c:v>
                </c:pt>
                <c:pt idx="119">
                  <c:v>07/31/1959</c:v>
                </c:pt>
                <c:pt idx="120">
                  <c:v>07/31/1959</c:v>
                </c:pt>
                <c:pt idx="121">
                  <c:v>09/30/1959</c:v>
                </c:pt>
                <c:pt idx="122">
                  <c:v>10/31/1959</c:v>
                </c:pt>
                <c:pt idx="123">
                  <c:v>11/30/1959</c:v>
                </c:pt>
                <c:pt idx="124">
                  <c:v>12/31/1959</c:v>
                </c:pt>
                <c:pt idx="125">
                  <c:v>60</c:v>
                </c:pt>
                <c:pt idx="126">
                  <c:v>02/29/1960</c:v>
                </c:pt>
                <c:pt idx="127">
                  <c:v>03/31/1960</c:v>
                </c:pt>
                <c:pt idx="128">
                  <c:v>04/30/1960</c:v>
                </c:pt>
                <c:pt idx="129">
                  <c:v>05/31/1960</c:v>
                </c:pt>
                <c:pt idx="130">
                  <c:v>06/30/1960</c:v>
                </c:pt>
                <c:pt idx="131">
                  <c:v>07/31/1960</c:v>
                </c:pt>
                <c:pt idx="132">
                  <c:v>08/31/1960</c:v>
                </c:pt>
                <c:pt idx="133">
                  <c:v>09/30/1960</c:v>
                </c:pt>
                <c:pt idx="134">
                  <c:v>10/31/1960</c:v>
                </c:pt>
                <c:pt idx="135">
                  <c:v>11/30/1960</c:v>
                </c:pt>
                <c:pt idx="136">
                  <c:v>12/31/1960</c:v>
                </c:pt>
                <c:pt idx="137">
                  <c:v>01/31/1961</c:v>
                </c:pt>
                <c:pt idx="138">
                  <c:v>02/28/1961</c:v>
                </c:pt>
                <c:pt idx="139">
                  <c:v>03/31/1961</c:v>
                </c:pt>
                <c:pt idx="140">
                  <c:v>04/30/1961</c:v>
                </c:pt>
                <c:pt idx="141">
                  <c:v>05/31/1961</c:v>
                </c:pt>
                <c:pt idx="142">
                  <c:v>06/31/1961</c:v>
                </c:pt>
                <c:pt idx="143">
                  <c:v>07/31/1961</c:v>
                </c:pt>
                <c:pt idx="144">
                  <c:v>07/31/1961</c:v>
                </c:pt>
                <c:pt idx="145">
                  <c:v>09/30/1961</c:v>
                </c:pt>
                <c:pt idx="146">
                  <c:v>10/31/1961</c:v>
                </c:pt>
                <c:pt idx="147">
                  <c:v>11/30/1961</c:v>
                </c:pt>
                <c:pt idx="148">
                  <c:v>12/31/1961</c:v>
                </c:pt>
                <c:pt idx="149">
                  <c:v>62</c:v>
                </c:pt>
                <c:pt idx="150">
                  <c:v>02/28/1962</c:v>
                </c:pt>
                <c:pt idx="151">
                  <c:v>03/31/1962</c:v>
                </c:pt>
                <c:pt idx="152">
                  <c:v>04/30/1962</c:v>
                </c:pt>
                <c:pt idx="153">
                  <c:v>05/31/1962</c:v>
                </c:pt>
                <c:pt idx="154">
                  <c:v>06/30/1962</c:v>
                </c:pt>
                <c:pt idx="155">
                  <c:v>07/31/1962</c:v>
                </c:pt>
                <c:pt idx="156">
                  <c:v>08/31/1962</c:v>
                </c:pt>
                <c:pt idx="157">
                  <c:v>09/30/1962</c:v>
                </c:pt>
                <c:pt idx="158">
                  <c:v>10/31/1962</c:v>
                </c:pt>
                <c:pt idx="159">
                  <c:v>11/30/1962</c:v>
                </c:pt>
                <c:pt idx="160">
                  <c:v>12/31/1962</c:v>
                </c:pt>
                <c:pt idx="161">
                  <c:v>01/31/1963</c:v>
                </c:pt>
                <c:pt idx="162">
                  <c:v>02/28/1963</c:v>
                </c:pt>
                <c:pt idx="163">
                  <c:v>03/31/1963</c:v>
                </c:pt>
                <c:pt idx="164">
                  <c:v>04/30/1963</c:v>
                </c:pt>
                <c:pt idx="165">
                  <c:v>05/31/1963</c:v>
                </c:pt>
                <c:pt idx="166">
                  <c:v>06/31/1963</c:v>
                </c:pt>
                <c:pt idx="167">
                  <c:v>07/31/1963</c:v>
                </c:pt>
                <c:pt idx="168">
                  <c:v>07/31/1963</c:v>
                </c:pt>
                <c:pt idx="169">
                  <c:v>09/30/1963</c:v>
                </c:pt>
                <c:pt idx="170">
                  <c:v>10/31/1963</c:v>
                </c:pt>
                <c:pt idx="171">
                  <c:v>11/30/1963</c:v>
                </c:pt>
                <c:pt idx="172">
                  <c:v>12/31/1963</c:v>
                </c:pt>
                <c:pt idx="173">
                  <c:v>64</c:v>
                </c:pt>
                <c:pt idx="174">
                  <c:v>02/29/1964</c:v>
                </c:pt>
                <c:pt idx="175">
                  <c:v>03/31/1964</c:v>
                </c:pt>
                <c:pt idx="176">
                  <c:v>04/30/1964</c:v>
                </c:pt>
                <c:pt idx="177">
                  <c:v>05/31/1964</c:v>
                </c:pt>
                <c:pt idx="178">
                  <c:v>06/30/1964</c:v>
                </c:pt>
                <c:pt idx="179">
                  <c:v>07/31/1964</c:v>
                </c:pt>
                <c:pt idx="180">
                  <c:v>07/31/1965</c:v>
                </c:pt>
                <c:pt idx="181">
                  <c:v>09/30/1964</c:v>
                </c:pt>
                <c:pt idx="182">
                  <c:v>10/31/1964</c:v>
                </c:pt>
                <c:pt idx="183">
                  <c:v>11/30/1964</c:v>
                </c:pt>
                <c:pt idx="184">
                  <c:v>12/31/1964</c:v>
                </c:pt>
                <c:pt idx="185">
                  <c:v>01/31/1965</c:v>
                </c:pt>
                <c:pt idx="186">
                  <c:v>02/28/1965</c:v>
                </c:pt>
                <c:pt idx="187">
                  <c:v>03/31/1965</c:v>
                </c:pt>
                <c:pt idx="188">
                  <c:v>04/30/1965</c:v>
                </c:pt>
                <c:pt idx="189">
                  <c:v>05/31/1965</c:v>
                </c:pt>
                <c:pt idx="190">
                  <c:v>06/31/1965</c:v>
                </c:pt>
                <c:pt idx="191">
                  <c:v>07/31/1965</c:v>
                </c:pt>
                <c:pt idx="192">
                  <c:v>07/31/1966</c:v>
                </c:pt>
                <c:pt idx="193">
                  <c:v>09/30/1965</c:v>
                </c:pt>
                <c:pt idx="194">
                  <c:v>10/31/1965</c:v>
                </c:pt>
                <c:pt idx="195">
                  <c:v>11/30/1965</c:v>
                </c:pt>
                <c:pt idx="196">
                  <c:v>12/31/1965</c:v>
                </c:pt>
                <c:pt idx="197">
                  <c:v>66</c:v>
                </c:pt>
                <c:pt idx="198">
                  <c:v>02/28/1966</c:v>
                </c:pt>
                <c:pt idx="199">
                  <c:v>03/31/1966</c:v>
                </c:pt>
                <c:pt idx="200">
                  <c:v>04/30/1966</c:v>
                </c:pt>
                <c:pt idx="201">
                  <c:v>05/31/1966</c:v>
                </c:pt>
                <c:pt idx="202">
                  <c:v>06/30/1966</c:v>
                </c:pt>
                <c:pt idx="203">
                  <c:v>07/31/1966</c:v>
                </c:pt>
                <c:pt idx="204">
                  <c:v>08/31/1966</c:v>
                </c:pt>
                <c:pt idx="205">
                  <c:v>09/30/1966</c:v>
                </c:pt>
                <c:pt idx="206">
                  <c:v>10/31/1966</c:v>
                </c:pt>
                <c:pt idx="207">
                  <c:v>11/30/1966</c:v>
                </c:pt>
                <c:pt idx="208">
                  <c:v>12/31/1966</c:v>
                </c:pt>
                <c:pt idx="209">
                  <c:v>01/31/1967</c:v>
                </c:pt>
                <c:pt idx="210">
                  <c:v>02/28/1967</c:v>
                </c:pt>
                <c:pt idx="211">
                  <c:v>03/31/1967</c:v>
                </c:pt>
                <c:pt idx="212">
                  <c:v>04/30/1967</c:v>
                </c:pt>
                <c:pt idx="213">
                  <c:v>05/31/1967</c:v>
                </c:pt>
                <c:pt idx="214">
                  <c:v>06/31/1967</c:v>
                </c:pt>
                <c:pt idx="215">
                  <c:v>07/31/1967</c:v>
                </c:pt>
                <c:pt idx="216">
                  <c:v>07/31/1967</c:v>
                </c:pt>
                <c:pt idx="217">
                  <c:v>09/30/1967</c:v>
                </c:pt>
                <c:pt idx="218">
                  <c:v>10/31/1967</c:v>
                </c:pt>
                <c:pt idx="219">
                  <c:v>11/30/1967</c:v>
                </c:pt>
                <c:pt idx="220">
                  <c:v>12/31/1967</c:v>
                </c:pt>
                <c:pt idx="221">
                  <c:v>68</c:v>
                </c:pt>
                <c:pt idx="222">
                  <c:v>02/29/1968</c:v>
                </c:pt>
                <c:pt idx="223">
                  <c:v>03/31/1968</c:v>
                </c:pt>
                <c:pt idx="224">
                  <c:v>04/30/1968</c:v>
                </c:pt>
                <c:pt idx="225">
                  <c:v>05/31/1968</c:v>
                </c:pt>
                <c:pt idx="226">
                  <c:v>06/30/1968</c:v>
                </c:pt>
                <c:pt idx="227">
                  <c:v>07/31/1968</c:v>
                </c:pt>
                <c:pt idx="228">
                  <c:v>08/30/1968</c:v>
                </c:pt>
                <c:pt idx="229">
                  <c:v>09/30/1968</c:v>
                </c:pt>
                <c:pt idx="230">
                  <c:v>10/31/1968</c:v>
                </c:pt>
                <c:pt idx="231">
                  <c:v>11/30/1968</c:v>
                </c:pt>
                <c:pt idx="232">
                  <c:v>12/31/1968</c:v>
                </c:pt>
                <c:pt idx="233">
                  <c:v>01/31/1969</c:v>
                </c:pt>
                <c:pt idx="234">
                  <c:v>02/28/1969</c:v>
                </c:pt>
                <c:pt idx="235">
                  <c:v>03/31/1969</c:v>
                </c:pt>
                <c:pt idx="236">
                  <c:v>04/30/1969</c:v>
                </c:pt>
                <c:pt idx="237">
                  <c:v>05/31/1969</c:v>
                </c:pt>
                <c:pt idx="238">
                  <c:v>06/31/1969</c:v>
                </c:pt>
                <c:pt idx="239">
                  <c:v>07/31/1969</c:v>
                </c:pt>
                <c:pt idx="240">
                  <c:v>07/31/1969</c:v>
                </c:pt>
                <c:pt idx="241">
                  <c:v>09/30/1969</c:v>
                </c:pt>
                <c:pt idx="242">
                  <c:v>10/31/1969</c:v>
                </c:pt>
                <c:pt idx="243">
                  <c:v>11/30/1969</c:v>
                </c:pt>
                <c:pt idx="244">
                  <c:v>12/31/1969</c:v>
                </c:pt>
                <c:pt idx="245">
                  <c:v>70</c:v>
                </c:pt>
                <c:pt idx="246">
                  <c:v>02/28/1970</c:v>
                </c:pt>
                <c:pt idx="247">
                  <c:v>03/31/1970</c:v>
                </c:pt>
                <c:pt idx="248">
                  <c:v>04/30/1970</c:v>
                </c:pt>
                <c:pt idx="249">
                  <c:v>05/31/1970</c:v>
                </c:pt>
                <c:pt idx="250">
                  <c:v>06/30/1970</c:v>
                </c:pt>
                <c:pt idx="251">
                  <c:v>07/31/1970</c:v>
                </c:pt>
                <c:pt idx="252">
                  <c:v>08/31/1970</c:v>
                </c:pt>
                <c:pt idx="253">
                  <c:v>09/30/1970</c:v>
                </c:pt>
                <c:pt idx="254">
                  <c:v>10/31/1970</c:v>
                </c:pt>
                <c:pt idx="255">
                  <c:v>11/30/1970</c:v>
                </c:pt>
                <c:pt idx="256">
                  <c:v>12/31/1970</c:v>
                </c:pt>
                <c:pt idx="257">
                  <c:v>01/31/1971</c:v>
                </c:pt>
                <c:pt idx="258">
                  <c:v>02/28/1971</c:v>
                </c:pt>
                <c:pt idx="259">
                  <c:v>03/31/1971</c:v>
                </c:pt>
                <c:pt idx="260">
                  <c:v>04/30/1971</c:v>
                </c:pt>
                <c:pt idx="261">
                  <c:v>05/31/1971</c:v>
                </c:pt>
                <c:pt idx="262">
                  <c:v>06/31/1971</c:v>
                </c:pt>
                <c:pt idx="263">
                  <c:v>07/31/1971</c:v>
                </c:pt>
                <c:pt idx="264">
                  <c:v>08/31/1971</c:v>
                </c:pt>
                <c:pt idx="265">
                  <c:v>09/30/1971</c:v>
                </c:pt>
                <c:pt idx="266">
                  <c:v>10/31/1971</c:v>
                </c:pt>
                <c:pt idx="267">
                  <c:v>11/30/1971</c:v>
                </c:pt>
                <c:pt idx="268">
                  <c:v>12/31/1971</c:v>
                </c:pt>
                <c:pt idx="269">
                  <c:v>72</c:v>
                </c:pt>
                <c:pt idx="270">
                  <c:v>02/29/1972</c:v>
                </c:pt>
                <c:pt idx="271">
                  <c:v>03/31/1972</c:v>
                </c:pt>
                <c:pt idx="272">
                  <c:v>04/30/1972</c:v>
                </c:pt>
                <c:pt idx="273">
                  <c:v>05/31/1972</c:v>
                </c:pt>
                <c:pt idx="274">
                  <c:v>06/30/1972</c:v>
                </c:pt>
                <c:pt idx="275">
                  <c:v>07/31/1972</c:v>
                </c:pt>
                <c:pt idx="276">
                  <c:v>08/31/1972</c:v>
                </c:pt>
                <c:pt idx="277">
                  <c:v>09/30/1972</c:v>
                </c:pt>
                <c:pt idx="278">
                  <c:v>10/31/1972</c:v>
                </c:pt>
                <c:pt idx="279">
                  <c:v>11/30/1972</c:v>
                </c:pt>
                <c:pt idx="280">
                  <c:v>12/31/1972</c:v>
                </c:pt>
                <c:pt idx="281">
                  <c:v>01/31/1973</c:v>
                </c:pt>
                <c:pt idx="282">
                  <c:v>02/28/1973</c:v>
                </c:pt>
                <c:pt idx="283">
                  <c:v>03/31/1973</c:v>
                </c:pt>
                <c:pt idx="284">
                  <c:v>04/30/1973</c:v>
                </c:pt>
                <c:pt idx="285">
                  <c:v>05/31/1973</c:v>
                </c:pt>
                <c:pt idx="286">
                  <c:v>06/31/1973</c:v>
                </c:pt>
                <c:pt idx="287">
                  <c:v>07/31/1973</c:v>
                </c:pt>
                <c:pt idx="288">
                  <c:v>08/31/1973</c:v>
                </c:pt>
                <c:pt idx="289">
                  <c:v>09/30/1973</c:v>
                </c:pt>
                <c:pt idx="290">
                  <c:v>10/31/1973</c:v>
                </c:pt>
                <c:pt idx="291">
                  <c:v>11/30/1973</c:v>
                </c:pt>
                <c:pt idx="292">
                  <c:v>12/31/1973</c:v>
                </c:pt>
                <c:pt idx="293">
                  <c:v>74</c:v>
                </c:pt>
                <c:pt idx="294">
                  <c:v>02/28/1974</c:v>
                </c:pt>
                <c:pt idx="295">
                  <c:v>03/31/1974</c:v>
                </c:pt>
                <c:pt idx="296">
                  <c:v>04/30/1974</c:v>
                </c:pt>
                <c:pt idx="297">
                  <c:v>05/31/1974</c:v>
                </c:pt>
                <c:pt idx="298">
                  <c:v>06/30/1974</c:v>
                </c:pt>
                <c:pt idx="299">
                  <c:v>07/31/1974</c:v>
                </c:pt>
                <c:pt idx="300">
                  <c:v>07/31/1975</c:v>
                </c:pt>
                <c:pt idx="301">
                  <c:v>09/30/1974</c:v>
                </c:pt>
                <c:pt idx="302">
                  <c:v>10/31/1974</c:v>
                </c:pt>
                <c:pt idx="303">
                  <c:v>11/30/1974</c:v>
                </c:pt>
                <c:pt idx="304">
                  <c:v>12/31/1974</c:v>
                </c:pt>
                <c:pt idx="305">
                  <c:v>01/31/1975</c:v>
                </c:pt>
                <c:pt idx="306">
                  <c:v>02/28/1975</c:v>
                </c:pt>
                <c:pt idx="307">
                  <c:v>03/31/1975</c:v>
                </c:pt>
                <c:pt idx="308">
                  <c:v>04/30/1975</c:v>
                </c:pt>
                <c:pt idx="309">
                  <c:v>05/31/1975</c:v>
                </c:pt>
                <c:pt idx="310">
                  <c:v>06/31/1975</c:v>
                </c:pt>
                <c:pt idx="311">
                  <c:v>07/31/1975</c:v>
                </c:pt>
                <c:pt idx="312">
                  <c:v>08/31/1975</c:v>
                </c:pt>
                <c:pt idx="313">
                  <c:v>09/30/1975</c:v>
                </c:pt>
                <c:pt idx="314">
                  <c:v>10/31/1975</c:v>
                </c:pt>
                <c:pt idx="315">
                  <c:v>11/30/1975</c:v>
                </c:pt>
                <c:pt idx="316">
                  <c:v>12/31/1975</c:v>
                </c:pt>
                <c:pt idx="317">
                  <c:v>76</c:v>
                </c:pt>
                <c:pt idx="318">
                  <c:v>02/29/1976</c:v>
                </c:pt>
                <c:pt idx="319">
                  <c:v>03/31/1976</c:v>
                </c:pt>
                <c:pt idx="320">
                  <c:v>04/30/1976</c:v>
                </c:pt>
                <c:pt idx="321">
                  <c:v>05/31/1976</c:v>
                </c:pt>
                <c:pt idx="322">
                  <c:v>06/30/1976</c:v>
                </c:pt>
                <c:pt idx="323">
                  <c:v>07/31/1976</c:v>
                </c:pt>
                <c:pt idx="324">
                  <c:v>08/30/1976</c:v>
                </c:pt>
                <c:pt idx="325">
                  <c:v>09/30/1976</c:v>
                </c:pt>
                <c:pt idx="326">
                  <c:v>10/31/1976</c:v>
                </c:pt>
                <c:pt idx="327">
                  <c:v>11/30/1976</c:v>
                </c:pt>
                <c:pt idx="328">
                  <c:v>12/31/1976</c:v>
                </c:pt>
                <c:pt idx="329">
                  <c:v>01/31/1977</c:v>
                </c:pt>
                <c:pt idx="330">
                  <c:v>02/28/1977</c:v>
                </c:pt>
                <c:pt idx="331">
                  <c:v>03/31/1977</c:v>
                </c:pt>
                <c:pt idx="332">
                  <c:v>04/30/1977</c:v>
                </c:pt>
                <c:pt idx="333">
                  <c:v>05/31/1977</c:v>
                </c:pt>
                <c:pt idx="334">
                  <c:v>06/31/1977</c:v>
                </c:pt>
                <c:pt idx="335">
                  <c:v>07/31/1977</c:v>
                </c:pt>
                <c:pt idx="336">
                  <c:v>08/31/1977</c:v>
                </c:pt>
                <c:pt idx="337">
                  <c:v>09/30/1977</c:v>
                </c:pt>
                <c:pt idx="338">
                  <c:v>10/31/1977</c:v>
                </c:pt>
                <c:pt idx="339">
                  <c:v>11/30/1977</c:v>
                </c:pt>
                <c:pt idx="340">
                  <c:v>12/31/1977</c:v>
                </c:pt>
                <c:pt idx="341">
                  <c:v>78</c:v>
                </c:pt>
                <c:pt idx="342">
                  <c:v>02/28/1978</c:v>
                </c:pt>
                <c:pt idx="343">
                  <c:v>03/31/1978</c:v>
                </c:pt>
                <c:pt idx="344">
                  <c:v>04/30/1978</c:v>
                </c:pt>
                <c:pt idx="345">
                  <c:v>05/31/1978</c:v>
                </c:pt>
                <c:pt idx="346">
                  <c:v>06/30/1978</c:v>
                </c:pt>
                <c:pt idx="347">
                  <c:v>07/31/1978</c:v>
                </c:pt>
                <c:pt idx="348">
                  <c:v>08/31/1978</c:v>
                </c:pt>
                <c:pt idx="349">
                  <c:v>09/30/1978</c:v>
                </c:pt>
                <c:pt idx="350">
                  <c:v>10/31/1978</c:v>
                </c:pt>
                <c:pt idx="351">
                  <c:v>11/30/1978</c:v>
                </c:pt>
                <c:pt idx="352">
                  <c:v>12/31/1978</c:v>
                </c:pt>
                <c:pt idx="353">
                  <c:v>01/31/1979</c:v>
                </c:pt>
                <c:pt idx="354">
                  <c:v>02/28/1979</c:v>
                </c:pt>
                <c:pt idx="355">
                  <c:v>03/31/1979</c:v>
                </c:pt>
                <c:pt idx="356">
                  <c:v>04/30/1979</c:v>
                </c:pt>
                <c:pt idx="357">
                  <c:v>05/31/1979</c:v>
                </c:pt>
                <c:pt idx="358">
                  <c:v>06/31/1979</c:v>
                </c:pt>
                <c:pt idx="359">
                  <c:v>07/31/1979</c:v>
                </c:pt>
                <c:pt idx="360">
                  <c:v>08/31/1979</c:v>
                </c:pt>
                <c:pt idx="361">
                  <c:v>09/30/1979</c:v>
                </c:pt>
                <c:pt idx="362">
                  <c:v>10/31/1979</c:v>
                </c:pt>
                <c:pt idx="363">
                  <c:v>11/30/1979</c:v>
                </c:pt>
                <c:pt idx="364">
                  <c:v>12/31/1979</c:v>
                </c:pt>
                <c:pt idx="365">
                  <c:v>80</c:v>
                </c:pt>
                <c:pt idx="366">
                  <c:v>02/29/1980</c:v>
                </c:pt>
                <c:pt idx="367">
                  <c:v>03/31/1980</c:v>
                </c:pt>
                <c:pt idx="368">
                  <c:v>04/30/1980</c:v>
                </c:pt>
                <c:pt idx="369">
                  <c:v>05/31/1980</c:v>
                </c:pt>
                <c:pt idx="370">
                  <c:v>06/30/1980</c:v>
                </c:pt>
                <c:pt idx="371">
                  <c:v>07/31/1980</c:v>
                </c:pt>
                <c:pt idx="372">
                  <c:v>08/31/1980</c:v>
                </c:pt>
                <c:pt idx="373">
                  <c:v>09/30/1980</c:v>
                </c:pt>
                <c:pt idx="374">
                  <c:v>10/31/1980</c:v>
                </c:pt>
                <c:pt idx="375">
                  <c:v>11/30/1980</c:v>
                </c:pt>
                <c:pt idx="376">
                  <c:v>12/31/1980</c:v>
                </c:pt>
                <c:pt idx="377">
                  <c:v>01/31/1981</c:v>
                </c:pt>
                <c:pt idx="378">
                  <c:v>02/28/1981</c:v>
                </c:pt>
                <c:pt idx="379">
                  <c:v>03/31/1981</c:v>
                </c:pt>
                <c:pt idx="380">
                  <c:v>04/30/1981</c:v>
                </c:pt>
                <c:pt idx="381">
                  <c:v>05/31/1981</c:v>
                </c:pt>
                <c:pt idx="382">
                  <c:v>06/31/1981</c:v>
                </c:pt>
                <c:pt idx="383">
                  <c:v>07/31/1981</c:v>
                </c:pt>
                <c:pt idx="384">
                  <c:v>08/31/1981</c:v>
                </c:pt>
                <c:pt idx="385">
                  <c:v>09/30/1981</c:v>
                </c:pt>
                <c:pt idx="386">
                  <c:v>10/31/1981</c:v>
                </c:pt>
                <c:pt idx="387">
                  <c:v>11/30/1981</c:v>
                </c:pt>
                <c:pt idx="388">
                  <c:v>12/31/1981</c:v>
                </c:pt>
                <c:pt idx="389">
                  <c:v>82</c:v>
                </c:pt>
                <c:pt idx="390">
                  <c:v>02/28/1982</c:v>
                </c:pt>
                <c:pt idx="391">
                  <c:v>03/31/1982</c:v>
                </c:pt>
                <c:pt idx="392">
                  <c:v>04/30/1982</c:v>
                </c:pt>
                <c:pt idx="393">
                  <c:v>05/31/1982</c:v>
                </c:pt>
                <c:pt idx="394">
                  <c:v>06/30/1982</c:v>
                </c:pt>
                <c:pt idx="395">
                  <c:v>07/31/1982</c:v>
                </c:pt>
                <c:pt idx="396">
                  <c:v>08/31/1982</c:v>
                </c:pt>
                <c:pt idx="397">
                  <c:v>09/30/1982</c:v>
                </c:pt>
                <c:pt idx="398">
                  <c:v>10/31/1982</c:v>
                </c:pt>
                <c:pt idx="399">
                  <c:v>11/30/1982</c:v>
                </c:pt>
                <c:pt idx="400">
                  <c:v>12/31/1982</c:v>
                </c:pt>
                <c:pt idx="401">
                  <c:v>01/31/1983</c:v>
                </c:pt>
                <c:pt idx="402">
                  <c:v>02/28/1983</c:v>
                </c:pt>
                <c:pt idx="403">
                  <c:v>03/31/1983</c:v>
                </c:pt>
                <c:pt idx="404">
                  <c:v>04/30/1983</c:v>
                </c:pt>
                <c:pt idx="405">
                  <c:v>05/31/1983</c:v>
                </c:pt>
                <c:pt idx="406">
                  <c:v>06/31/1983</c:v>
                </c:pt>
                <c:pt idx="407">
                  <c:v>07/31/1983</c:v>
                </c:pt>
                <c:pt idx="408">
                  <c:v>08/31/1983</c:v>
                </c:pt>
                <c:pt idx="409">
                  <c:v>09/30/1983</c:v>
                </c:pt>
                <c:pt idx="410">
                  <c:v>10/31/1983</c:v>
                </c:pt>
                <c:pt idx="411">
                  <c:v>11/30/1983</c:v>
                </c:pt>
                <c:pt idx="412">
                  <c:v>12/31/1983</c:v>
                </c:pt>
                <c:pt idx="413">
                  <c:v>84</c:v>
                </c:pt>
                <c:pt idx="414">
                  <c:v>02/29/1984</c:v>
                </c:pt>
                <c:pt idx="415">
                  <c:v>03/31/1984</c:v>
                </c:pt>
                <c:pt idx="416">
                  <c:v>04/30/1984</c:v>
                </c:pt>
                <c:pt idx="417">
                  <c:v>05/31/1984</c:v>
                </c:pt>
                <c:pt idx="418">
                  <c:v>06/30/1984</c:v>
                </c:pt>
                <c:pt idx="419">
                  <c:v>07/31/1984</c:v>
                </c:pt>
                <c:pt idx="420">
                  <c:v>07/31/1985</c:v>
                </c:pt>
                <c:pt idx="421">
                  <c:v>09/30/1984</c:v>
                </c:pt>
                <c:pt idx="422">
                  <c:v>10/31/1984</c:v>
                </c:pt>
                <c:pt idx="423">
                  <c:v>11/30/1984</c:v>
                </c:pt>
                <c:pt idx="424">
                  <c:v>12/31/1984</c:v>
                </c:pt>
                <c:pt idx="425">
                  <c:v>01/31/1985</c:v>
                </c:pt>
                <c:pt idx="426">
                  <c:v>02/28/1985</c:v>
                </c:pt>
                <c:pt idx="427">
                  <c:v>03/31/1985</c:v>
                </c:pt>
                <c:pt idx="428">
                  <c:v>04/30/1985</c:v>
                </c:pt>
                <c:pt idx="429">
                  <c:v>05/31/1985</c:v>
                </c:pt>
                <c:pt idx="430">
                  <c:v>06/31/1985</c:v>
                </c:pt>
                <c:pt idx="431">
                  <c:v>07/31/1985</c:v>
                </c:pt>
                <c:pt idx="432">
                  <c:v>08/31/1985</c:v>
                </c:pt>
                <c:pt idx="433">
                  <c:v>09/30/1985</c:v>
                </c:pt>
                <c:pt idx="434">
                  <c:v>10/31/1985</c:v>
                </c:pt>
                <c:pt idx="435">
                  <c:v>11/30/1985</c:v>
                </c:pt>
                <c:pt idx="436">
                  <c:v>12/31/1985</c:v>
                </c:pt>
                <c:pt idx="437">
                  <c:v>01/31/1986</c:v>
                </c:pt>
                <c:pt idx="438">
                  <c:v>02/28/1986</c:v>
                </c:pt>
                <c:pt idx="439">
                  <c:v>03/31/1986</c:v>
                </c:pt>
                <c:pt idx="440">
                  <c:v>04/30/1986</c:v>
                </c:pt>
                <c:pt idx="441">
                  <c:v>05/31/1986</c:v>
                </c:pt>
                <c:pt idx="442">
                  <c:v>06/30/1986</c:v>
                </c:pt>
                <c:pt idx="443">
                  <c:v>07/31/1986</c:v>
                </c:pt>
                <c:pt idx="444">
                  <c:v>08/31/1986</c:v>
                </c:pt>
                <c:pt idx="445">
                  <c:v>09/30/1986</c:v>
                </c:pt>
                <c:pt idx="446">
                  <c:v>10/31/1986</c:v>
                </c:pt>
                <c:pt idx="447">
                  <c:v>11/30/1986</c:v>
                </c:pt>
                <c:pt idx="448">
                  <c:v>12/31/1986</c:v>
                </c:pt>
                <c:pt idx="449">
                  <c:v>01/31/1987</c:v>
                </c:pt>
                <c:pt idx="450">
                  <c:v>02/28/1987</c:v>
                </c:pt>
                <c:pt idx="451">
                  <c:v>03/31/1987</c:v>
                </c:pt>
                <c:pt idx="452">
                  <c:v>04/30/1987</c:v>
                </c:pt>
                <c:pt idx="453">
                  <c:v>05/31/1987</c:v>
                </c:pt>
                <c:pt idx="454">
                  <c:v>06/30/1987</c:v>
                </c:pt>
                <c:pt idx="455">
                  <c:v>07/31/1987</c:v>
                </c:pt>
                <c:pt idx="456">
                  <c:v>08/31/1987</c:v>
                </c:pt>
                <c:pt idx="457">
                  <c:v>09/30/1987</c:v>
                </c:pt>
                <c:pt idx="458">
                  <c:v>10/31/1987</c:v>
                </c:pt>
                <c:pt idx="459">
                  <c:v>11/30/1987</c:v>
                </c:pt>
                <c:pt idx="460">
                  <c:v>12/31/1987</c:v>
                </c:pt>
                <c:pt idx="461">
                  <c:v>01/31/1988</c:v>
                </c:pt>
                <c:pt idx="462">
                  <c:v>02/29/1988</c:v>
                </c:pt>
                <c:pt idx="463">
                  <c:v>03/31/1988</c:v>
                </c:pt>
                <c:pt idx="464">
                  <c:v>04/30/1988</c:v>
                </c:pt>
                <c:pt idx="465">
                  <c:v>05/31/1988</c:v>
                </c:pt>
                <c:pt idx="466">
                  <c:v>06/30/1988</c:v>
                </c:pt>
                <c:pt idx="467">
                  <c:v>07/31/1988</c:v>
                </c:pt>
                <c:pt idx="468">
                  <c:v>08/31/1988</c:v>
                </c:pt>
                <c:pt idx="469">
                  <c:v>09/30/1988</c:v>
                </c:pt>
                <c:pt idx="470">
                  <c:v>10/31/1988</c:v>
                </c:pt>
                <c:pt idx="471">
                  <c:v>11/30/1988</c:v>
                </c:pt>
                <c:pt idx="472">
                  <c:v>12/31/1988</c:v>
                </c:pt>
                <c:pt idx="473">
                  <c:v>01/31/1989</c:v>
                </c:pt>
                <c:pt idx="474">
                  <c:v>02/28/1989</c:v>
                </c:pt>
                <c:pt idx="475">
                  <c:v>03/31/1989</c:v>
                </c:pt>
                <c:pt idx="476">
                  <c:v>04/30/1989</c:v>
                </c:pt>
                <c:pt idx="477">
                  <c:v>05/31/1989</c:v>
                </c:pt>
                <c:pt idx="478">
                  <c:v>06/30/1989</c:v>
                </c:pt>
                <c:pt idx="479">
                  <c:v>07/31/1989</c:v>
                </c:pt>
                <c:pt idx="480">
                  <c:v>Aug    89</c:v>
                </c:pt>
                <c:pt idx="481">
                  <c:v>09/30/1989</c:v>
                </c:pt>
                <c:pt idx="482">
                  <c:v>10/31/1989</c:v>
                </c:pt>
                <c:pt idx="483">
                  <c:v>11/30/1989</c:v>
                </c:pt>
                <c:pt idx="484">
                  <c:v>12/31/1989</c:v>
                </c:pt>
                <c:pt idx="485">
                  <c:v>01/31/1990</c:v>
                </c:pt>
                <c:pt idx="486">
                  <c:v>02/28/1990</c:v>
                </c:pt>
                <c:pt idx="487">
                  <c:v>03/31/1990</c:v>
                </c:pt>
                <c:pt idx="488">
                  <c:v>04/30/1990</c:v>
                </c:pt>
                <c:pt idx="489">
                  <c:v>05/31/1990</c:v>
                </c:pt>
                <c:pt idx="490">
                  <c:v>06/30/1990</c:v>
                </c:pt>
                <c:pt idx="491">
                  <c:v>07/31/1990</c:v>
                </c:pt>
                <c:pt idx="492">
                  <c:v>08/31/1990</c:v>
                </c:pt>
                <c:pt idx="493">
                  <c:v>09/30/1990</c:v>
                </c:pt>
                <c:pt idx="494">
                  <c:v>10/31/1990</c:v>
                </c:pt>
                <c:pt idx="495">
                  <c:v>11/30/1990</c:v>
                </c:pt>
                <c:pt idx="496">
                  <c:v>12/31/1990</c:v>
                </c:pt>
                <c:pt idx="497">
                  <c:v>01/31/1991</c:v>
                </c:pt>
                <c:pt idx="498">
                  <c:v>02/28/1991</c:v>
                </c:pt>
                <c:pt idx="499">
                  <c:v>03/31/1991</c:v>
                </c:pt>
                <c:pt idx="500">
                  <c:v>04/30/1991</c:v>
                </c:pt>
                <c:pt idx="501">
                  <c:v>05/31/1991</c:v>
                </c:pt>
                <c:pt idx="502">
                  <c:v>06/30/1991</c:v>
                </c:pt>
                <c:pt idx="503">
                  <c:v>07/31/1991</c:v>
                </c:pt>
                <c:pt idx="504">
                  <c:v>08/31/1991</c:v>
                </c:pt>
                <c:pt idx="505">
                  <c:v>09/30/1991</c:v>
                </c:pt>
                <c:pt idx="506">
                  <c:v>10/31/1991</c:v>
                </c:pt>
                <c:pt idx="507">
                  <c:v>11/30/1991</c:v>
                </c:pt>
                <c:pt idx="508">
                  <c:v>12/31/1991</c:v>
                </c:pt>
                <c:pt idx="509">
                  <c:v>01/31/1992</c:v>
                </c:pt>
                <c:pt idx="510">
                  <c:v>02/28/1992</c:v>
                </c:pt>
                <c:pt idx="511">
                  <c:v>03/31/1992</c:v>
                </c:pt>
                <c:pt idx="512">
                  <c:v>04/30/1992</c:v>
                </c:pt>
                <c:pt idx="513">
                  <c:v>05/31/1992</c:v>
                </c:pt>
                <c:pt idx="514">
                  <c:v>06/30/1992</c:v>
                </c:pt>
                <c:pt idx="515">
                  <c:v>07/31/1992</c:v>
                </c:pt>
                <c:pt idx="516">
                  <c:v>08/31/1992</c:v>
                </c:pt>
                <c:pt idx="517">
                  <c:v>09/30/1992</c:v>
                </c:pt>
                <c:pt idx="518">
                  <c:v>10/31/1992</c:v>
                </c:pt>
                <c:pt idx="519">
                  <c:v>11/30/1992</c:v>
                </c:pt>
                <c:pt idx="520">
                  <c:v>12/31/1992</c:v>
                </c:pt>
                <c:pt idx="521">
                  <c:v>01/31/1993</c:v>
                </c:pt>
                <c:pt idx="522">
                  <c:v>02/28/1993</c:v>
                </c:pt>
                <c:pt idx="523">
                  <c:v>03/31/1993</c:v>
                </c:pt>
                <c:pt idx="524">
                  <c:v>04/30/1993</c:v>
                </c:pt>
                <c:pt idx="525">
                  <c:v>05/31/1993</c:v>
                </c:pt>
                <c:pt idx="526">
                  <c:v>06/30/1993</c:v>
                </c:pt>
                <c:pt idx="527">
                  <c:v>07/31/1993</c:v>
                </c:pt>
              </c:strCache>
            </c:strRef>
          </c:cat>
          <c:val>
            <c:numRef>
              <c:f>'Data 9.1'!$C$21:$C$548</c:f>
              <c:numCache>
                <c:formatCode>General</c:formatCode>
                <c:ptCount val="528"/>
                <c:pt idx="0">
                  <c:v>3.3</c:v>
                </c:pt>
                <c:pt idx="1">
                  <c:v>4.76</c:v>
                </c:pt>
                <c:pt idx="2">
                  <c:v>4.76</c:v>
                </c:pt>
                <c:pt idx="3">
                  <c:v>4.76</c:v>
                </c:pt>
                <c:pt idx="4">
                  <c:v>4.76</c:v>
                </c:pt>
                <c:pt idx="5">
                  <c:v>4.76</c:v>
                </c:pt>
                <c:pt idx="6">
                  <c:v>4.76</c:v>
                </c:pt>
                <c:pt idx="7">
                  <c:v>4.76</c:v>
                </c:pt>
                <c:pt idx="8">
                  <c:v>4.76</c:v>
                </c:pt>
                <c:pt idx="9">
                  <c:v>4.76</c:v>
                </c:pt>
                <c:pt idx="10">
                  <c:v>4.76</c:v>
                </c:pt>
                <c:pt idx="11">
                  <c:v>4.76</c:v>
                </c:pt>
                <c:pt idx="12">
                  <c:v>4.76</c:v>
                </c:pt>
                <c:pt idx="13">
                  <c:v>4.76</c:v>
                </c:pt>
                <c:pt idx="14">
                  <c:v>4.76</c:v>
                </c:pt>
                <c:pt idx="15">
                  <c:v>4.76</c:v>
                </c:pt>
                <c:pt idx="16">
                  <c:v>4.76</c:v>
                </c:pt>
                <c:pt idx="17">
                  <c:v>4.76</c:v>
                </c:pt>
                <c:pt idx="18">
                  <c:v>4.76</c:v>
                </c:pt>
                <c:pt idx="19">
                  <c:v>4.76</c:v>
                </c:pt>
                <c:pt idx="20">
                  <c:v>4.76</c:v>
                </c:pt>
                <c:pt idx="21">
                  <c:v>4.76</c:v>
                </c:pt>
                <c:pt idx="22">
                  <c:v>4.76</c:v>
                </c:pt>
                <c:pt idx="23">
                  <c:v>4.76</c:v>
                </c:pt>
                <c:pt idx="24">
                  <c:v>4.76</c:v>
                </c:pt>
                <c:pt idx="25">
                  <c:v>4.76</c:v>
                </c:pt>
                <c:pt idx="26">
                  <c:v>4.76</c:v>
                </c:pt>
                <c:pt idx="27">
                  <c:v>4.76</c:v>
                </c:pt>
                <c:pt idx="28">
                  <c:v>4.76</c:v>
                </c:pt>
                <c:pt idx="29">
                  <c:v>4.76</c:v>
                </c:pt>
                <c:pt idx="30">
                  <c:v>4.76</c:v>
                </c:pt>
                <c:pt idx="31">
                  <c:v>4.76</c:v>
                </c:pt>
                <c:pt idx="32">
                  <c:v>4.76</c:v>
                </c:pt>
                <c:pt idx="33">
                  <c:v>4.76</c:v>
                </c:pt>
                <c:pt idx="34">
                  <c:v>4.76</c:v>
                </c:pt>
                <c:pt idx="35">
                  <c:v>4.76</c:v>
                </c:pt>
                <c:pt idx="36">
                  <c:v>4.76</c:v>
                </c:pt>
                <c:pt idx="37">
                  <c:v>4.76</c:v>
                </c:pt>
                <c:pt idx="38">
                  <c:v>4.76</c:v>
                </c:pt>
                <c:pt idx="39">
                  <c:v>4.76</c:v>
                </c:pt>
                <c:pt idx="40">
                  <c:v>4.76</c:v>
                </c:pt>
                <c:pt idx="41">
                  <c:v>4.76</c:v>
                </c:pt>
                <c:pt idx="42">
                  <c:v>4.76</c:v>
                </c:pt>
                <c:pt idx="43">
                  <c:v>4.76</c:v>
                </c:pt>
                <c:pt idx="44">
                  <c:v>4.76</c:v>
                </c:pt>
                <c:pt idx="45">
                  <c:v>4.76</c:v>
                </c:pt>
                <c:pt idx="46">
                  <c:v>4.76</c:v>
                </c:pt>
                <c:pt idx="47">
                  <c:v>4.76</c:v>
                </c:pt>
                <c:pt idx="48">
                  <c:v>4.76</c:v>
                </c:pt>
                <c:pt idx="49">
                  <c:v>4.76</c:v>
                </c:pt>
                <c:pt idx="50">
                  <c:v>4.76</c:v>
                </c:pt>
                <c:pt idx="51">
                  <c:v>4.76</c:v>
                </c:pt>
                <c:pt idx="52">
                  <c:v>4.76</c:v>
                </c:pt>
                <c:pt idx="53">
                  <c:v>4.76</c:v>
                </c:pt>
                <c:pt idx="54">
                  <c:v>4.76</c:v>
                </c:pt>
                <c:pt idx="55">
                  <c:v>4.76</c:v>
                </c:pt>
                <c:pt idx="56">
                  <c:v>4.76</c:v>
                </c:pt>
                <c:pt idx="57">
                  <c:v>4.76</c:v>
                </c:pt>
                <c:pt idx="58">
                  <c:v>4.76</c:v>
                </c:pt>
                <c:pt idx="59">
                  <c:v>4.76</c:v>
                </c:pt>
                <c:pt idx="60">
                  <c:v>4.76</c:v>
                </c:pt>
                <c:pt idx="61">
                  <c:v>4.76</c:v>
                </c:pt>
                <c:pt idx="62">
                  <c:v>4.76</c:v>
                </c:pt>
                <c:pt idx="63">
                  <c:v>4.76</c:v>
                </c:pt>
                <c:pt idx="64">
                  <c:v>4.76</c:v>
                </c:pt>
                <c:pt idx="65">
                  <c:v>4.76</c:v>
                </c:pt>
                <c:pt idx="66">
                  <c:v>4.76</c:v>
                </c:pt>
                <c:pt idx="67">
                  <c:v>4.76</c:v>
                </c:pt>
                <c:pt idx="68">
                  <c:v>4.76</c:v>
                </c:pt>
                <c:pt idx="69">
                  <c:v>4.76</c:v>
                </c:pt>
                <c:pt idx="70">
                  <c:v>4.76</c:v>
                </c:pt>
                <c:pt idx="71">
                  <c:v>4.76</c:v>
                </c:pt>
                <c:pt idx="72">
                  <c:v>4.76</c:v>
                </c:pt>
                <c:pt idx="73">
                  <c:v>4.76</c:v>
                </c:pt>
                <c:pt idx="74">
                  <c:v>4.76</c:v>
                </c:pt>
                <c:pt idx="75">
                  <c:v>4.76</c:v>
                </c:pt>
                <c:pt idx="76">
                  <c:v>4.76</c:v>
                </c:pt>
                <c:pt idx="77">
                  <c:v>4.76</c:v>
                </c:pt>
                <c:pt idx="78">
                  <c:v>4.76</c:v>
                </c:pt>
                <c:pt idx="79">
                  <c:v>4.76</c:v>
                </c:pt>
                <c:pt idx="80">
                  <c:v>4.76</c:v>
                </c:pt>
                <c:pt idx="81">
                  <c:v>4.76</c:v>
                </c:pt>
                <c:pt idx="82">
                  <c:v>4.76</c:v>
                </c:pt>
                <c:pt idx="83">
                  <c:v>4.76</c:v>
                </c:pt>
                <c:pt idx="84">
                  <c:v>4.76</c:v>
                </c:pt>
                <c:pt idx="85">
                  <c:v>4.76</c:v>
                </c:pt>
                <c:pt idx="86">
                  <c:v>4.76</c:v>
                </c:pt>
                <c:pt idx="87">
                  <c:v>4.76</c:v>
                </c:pt>
                <c:pt idx="88">
                  <c:v>4.76</c:v>
                </c:pt>
                <c:pt idx="89">
                  <c:v>4.76</c:v>
                </c:pt>
                <c:pt idx="90">
                  <c:v>4.76</c:v>
                </c:pt>
                <c:pt idx="91">
                  <c:v>4.76</c:v>
                </c:pt>
                <c:pt idx="92">
                  <c:v>4.76</c:v>
                </c:pt>
                <c:pt idx="93">
                  <c:v>4.76</c:v>
                </c:pt>
                <c:pt idx="94">
                  <c:v>4.76</c:v>
                </c:pt>
                <c:pt idx="95">
                  <c:v>4.76</c:v>
                </c:pt>
                <c:pt idx="96">
                  <c:v>4.76</c:v>
                </c:pt>
                <c:pt idx="97">
                  <c:v>4.76</c:v>
                </c:pt>
                <c:pt idx="98">
                  <c:v>4.76</c:v>
                </c:pt>
                <c:pt idx="99">
                  <c:v>4.76</c:v>
                </c:pt>
                <c:pt idx="100">
                  <c:v>4.76</c:v>
                </c:pt>
                <c:pt idx="101">
                  <c:v>4.76</c:v>
                </c:pt>
                <c:pt idx="102">
                  <c:v>4.76</c:v>
                </c:pt>
                <c:pt idx="103">
                  <c:v>4.76</c:v>
                </c:pt>
                <c:pt idx="104">
                  <c:v>4.76</c:v>
                </c:pt>
                <c:pt idx="105">
                  <c:v>4.76</c:v>
                </c:pt>
                <c:pt idx="106">
                  <c:v>4.76</c:v>
                </c:pt>
                <c:pt idx="107">
                  <c:v>4.76</c:v>
                </c:pt>
                <c:pt idx="108">
                  <c:v>4.76</c:v>
                </c:pt>
                <c:pt idx="109">
                  <c:v>4.76</c:v>
                </c:pt>
                <c:pt idx="110">
                  <c:v>4.76</c:v>
                </c:pt>
                <c:pt idx="111">
                  <c:v>4.76</c:v>
                </c:pt>
                <c:pt idx="112">
                  <c:v>4.76</c:v>
                </c:pt>
                <c:pt idx="113">
                  <c:v>4.76</c:v>
                </c:pt>
                <c:pt idx="114">
                  <c:v>4.76</c:v>
                </c:pt>
                <c:pt idx="115">
                  <c:v>4.76</c:v>
                </c:pt>
                <c:pt idx="116">
                  <c:v>4.76</c:v>
                </c:pt>
                <c:pt idx="117">
                  <c:v>4.76</c:v>
                </c:pt>
                <c:pt idx="118">
                  <c:v>4.76</c:v>
                </c:pt>
                <c:pt idx="119">
                  <c:v>4.76</c:v>
                </c:pt>
                <c:pt idx="120">
                  <c:v>4.76</c:v>
                </c:pt>
                <c:pt idx="121">
                  <c:v>4.76</c:v>
                </c:pt>
                <c:pt idx="122">
                  <c:v>4.76</c:v>
                </c:pt>
                <c:pt idx="123">
                  <c:v>4.76</c:v>
                </c:pt>
                <c:pt idx="124">
                  <c:v>4.76</c:v>
                </c:pt>
                <c:pt idx="125">
                  <c:v>4.76</c:v>
                </c:pt>
                <c:pt idx="126">
                  <c:v>4.76</c:v>
                </c:pt>
                <c:pt idx="127">
                  <c:v>4.76</c:v>
                </c:pt>
                <c:pt idx="128">
                  <c:v>4.76</c:v>
                </c:pt>
                <c:pt idx="129">
                  <c:v>4.76</c:v>
                </c:pt>
                <c:pt idx="130">
                  <c:v>4.76</c:v>
                </c:pt>
                <c:pt idx="131">
                  <c:v>4.76</c:v>
                </c:pt>
                <c:pt idx="132">
                  <c:v>4.76</c:v>
                </c:pt>
                <c:pt idx="133">
                  <c:v>4.76</c:v>
                </c:pt>
                <c:pt idx="134">
                  <c:v>4.76</c:v>
                </c:pt>
                <c:pt idx="135">
                  <c:v>4.76</c:v>
                </c:pt>
                <c:pt idx="136">
                  <c:v>4.76</c:v>
                </c:pt>
                <c:pt idx="137">
                  <c:v>4.76</c:v>
                </c:pt>
                <c:pt idx="138">
                  <c:v>4.76</c:v>
                </c:pt>
                <c:pt idx="139">
                  <c:v>4.76</c:v>
                </c:pt>
                <c:pt idx="140">
                  <c:v>4.76</c:v>
                </c:pt>
                <c:pt idx="141">
                  <c:v>4.76</c:v>
                </c:pt>
                <c:pt idx="142">
                  <c:v>4.76</c:v>
                </c:pt>
                <c:pt idx="143">
                  <c:v>4.76</c:v>
                </c:pt>
                <c:pt idx="144">
                  <c:v>4.76</c:v>
                </c:pt>
                <c:pt idx="145">
                  <c:v>4.76</c:v>
                </c:pt>
                <c:pt idx="146">
                  <c:v>4.76</c:v>
                </c:pt>
                <c:pt idx="147">
                  <c:v>4.76</c:v>
                </c:pt>
                <c:pt idx="148">
                  <c:v>4.76</c:v>
                </c:pt>
                <c:pt idx="149">
                  <c:v>4.76</c:v>
                </c:pt>
                <c:pt idx="150">
                  <c:v>4.76</c:v>
                </c:pt>
                <c:pt idx="151">
                  <c:v>4.76</c:v>
                </c:pt>
                <c:pt idx="152">
                  <c:v>4.76</c:v>
                </c:pt>
                <c:pt idx="153">
                  <c:v>4.76</c:v>
                </c:pt>
                <c:pt idx="154">
                  <c:v>4.76</c:v>
                </c:pt>
                <c:pt idx="155">
                  <c:v>4.76</c:v>
                </c:pt>
                <c:pt idx="156">
                  <c:v>4.76</c:v>
                </c:pt>
                <c:pt idx="157">
                  <c:v>4.76</c:v>
                </c:pt>
                <c:pt idx="158">
                  <c:v>4.76</c:v>
                </c:pt>
                <c:pt idx="159">
                  <c:v>4.76</c:v>
                </c:pt>
                <c:pt idx="160">
                  <c:v>4.76</c:v>
                </c:pt>
                <c:pt idx="161">
                  <c:v>4.76</c:v>
                </c:pt>
                <c:pt idx="162">
                  <c:v>4.76</c:v>
                </c:pt>
                <c:pt idx="163">
                  <c:v>4.76</c:v>
                </c:pt>
                <c:pt idx="164">
                  <c:v>4.76</c:v>
                </c:pt>
                <c:pt idx="165">
                  <c:v>4.76</c:v>
                </c:pt>
                <c:pt idx="166">
                  <c:v>4.76</c:v>
                </c:pt>
                <c:pt idx="167">
                  <c:v>4.76</c:v>
                </c:pt>
                <c:pt idx="168">
                  <c:v>4.76</c:v>
                </c:pt>
                <c:pt idx="169">
                  <c:v>4.76</c:v>
                </c:pt>
                <c:pt idx="170">
                  <c:v>4.76</c:v>
                </c:pt>
                <c:pt idx="171">
                  <c:v>4.76</c:v>
                </c:pt>
                <c:pt idx="172">
                  <c:v>4.76</c:v>
                </c:pt>
                <c:pt idx="173">
                  <c:v>4.76</c:v>
                </c:pt>
                <c:pt idx="174">
                  <c:v>4.76</c:v>
                </c:pt>
                <c:pt idx="175">
                  <c:v>4.76</c:v>
                </c:pt>
                <c:pt idx="176">
                  <c:v>4.76</c:v>
                </c:pt>
                <c:pt idx="177">
                  <c:v>4.76</c:v>
                </c:pt>
                <c:pt idx="178">
                  <c:v>4.76</c:v>
                </c:pt>
                <c:pt idx="179">
                  <c:v>4.76</c:v>
                </c:pt>
                <c:pt idx="180">
                  <c:v>4.76</c:v>
                </c:pt>
                <c:pt idx="181">
                  <c:v>4.76</c:v>
                </c:pt>
                <c:pt idx="182">
                  <c:v>4.76</c:v>
                </c:pt>
                <c:pt idx="183">
                  <c:v>4.76</c:v>
                </c:pt>
                <c:pt idx="184">
                  <c:v>4.76</c:v>
                </c:pt>
                <c:pt idx="185">
                  <c:v>4.76</c:v>
                </c:pt>
                <c:pt idx="186">
                  <c:v>4.76</c:v>
                </c:pt>
                <c:pt idx="187">
                  <c:v>4.76</c:v>
                </c:pt>
                <c:pt idx="188">
                  <c:v>4.76</c:v>
                </c:pt>
                <c:pt idx="189">
                  <c:v>4.76</c:v>
                </c:pt>
                <c:pt idx="190">
                  <c:v>4.76</c:v>
                </c:pt>
                <c:pt idx="191">
                  <c:v>4.76</c:v>
                </c:pt>
                <c:pt idx="192">
                  <c:v>4.76</c:v>
                </c:pt>
                <c:pt idx="193">
                  <c:v>4.76</c:v>
                </c:pt>
                <c:pt idx="194">
                  <c:v>4.76</c:v>
                </c:pt>
                <c:pt idx="195">
                  <c:v>4.76</c:v>
                </c:pt>
                <c:pt idx="196">
                  <c:v>4.76</c:v>
                </c:pt>
                <c:pt idx="197">
                  <c:v>4.76</c:v>
                </c:pt>
                <c:pt idx="198">
                  <c:v>4.76</c:v>
                </c:pt>
                <c:pt idx="199">
                  <c:v>4.76</c:v>
                </c:pt>
                <c:pt idx="200">
                  <c:v>4.76</c:v>
                </c:pt>
                <c:pt idx="201">
                  <c:v>4.76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7.5</c:v>
                </c:pt>
                <c:pt idx="242">
                  <c:v>7.5</c:v>
                </c:pt>
                <c:pt idx="243">
                  <c:v>7.5</c:v>
                </c:pt>
                <c:pt idx="244">
                  <c:v>7.5</c:v>
                </c:pt>
                <c:pt idx="245">
                  <c:v>7.5</c:v>
                </c:pt>
                <c:pt idx="246">
                  <c:v>7.5</c:v>
                </c:pt>
                <c:pt idx="247">
                  <c:v>7.5</c:v>
                </c:pt>
                <c:pt idx="248">
                  <c:v>7.5</c:v>
                </c:pt>
                <c:pt idx="249">
                  <c:v>7.5</c:v>
                </c:pt>
                <c:pt idx="250">
                  <c:v>7.5</c:v>
                </c:pt>
                <c:pt idx="251">
                  <c:v>7.5</c:v>
                </c:pt>
                <c:pt idx="252">
                  <c:v>7.5</c:v>
                </c:pt>
                <c:pt idx="253">
                  <c:v>7.5</c:v>
                </c:pt>
                <c:pt idx="254">
                  <c:v>7.5</c:v>
                </c:pt>
                <c:pt idx="255">
                  <c:v>7.5</c:v>
                </c:pt>
                <c:pt idx="256">
                  <c:v>7.5</c:v>
                </c:pt>
                <c:pt idx="257">
                  <c:v>7.5</c:v>
                </c:pt>
                <c:pt idx="258">
                  <c:v>7.5</c:v>
                </c:pt>
                <c:pt idx="259">
                  <c:v>7.5</c:v>
                </c:pt>
                <c:pt idx="260">
                  <c:v>7.5</c:v>
                </c:pt>
                <c:pt idx="261">
                  <c:v>7.5</c:v>
                </c:pt>
                <c:pt idx="262">
                  <c:v>7.5</c:v>
                </c:pt>
                <c:pt idx="263">
                  <c:v>7.5</c:v>
                </c:pt>
                <c:pt idx="264">
                  <c:v>7.5</c:v>
                </c:pt>
                <c:pt idx="265">
                  <c:v>7.5</c:v>
                </c:pt>
                <c:pt idx="266">
                  <c:v>7.5</c:v>
                </c:pt>
                <c:pt idx="267">
                  <c:v>7.5</c:v>
                </c:pt>
                <c:pt idx="268">
                  <c:v>7.5</c:v>
                </c:pt>
                <c:pt idx="269">
                  <c:v>7.5</c:v>
                </c:pt>
                <c:pt idx="270">
                  <c:v>7.5</c:v>
                </c:pt>
                <c:pt idx="271">
                  <c:v>7.5</c:v>
                </c:pt>
                <c:pt idx="272">
                  <c:v>7.5</c:v>
                </c:pt>
                <c:pt idx="273">
                  <c:v>7.5</c:v>
                </c:pt>
                <c:pt idx="274">
                  <c:v>7.5</c:v>
                </c:pt>
                <c:pt idx="275">
                  <c:v>7.5</c:v>
                </c:pt>
                <c:pt idx="276">
                  <c:v>7.5</c:v>
                </c:pt>
                <c:pt idx="277">
                  <c:v>7.5</c:v>
                </c:pt>
                <c:pt idx="278">
                  <c:v>7.5</c:v>
                </c:pt>
                <c:pt idx="279">
                  <c:v>7.5</c:v>
                </c:pt>
                <c:pt idx="280">
                  <c:v>7.5</c:v>
                </c:pt>
                <c:pt idx="281">
                  <c:v>7.5</c:v>
                </c:pt>
                <c:pt idx="282">
                  <c:v>7.5</c:v>
                </c:pt>
                <c:pt idx="283">
                  <c:v>7.5</c:v>
                </c:pt>
                <c:pt idx="284">
                  <c:v>7.5</c:v>
                </c:pt>
                <c:pt idx="285">
                  <c:v>7.5</c:v>
                </c:pt>
                <c:pt idx="286">
                  <c:v>7.5</c:v>
                </c:pt>
                <c:pt idx="287">
                  <c:v>7.5</c:v>
                </c:pt>
                <c:pt idx="288">
                  <c:v>7.5</c:v>
                </c:pt>
                <c:pt idx="289">
                  <c:v>7.5</c:v>
                </c:pt>
                <c:pt idx="290">
                  <c:v>7.5</c:v>
                </c:pt>
                <c:pt idx="291">
                  <c:v>7.5</c:v>
                </c:pt>
                <c:pt idx="292">
                  <c:v>7.5</c:v>
                </c:pt>
                <c:pt idx="293">
                  <c:v>7.5</c:v>
                </c:pt>
                <c:pt idx="294">
                  <c:v>7.5</c:v>
                </c:pt>
                <c:pt idx="295">
                  <c:v>7.5</c:v>
                </c:pt>
                <c:pt idx="296">
                  <c:v>7.5</c:v>
                </c:pt>
                <c:pt idx="297">
                  <c:v>7.5</c:v>
                </c:pt>
                <c:pt idx="298">
                  <c:v>7.5</c:v>
                </c:pt>
                <c:pt idx="299">
                  <c:v>7.5</c:v>
                </c:pt>
                <c:pt idx="300">
                  <c:v>7.5</c:v>
                </c:pt>
                <c:pt idx="301">
                  <c:v>7.5</c:v>
                </c:pt>
                <c:pt idx="302">
                  <c:v>7.5</c:v>
                </c:pt>
                <c:pt idx="303">
                  <c:v>7.5</c:v>
                </c:pt>
                <c:pt idx="304">
                  <c:v>7.5</c:v>
                </c:pt>
                <c:pt idx="305">
                  <c:v>7.5</c:v>
                </c:pt>
                <c:pt idx="306">
                  <c:v>7.5</c:v>
                </c:pt>
                <c:pt idx="307">
                  <c:v>7.5</c:v>
                </c:pt>
                <c:pt idx="308">
                  <c:v>7.5</c:v>
                </c:pt>
                <c:pt idx="309">
                  <c:v>7.5</c:v>
                </c:pt>
                <c:pt idx="310">
                  <c:v>7.5</c:v>
                </c:pt>
                <c:pt idx="311">
                  <c:v>7.5</c:v>
                </c:pt>
                <c:pt idx="312">
                  <c:v>7.5</c:v>
                </c:pt>
                <c:pt idx="313">
                  <c:v>7.5</c:v>
                </c:pt>
                <c:pt idx="314">
                  <c:v>7.5</c:v>
                </c:pt>
                <c:pt idx="315">
                  <c:v>7.5</c:v>
                </c:pt>
                <c:pt idx="316">
                  <c:v>7.5</c:v>
                </c:pt>
                <c:pt idx="317">
                  <c:v>7.5</c:v>
                </c:pt>
                <c:pt idx="318">
                  <c:v>7.5</c:v>
                </c:pt>
                <c:pt idx="319">
                  <c:v>7.5</c:v>
                </c:pt>
                <c:pt idx="320">
                  <c:v>7.5</c:v>
                </c:pt>
                <c:pt idx="321">
                  <c:v>7.5</c:v>
                </c:pt>
                <c:pt idx="322">
                  <c:v>7.5</c:v>
                </c:pt>
                <c:pt idx="323">
                  <c:v>7.5</c:v>
                </c:pt>
                <c:pt idx="324">
                  <c:v>7.5</c:v>
                </c:pt>
                <c:pt idx="325">
                  <c:v>7.5</c:v>
                </c:pt>
                <c:pt idx="326">
                  <c:v>7.5</c:v>
                </c:pt>
                <c:pt idx="327">
                  <c:v>7.5</c:v>
                </c:pt>
                <c:pt idx="328">
                  <c:v>7.5</c:v>
                </c:pt>
                <c:pt idx="329">
                  <c:v>7.5</c:v>
                </c:pt>
                <c:pt idx="330">
                  <c:v>7.5</c:v>
                </c:pt>
                <c:pt idx="331">
                  <c:v>7.5</c:v>
                </c:pt>
                <c:pt idx="332">
                  <c:v>7.5</c:v>
                </c:pt>
                <c:pt idx="333">
                  <c:v>7.5</c:v>
                </c:pt>
                <c:pt idx="334">
                  <c:v>7.5</c:v>
                </c:pt>
                <c:pt idx="335">
                  <c:v>7.5</c:v>
                </c:pt>
                <c:pt idx="336">
                  <c:v>7.5</c:v>
                </c:pt>
                <c:pt idx="337">
                  <c:v>7.5</c:v>
                </c:pt>
                <c:pt idx="338">
                  <c:v>7.5</c:v>
                </c:pt>
                <c:pt idx="339">
                  <c:v>7.5</c:v>
                </c:pt>
                <c:pt idx="340">
                  <c:v>7.5</c:v>
                </c:pt>
                <c:pt idx="341">
                  <c:v>7.5</c:v>
                </c:pt>
                <c:pt idx="342">
                  <c:v>7.5</c:v>
                </c:pt>
                <c:pt idx="343">
                  <c:v>7.5</c:v>
                </c:pt>
                <c:pt idx="344">
                  <c:v>7.5</c:v>
                </c:pt>
                <c:pt idx="345">
                  <c:v>7.5</c:v>
                </c:pt>
                <c:pt idx="346">
                  <c:v>7.5</c:v>
                </c:pt>
                <c:pt idx="347">
                  <c:v>7.5</c:v>
                </c:pt>
                <c:pt idx="348">
                  <c:v>7.5</c:v>
                </c:pt>
                <c:pt idx="349">
                  <c:v>7.5</c:v>
                </c:pt>
                <c:pt idx="350">
                  <c:v>7.5</c:v>
                </c:pt>
                <c:pt idx="351">
                  <c:v>7.5</c:v>
                </c:pt>
                <c:pt idx="352">
                  <c:v>7.5</c:v>
                </c:pt>
                <c:pt idx="353">
                  <c:v>7.5</c:v>
                </c:pt>
                <c:pt idx="354">
                  <c:v>7.5</c:v>
                </c:pt>
                <c:pt idx="355">
                  <c:v>7.5</c:v>
                </c:pt>
                <c:pt idx="356">
                  <c:v>7.5</c:v>
                </c:pt>
                <c:pt idx="357">
                  <c:v>7.5</c:v>
                </c:pt>
                <c:pt idx="358">
                  <c:v>7.5</c:v>
                </c:pt>
                <c:pt idx="359">
                  <c:v>7.5</c:v>
                </c:pt>
                <c:pt idx="360">
                  <c:v>7.5</c:v>
                </c:pt>
                <c:pt idx="361">
                  <c:v>7.5</c:v>
                </c:pt>
                <c:pt idx="362">
                  <c:v>7.5</c:v>
                </c:pt>
                <c:pt idx="363">
                  <c:v>7.5</c:v>
                </c:pt>
                <c:pt idx="364">
                  <c:v>7.5</c:v>
                </c:pt>
                <c:pt idx="365">
                  <c:v>7.5</c:v>
                </c:pt>
                <c:pt idx="366">
                  <c:v>7.5</c:v>
                </c:pt>
                <c:pt idx="367">
                  <c:v>7.5</c:v>
                </c:pt>
                <c:pt idx="368">
                  <c:v>7.5</c:v>
                </c:pt>
                <c:pt idx="369">
                  <c:v>7.5</c:v>
                </c:pt>
                <c:pt idx="370">
                  <c:v>7.5</c:v>
                </c:pt>
                <c:pt idx="371">
                  <c:v>7.5</c:v>
                </c:pt>
                <c:pt idx="372">
                  <c:v>7.5</c:v>
                </c:pt>
                <c:pt idx="373">
                  <c:v>7.5</c:v>
                </c:pt>
                <c:pt idx="374">
                  <c:v>7.5</c:v>
                </c:pt>
                <c:pt idx="375">
                  <c:v>7.5</c:v>
                </c:pt>
                <c:pt idx="376">
                  <c:v>7.5</c:v>
                </c:pt>
                <c:pt idx="377">
                  <c:v>7.5</c:v>
                </c:pt>
                <c:pt idx="378">
                  <c:v>7.5</c:v>
                </c:pt>
                <c:pt idx="379">
                  <c:v>7.5</c:v>
                </c:pt>
                <c:pt idx="380">
                  <c:v>7.5</c:v>
                </c:pt>
                <c:pt idx="381">
                  <c:v>7.5</c:v>
                </c:pt>
                <c:pt idx="382">
                  <c:v>7.5</c:v>
                </c:pt>
                <c:pt idx="383">
                  <c:v>7.5</c:v>
                </c:pt>
                <c:pt idx="384">
                  <c:v>7.5</c:v>
                </c:pt>
                <c:pt idx="385">
                  <c:v>7.5</c:v>
                </c:pt>
                <c:pt idx="386">
                  <c:v>7.5</c:v>
                </c:pt>
                <c:pt idx="387">
                  <c:v>7.5</c:v>
                </c:pt>
                <c:pt idx="388">
                  <c:v>7.5</c:v>
                </c:pt>
                <c:pt idx="389">
                  <c:v>7.5</c:v>
                </c:pt>
                <c:pt idx="390">
                  <c:v>7.5</c:v>
                </c:pt>
                <c:pt idx="391">
                  <c:v>7.5</c:v>
                </c:pt>
                <c:pt idx="392">
                  <c:v>7.5</c:v>
                </c:pt>
                <c:pt idx="393">
                  <c:v>7.5</c:v>
                </c:pt>
                <c:pt idx="394">
                  <c:v>7.5</c:v>
                </c:pt>
                <c:pt idx="395">
                  <c:v>7.5</c:v>
                </c:pt>
                <c:pt idx="396">
                  <c:v>7.5</c:v>
                </c:pt>
                <c:pt idx="397">
                  <c:v>7.5</c:v>
                </c:pt>
                <c:pt idx="398">
                  <c:v>7.5</c:v>
                </c:pt>
                <c:pt idx="399">
                  <c:v>7.5</c:v>
                </c:pt>
                <c:pt idx="400">
                  <c:v>7.5</c:v>
                </c:pt>
                <c:pt idx="401">
                  <c:v>7.5</c:v>
                </c:pt>
                <c:pt idx="402">
                  <c:v>7.5</c:v>
                </c:pt>
                <c:pt idx="403">
                  <c:v>7.5</c:v>
                </c:pt>
                <c:pt idx="404">
                  <c:v>7.5</c:v>
                </c:pt>
                <c:pt idx="405">
                  <c:v>7.5</c:v>
                </c:pt>
                <c:pt idx="406">
                  <c:v>7.5</c:v>
                </c:pt>
                <c:pt idx="407">
                  <c:v>7.5</c:v>
                </c:pt>
                <c:pt idx="408">
                  <c:v>7.5</c:v>
                </c:pt>
                <c:pt idx="409">
                  <c:v>7.5</c:v>
                </c:pt>
                <c:pt idx="410">
                  <c:v>7.5</c:v>
                </c:pt>
                <c:pt idx="411">
                  <c:v>7.5</c:v>
                </c:pt>
                <c:pt idx="412">
                  <c:v>7.5</c:v>
                </c:pt>
                <c:pt idx="413">
                  <c:v>7.5</c:v>
                </c:pt>
                <c:pt idx="414">
                  <c:v>7.5</c:v>
                </c:pt>
                <c:pt idx="415">
                  <c:v>7.5</c:v>
                </c:pt>
                <c:pt idx="416">
                  <c:v>7.5</c:v>
                </c:pt>
                <c:pt idx="417">
                  <c:v>7.5</c:v>
                </c:pt>
                <c:pt idx="418">
                  <c:v>7.5</c:v>
                </c:pt>
                <c:pt idx="419">
                  <c:v>7.5</c:v>
                </c:pt>
                <c:pt idx="420">
                  <c:v>7.5</c:v>
                </c:pt>
                <c:pt idx="421">
                  <c:v>7.5</c:v>
                </c:pt>
                <c:pt idx="422">
                  <c:v>7.5</c:v>
                </c:pt>
                <c:pt idx="423">
                  <c:v>7.5</c:v>
                </c:pt>
                <c:pt idx="424">
                  <c:v>7.5</c:v>
                </c:pt>
                <c:pt idx="425">
                  <c:v>7.5</c:v>
                </c:pt>
                <c:pt idx="426">
                  <c:v>7.5</c:v>
                </c:pt>
                <c:pt idx="427">
                  <c:v>7.5</c:v>
                </c:pt>
                <c:pt idx="428">
                  <c:v>7.5</c:v>
                </c:pt>
                <c:pt idx="429">
                  <c:v>7.5</c:v>
                </c:pt>
                <c:pt idx="430">
                  <c:v>7.5</c:v>
                </c:pt>
                <c:pt idx="431">
                  <c:v>7.5</c:v>
                </c:pt>
                <c:pt idx="432">
                  <c:v>7.5</c:v>
                </c:pt>
                <c:pt idx="433">
                  <c:v>7.5</c:v>
                </c:pt>
                <c:pt idx="434">
                  <c:v>7.5</c:v>
                </c:pt>
                <c:pt idx="435">
                  <c:v>7.5</c:v>
                </c:pt>
                <c:pt idx="436">
                  <c:v>7.5</c:v>
                </c:pt>
                <c:pt idx="437">
                  <c:v>7.5</c:v>
                </c:pt>
                <c:pt idx="438">
                  <c:v>7.5</c:v>
                </c:pt>
                <c:pt idx="439">
                  <c:v>7.5</c:v>
                </c:pt>
                <c:pt idx="440">
                  <c:v>7.5</c:v>
                </c:pt>
                <c:pt idx="441">
                  <c:v>7.5</c:v>
                </c:pt>
                <c:pt idx="442">
                  <c:v>7.5</c:v>
                </c:pt>
                <c:pt idx="443">
                  <c:v>7.5</c:v>
                </c:pt>
                <c:pt idx="444">
                  <c:v>7.5</c:v>
                </c:pt>
                <c:pt idx="445">
                  <c:v>7.5</c:v>
                </c:pt>
                <c:pt idx="446">
                  <c:v>7.5</c:v>
                </c:pt>
                <c:pt idx="447">
                  <c:v>7.5</c:v>
                </c:pt>
                <c:pt idx="448">
                  <c:v>7.5</c:v>
                </c:pt>
                <c:pt idx="449">
                  <c:v>7.5</c:v>
                </c:pt>
                <c:pt idx="450">
                  <c:v>7.5</c:v>
                </c:pt>
                <c:pt idx="451">
                  <c:v>7.5</c:v>
                </c:pt>
                <c:pt idx="452">
                  <c:v>7.5</c:v>
                </c:pt>
                <c:pt idx="453">
                  <c:v>7.5</c:v>
                </c:pt>
                <c:pt idx="454">
                  <c:v>7.5</c:v>
                </c:pt>
                <c:pt idx="455">
                  <c:v>7.5</c:v>
                </c:pt>
                <c:pt idx="456">
                  <c:v>7.5</c:v>
                </c:pt>
                <c:pt idx="457">
                  <c:v>7.5</c:v>
                </c:pt>
                <c:pt idx="458">
                  <c:v>7.5</c:v>
                </c:pt>
                <c:pt idx="459">
                  <c:v>7.5</c:v>
                </c:pt>
                <c:pt idx="460">
                  <c:v>7.5</c:v>
                </c:pt>
                <c:pt idx="461">
                  <c:v>7.5</c:v>
                </c:pt>
                <c:pt idx="462">
                  <c:v>7.5</c:v>
                </c:pt>
                <c:pt idx="463">
                  <c:v>7.5</c:v>
                </c:pt>
                <c:pt idx="464">
                  <c:v>7.5</c:v>
                </c:pt>
                <c:pt idx="465">
                  <c:v>7.5</c:v>
                </c:pt>
                <c:pt idx="466">
                  <c:v>7.5</c:v>
                </c:pt>
                <c:pt idx="467">
                  <c:v>7.5</c:v>
                </c:pt>
                <c:pt idx="468">
                  <c:v>7.5</c:v>
                </c:pt>
                <c:pt idx="469">
                  <c:v>7.5</c:v>
                </c:pt>
                <c:pt idx="470">
                  <c:v>7.5</c:v>
                </c:pt>
                <c:pt idx="471">
                  <c:v>7.5</c:v>
                </c:pt>
                <c:pt idx="472">
                  <c:v>7.5</c:v>
                </c:pt>
                <c:pt idx="473">
                  <c:v>7.5</c:v>
                </c:pt>
                <c:pt idx="474">
                  <c:v>7.5</c:v>
                </c:pt>
                <c:pt idx="475">
                  <c:v>7.5</c:v>
                </c:pt>
                <c:pt idx="476">
                  <c:v>7.5</c:v>
                </c:pt>
                <c:pt idx="477">
                  <c:v>7.5</c:v>
                </c:pt>
                <c:pt idx="478">
                  <c:v>7.5</c:v>
                </c:pt>
                <c:pt idx="479">
                  <c:v>7.5</c:v>
                </c:pt>
                <c:pt idx="480">
                  <c:v>7.5</c:v>
                </c:pt>
                <c:pt idx="481">
                  <c:v>7.5</c:v>
                </c:pt>
                <c:pt idx="482">
                  <c:v>7.5</c:v>
                </c:pt>
                <c:pt idx="483">
                  <c:v>7.5</c:v>
                </c:pt>
                <c:pt idx="484">
                  <c:v>7.5</c:v>
                </c:pt>
                <c:pt idx="485">
                  <c:v>7.5</c:v>
                </c:pt>
                <c:pt idx="486">
                  <c:v>7.5</c:v>
                </c:pt>
                <c:pt idx="487">
                  <c:v>7.5</c:v>
                </c:pt>
                <c:pt idx="488">
                  <c:v>7.5</c:v>
                </c:pt>
                <c:pt idx="489">
                  <c:v>7.5</c:v>
                </c:pt>
                <c:pt idx="490">
                  <c:v>7.5</c:v>
                </c:pt>
                <c:pt idx="491">
                  <c:v>7.5</c:v>
                </c:pt>
                <c:pt idx="492">
                  <c:v>7.5</c:v>
                </c:pt>
                <c:pt idx="493">
                  <c:v>7.5</c:v>
                </c:pt>
                <c:pt idx="494">
                  <c:v>7.5</c:v>
                </c:pt>
                <c:pt idx="495">
                  <c:v>7.5</c:v>
                </c:pt>
                <c:pt idx="496">
                  <c:v>7.5</c:v>
                </c:pt>
                <c:pt idx="497">
                  <c:v>7.5</c:v>
                </c:pt>
                <c:pt idx="498">
                  <c:v>7.5</c:v>
                </c:pt>
                <c:pt idx="499">
                  <c:v>7.5</c:v>
                </c:pt>
                <c:pt idx="500">
                  <c:v>7.5</c:v>
                </c:pt>
                <c:pt idx="501">
                  <c:v>7.5</c:v>
                </c:pt>
                <c:pt idx="502">
                  <c:v>7.5</c:v>
                </c:pt>
                <c:pt idx="50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B0-344E-8B3E-307FEE532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2716287"/>
        <c:axId val="1121287023"/>
      </c:lineChart>
      <c:catAx>
        <c:axId val="1122716287"/>
        <c:scaling>
          <c:orientation val="minMax"/>
        </c:scaling>
        <c:delete val="0"/>
        <c:axPos val="b"/>
        <c:numFmt formatCode="mmm\ dd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21287023"/>
        <c:crosses val="autoZero"/>
        <c:auto val="1"/>
        <c:lblAlgn val="ctr"/>
        <c:lblOffset val="100"/>
        <c:tickLblSkip val="60"/>
        <c:tickMarkSkip val="60"/>
        <c:noMultiLvlLbl val="0"/>
      </c:catAx>
      <c:valAx>
        <c:axId val="112128702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22716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257545931758527E-2"/>
          <c:y val="7.6485119871198201E-2"/>
          <c:w val="0.89527395013123356"/>
          <c:h val="0.81969234858300943"/>
        </c:manualLayout>
      </c:layout>
      <c:lineChart>
        <c:grouping val="standard"/>
        <c:varyColors val="0"/>
        <c:ser>
          <c:idx val="0"/>
          <c:order val="0"/>
          <c:tx>
            <c:strRef>
              <c:f>'Data 9.1'!$B$1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9.1'!$A$2:$A$445</c:f>
              <c:strCache>
                <c:ptCount val="444"/>
                <c:pt idx="0">
                  <c:v>Jan    1948</c:v>
                </c:pt>
                <c:pt idx="1">
                  <c:v>02/29/1948</c:v>
                </c:pt>
                <c:pt idx="2">
                  <c:v>03/31/1948</c:v>
                </c:pt>
                <c:pt idx="3">
                  <c:v>04/30/1948</c:v>
                </c:pt>
                <c:pt idx="4">
                  <c:v>05/31/1948</c:v>
                </c:pt>
                <c:pt idx="5">
                  <c:v>06/30/1948</c:v>
                </c:pt>
                <c:pt idx="6">
                  <c:v>07/31/1948</c:v>
                </c:pt>
                <c:pt idx="7">
                  <c:v>07/31/1948</c:v>
                </c:pt>
                <c:pt idx="8">
                  <c:v>08/31/1948</c:v>
                </c:pt>
                <c:pt idx="9">
                  <c:v>09/30/1948</c:v>
                </c:pt>
                <c:pt idx="10">
                  <c:v>10/31/1948</c:v>
                </c:pt>
                <c:pt idx="11">
                  <c:v>11/30/1948</c:v>
                </c:pt>
                <c:pt idx="12">
                  <c:v>12/31/1948</c:v>
                </c:pt>
                <c:pt idx="13">
                  <c:v>01/31/1949</c:v>
                </c:pt>
                <c:pt idx="14">
                  <c:v>02/28/1949</c:v>
                </c:pt>
                <c:pt idx="15">
                  <c:v>03/31/1949</c:v>
                </c:pt>
                <c:pt idx="16">
                  <c:v>04/30/1949</c:v>
                </c:pt>
                <c:pt idx="17">
                  <c:v>05/31/1949</c:v>
                </c:pt>
                <c:pt idx="18">
                  <c:v>06/30/1949</c:v>
                </c:pt>
                <c:pt idx="19">
                  <c:v>07/31/1949</c:v>
                </c:pt>
                <c:pt idx="20">
                  <c:v>09/30/1949</c:v>
                </c:pt>
                <c:pt idx="21">
                  <c:v>10/31/1949</c:v>
                </c:pt>
                <c:pt idx="22">
                  <c:v>11/30/1949</c:v>
                </c:pt>
                <c:pt idx="23">
                  <c:v>12/31/1949</c:v>
                </c:pt>
                <c:pt idx="24">
                  <c:v>50</c:v>
                </c:pt>
                <c:pt idx="25">
                  <c:v>02/28/1950</c:v>
                </c:pt>
                <c:pt idx="26">
                  <c:v>03/31/1950</c:v>
                </c:pt>
                <c:pt idx="27">
                  <c:v>04/30/1950</c:v>
                </c:pt>
                <c:pt idx="28">
                  <c:v>05/31/1950</c:v>
                </c:pt>
                <c:pt idx="29">
                  <c:v>06/30/1950</c:v>
                </c:pt>
                <c:pt idx="30">
                  <c:v>07/31/1950</c:v>
                </c:pt>
                <c:pt idx="31">
                  <c:v>08/31/1950</c:v>
                </c:pt>
                <c:pt idx="32">
                  <c:v>09/30/1950</c:v>
                </c:pt>
                <c:pt idx="33">
                  <c:v>10/31/1950</c:v>
                </c:pt>
                <c:pt idx="34">
                  <c:v>11/30/1950</c:v>
                </c:pt>
                <c:pt idx="35">
                  <c:v>12/31/1950</c:v>
                </c:pt>
                <c:pt idx="36">
                  <c:v>01/31/1951</c:v>
                </c:pt>
                <c:pt idx="37">
                  <c:v>02/28/1951</c:v>
                </c:pt>
                <c:pt idx="38">
                  <c:v>03/31/1951</c:v>
                </c:pt>
                <c:pt idx="39">
                  <c:v>04/30/1951</c:v>
                </c:pt>
                <c:pt idx="40">
                  <c:v>05/31/1951</c:v>
                </c:pt>
                <c:pt idx="41">
                  <c:v>06/31/1951</c:v>
                </c:pt>
                <c:pt idx="42">
                  <c:v>07/31/1951</c:v>
                </c:pt>
                <c:pt idx="43">
                  <c:v>07/31/1951</c:v>
                </c:pt>
                <c:pt idx="44">
                  <c:v>09/30/1951</c:v>
                </c:pt>
                <c:pt idx="45">
                  <c:v>10/31/1951</c:v>
                </c:pt>
                <c:pt idx="46">
                  <c:v>11/30/1951</c:v>
                </c:pt>
                <c:pt idx="47">
                  <c:v>12/31/1951</c:v>
                </c:pt>
                <c:pt idx="48">
                  <c:v>52</c:v>
                </c:pt>
                <c:pt idx="49">
                  <c:v>02/29/1952</c:v>
                </c:pt>
                <c:pt idx="50">
                  <c:v>03/31/1952</c:v>
                </c:pt>
                <c:pt idx="51">
                  <c:v>04/30/1952</c:v>
                </c:pt>
                <c:pt idx="52">
                  <c:v>05/31/1952</c:v>
                </c:pt>
                <c:pt idx="53">
                  <c:v>06/30/1952</c:v>
                </c:pt>
                <c:pt idx="54">
                  <c:v>07/31/1952</c:v>
                </c:pt>
                <c:pt idx="55">
                  <c:v>08/31/1952</c:v>
                </c:pt>
                <c:pt idx="56">
                  <c:v>09/30/1952</c:v>
                </c:pt>
                <c:pt idx="57">
                  <c:v>10/31/1952</c:v>
                </c:pt>
                <c:pt idx="58">
                  <c:v>11/30/1952</c:v>
                </c:pt>
                <c:pt idx="59">
                  <c:v>12/31/1952</c:v>
                </c:pt>
                <c:pt idx="60">
                  <c:v>01/31/1953</c:v>
                </c:pt>
                <c:pt idx="61">
                  <c:v>02/28/1953</c:v>
                </c:pt>
                <c:pt idx="62">
                  <c:v>03/31/1953</c:v>
                </c:pt>
                <c:pt idx="63">
                  <c:v>04/30/1953</c:v>
                </c:pt>
                <c:pt idx="64">
                  <c:v>05/31/1953</c:v>
                </c:pt>
                <c:pt idx="65">
                  <c:v>06/31/1953</c:v>
                </c:pt>
                <c:pt idx="66">
                  <c:v>07/31/1953</c:v>
                </c:pt>
                <c:pt idx="67">
                  <c:v>07/31/1953</c:v>
                </c:pt>
                <c:pt idx="68">
                  <c:v>09/30/1953</c:v>
                </c:pt>
                <c:pt idx="69">
                  <c:v>10/31/1953</c:v>
                </c:pt>
                <c:pt idx="70">
                  <c:v>11/30/1953</c:v>
                </c:pt>
                <c:pt idx="71">
                  <c:v>12/31/1953</c:v>
                </c:pt>
                <c:pt idx="72">
                  <c:v>54</c:v>
                </c:pt>
                <c:pt idx="73">
                  <c:v>02/28/1954</c:v>
                </c:pt>
                <c:pt idx="74">
                  <c:v>03/31/1954</c:v>
                </c:pt>
                <c:pt idx="75">
                  <c:v>04/30/1954</c:v>
                </c:pt>
                <c:pt idx="76">
                  <c:v>05/31/1954</c:v>
                </c:pt>
                <c:pt idx="77">
                  <c:v>06/30/1954</c:v>
                </c:pt>
                <c:pt idx="78">
                  <c:v>07/31/1954</c:v>
                </c:pt>
                <c:pt idx="79">
                  <c:v>07/31/1955</c:v>
                </c:pt>
                <c:pt idx="80">
                  <c:v>09/30/1954</c:v>
                </c:pt>
                <c:pt idx="81">
                  <c:v>10/31/1954</c:v>
                </c:pt>
                <c:pt idx="82">
                  <c:v>11/30/1954</c:v>
                </c:pt>
                <c:pt idx="83">
                  <c:v>12/31/1954</c:v>
                </c:pt>
                <c:pt idx="84">
                  <c:v>01/31/1955</c:v>
                </c:pt>
                <c:pt idx="85">
                  <c:v>02/28/1955</c:v>
                </c:pt>
                <c:pt idx="86">
                  <c:v>03/31/1955</c:v>
                </c:pt>
                <c:pt idx="87">
                  <c:v>04/30/1955</c:v>
                </c:pt>
                <c:pt idx="88">
                  <c:v>05/31/1955</c:v>
                </c:pt>
                <c:pt idx="89">
                  <c:v>06/31/1956</c:v>
                </c:pt>
                <c:pt idx="90">
                  <c:v>07/31/1955</c:v>
                </c:pt>
                <c:pt idx="91">
                  <c:v>07/31/1955</c:v>
                </c:pt>
                <c:pt idx="92">
                  <c:v>09/30/1955</c:v>
                </c:pt>
                <c:pt idx="93">
                  <c:v>10/31/1955</c:v>
                </c:pt>
                <c:pt idx="94">
                  <c:v>11/30/1955</c:v>
                </c:pt>
                <c:pt idx="95">
                  <c:v>12/31/1955</c:v>
                </c:pt>
                <c:pt idx="96">
                  <c:v>56</c:v>
                </c:pt>
                <c:pt idx="97">
                  <c:v>02/29/1956</c:v>
                </c:pt>
                <c:pt idx="98">
                  <c:v>03/31/1956</c:v>
                </c:pt>
                <c:pt idx="99">
                  <c:v>04/30/1956</c:v>
                </c:pt>
                <c:pt idx="100">
                  <c:v>05/31/1956</c:v>
                </c:pt>
                <c:pt idx="101">
                  <c:v>06/30/1956</c:v>
                </c:pt>
                <c:pt idx="102">
                  <c:v>07/31/1956</c:v>
                </c:pt>
                <c:pt idx="103">
                  <c:v>08/31/1956</c:v>
                </c:pt>
                <c:pt idx="104">
                  <c:v>09/30/1956</c:v>
                </c:pt>
                <c:pt idx="105">
                  <c:v>10/31/1956</c:v>
                </c:pt>
                <c:pt idx="106">
                  <c:v>11/30/1956</c:v>
                </c:pt>
                <c:pt idx="107">
                  <c:v>12/31/1956</c:v>
                </c:pt>
                <c:pt idx="108">
                  <c:v>01/31/1957</c:v>
                </c:pt>
                <c:pt idx="109">
                  <c:v>02/28/1957</c:v>
                </c:pt>
                <c:pt idx="110">
                  <c:v>03/31/1957</c:v>
                </c:pt>
                <c:pt idx="111">
                  <c:v>04/30/1957</c:v>
                </c:pt>
                <c:pt idx="112">
                  <c:v>05/31/1957</c:v>
                </c:pt>
                <c:pt idx="113">
                  <c:v>06/31/1957</c:v>
                </c:pt>
                <c:pt idx="114">
                  <c:v>07/31/1957</c:v>
                </c:pt>
                <c:pt idx="115">
                  <c:v>07/31/1957</c:v>
                </c:pt>
                <c:pt idx="116">
                  <c:v>09/30/1957</c:v>
                </c:pt>
                <c:pt idx="117">
                  <c:v>10/31/1957</c:v>
                </c:pt>
                <c:pt idx="118">
                  <c:v>11/30/1957</c:v>
                </c:pt>
                <c:pt idx="119">
                  <c:v>12/31/1957</c:v>
                </c:pt>
                <c:pt idx="120">
                  <c:v>58</c:v>
                </c:pt>
                <c:pt idx="121">
                  <c:v>02/28/1958</c:v>
                </c:pt>
                <c:pt idx="122">
                  <c:v>03/31/1958</c:v>
                </c:pt>
                <c:pt idx="123">
                  <c:v>04/30/1958</c:v>
                </c:pt>
                <c:pt idx="124">
                  <c:v>05/31/1958</c:v>
                </c:pt>
                <c:pt idx="125">
                  <c:v>06/30/1958</c:v>
                </c:pt>
                <c:pt idx="126">
                  <c:v>07/31/1958</c:v>
                </c:pt>
                <c:pt idx="127">
                  <c:v>08/31/1958</c:v>
                </c:pt>
                <c:pt idx="128">
                  <c:v>09/30/1958</c:v>
                </c:pt>
                <c:pt idx="129">
                  <c:v>10/31/1958</c:v>
                </c:pt>
                <c:pt idx="130">
                  <c:v>11/30/1958</c:v>
                </c:pt>
                <c:pt idx="131">
                  <c:v>12/31/1958</c:v>
                </c:pt>
                <c:pt idx="132">
                  <c:v>01/31/1959</c:v>
                </c:pt>
                <c:pt idx="133">
                  <c:v>02/28/1959</c:v>
                </c:pt>
                <c:pt idx="134">
                  <c:v>03/31/1959</c:v>
                </c:pt>
                <c:pt idx="135">
                  <c:v>04/30/1959</c:v>
                </c:pt>
                <c:pt idx="136">
                  <c:v>05/31/1959</c:v>
                </c:pt>
                <c:pt idx="137">
                  <c:v>06/31/1959</c:v>
                </c:pt>
                <c:pt idx="138">
                  <c:v>07/31/1959</c:v>
                </c:pt>
                <c:pt idx="139">
                  <c:v>07/31/1959</c:v>
                </c:pt>
                <c:pt idx="140">
                  <c:v>09/30/1959</c:v>
                </c:pt>
                <c:pt idx="141">
                  <c:v>10/31/1959</c:v>
                </c:pt>
                <c:pt idx="142">
                  <c:v>11/30/1959</c:v>
                </c:pt>
                <c:pt idx="143">
                  <c:v>12/31/1959</c:v>
                </c:pt>
                <c:pt idx="144">
                  <c:v>60</c:v>
                </c:pt>
                <c:pt idx="145">
                  <c:v>02/29/1960</c:v>
                </c:pt>
                <c:pt idx="146">
                  <c:v>03/31/1960</c:v>
                </c:pt>
                <c:pt idx="147">
                  <c:v>04/30/1960</c:v>
                </c:pt>
                <c:pt idx="148">
                  <c:v>05/31/1960</c:v>
                </c:pt>
                <c:pt idx="149">
                  <c:v>06/30/1960</c:v>
                </c:pt>
                <c:pt idx="150">
                  <c:v>07/31/1960</c:v>
                </c:pt>
                <c:pt idx="151">
                  <c:v>08/31/1960</c:v>
                </c:pt>
                <c:pt idx="152">
                  <c:v>09/30/1960</c:v>
                </c:pt>
                <c:pt idx="153">
                  <c:v>10/31/1960</c:v>
                </c:pt>
                <c:pt idx="154">
                  <c:v>11/30/1960</c:v>
                </c:pt>
                <c:pt idx="155">
                  <c:v>12/31/1960</c:v>
                </c:pt>
                <c:pt idx="156">
                  <c:v>01/31/1961</c:v>
                </c:pt>
                <c:pt idx="157">
                  <c:v>02/28/1961</c:v>
                </c:pt>
                <c:pt idx="158">
                  <c:v>03/31/1961</c:v>
                </c:pt>
                <c:pt idx="159">
                  <c:v>04/30/1961</c:v>
                </c:pt>
                <c:pt idx="160">
                  <c:v>05/31/1961</c:v>
                </c:pt>
                <c:pt idx="161">
                  <c:v>06/31/1961</c:v>
                </c:pt>
                <c:pt idx="162">
                  <c:v>07/31/1961</c:v>
                </c:pt>
                <c:pt idx="163">
                  <c:v>07/31/1961</c:v>
                </c:pt>
                <c:pt idx="164">
                  <c:v>09/30/1961</c:v>
                </c:pt>
                <c:pt idx="165">
                  <c:v>10/31/1961</c:v>
                </c:pt>
                <c:pt idx="166">
                  <c:v>11/30/1961</c:v>
                </c:pt>
                <c:pt idx="167">
                  <c:v>12/31/1961</c:v>
                </c:pt>
                <c:pt idx="168">
                  <c:v>62</c:v>
                </c:pt>
                <c:pt idx="169">
                  <c:v>02/28/1962</c:v>
                </c:pt>
                <c:pt idx="170">
                  <c:v>03/31/1962</c:v>
                </c:pt>
                <c:pt idx="171">
                  <c:v>04/30/1962</c:v>
                </c:pt>
                <c:pt idx="172">
                  <c:v>05/31/1962</c:v>
                </c:pt>
                <c:pt idx="173">
                  <c:v>06/30/1962</c:v>
                </c:pt>
                <c:pt idx="174">
                  <c:v>07/31/1962</c:v>
                </c:pt>
                <c:pt idx="175">
                  <c:v>08/31/1962</c:v>
                </c:pt>
                <c:pt idx="176">
                  <c:v>09/30/1962</c:v>
                </c:pt>
                <c:pt idx="177">
                  <c:v>10/31/1962</c:v>
                </c:pt>
                <c:pt idx="178">
                  <c:v>11/30/1962</c:v>
                </c:pt>
                <c:pt idx="179">
                  <c:v>12/31/1962</c:v>
                </c:pt>
                <c:pt idx="180">
                  <c:v>01/31/1963</c:v>
                </c:pt>
                <c:pt idx="181">
                  <c:v>02/28/1963</c:v>
                </c:pt>
                <c:pt idx="182">
                  <c:v>03/31/1963</c:v>
                </c:pt>
                <c:pt idx="183">
                  <c:v>04/30/1963</c:v>
                </c:pt>
                <c:pt idx="184">
                  <c:v>05/31/1963</c:v>
                </c:pt>
                <c:pt idx="185">
                  <c:v>06/31/1963</c:v>
                </c:pt>
                <c:pt idx="186">
                  <c:v>07/31/1963</c:v>
                </c:pt>
                <c:pt idx="187">
                  <c:v>07/31/1963</c:v>
                </c:pt>
                <c:pt idx="188">
                  <c:v>09/30/1963</c:v>
                </c:pt>
                <c:pt idx="189">
                  <c:v>10/31/1963</c:v>
                </c:pt>
                <c:pt idx="190">
                  <c:v>11/30/1963</c:v>
                </c:pt>
                <c:pt idx="191">
                  <c:v>12/31/1963</c:v>
                </c:pt>
                <c:pt idx="192">
                  <c:v>64</c:v>
                </c:pt>
                <c:pt idx="193">
                  <c:v>02/29/1964</c:v>
                </c:pt>
                <c:pt idx="194">
                  <c:v>03/31/1964</c:v>
                </c:pt>
                <c:pt idx="195">
                  <c:v>04/30/1964</c:v>
                </c:pt>
                <c:pt idx="196">
                  <c:v>05/31/1964</c:v>
                </c:pt>
                <c:pt idx="197">
                  <c:v>06/30/1964</c:v>
                </c:pt>
                <c:pt idx="198">
                  <c:v>07/31/1964</c:v>
                </c:pt>
                <c:pt idx="199">
                  <c:v>07/31/1965</c:v>
                </c:pt>
                <c:pt idx="200">
                  <c:v>09/30/1964</c:v>
                </c:pt>
                <c:pt idx="201">
                  <c:v>10/31/1964</c:v>
                </c:pt>
                <c:pt idx="202">
                  <c:v>11/30/1964</c:v>
                </c:pt>
                <c:pt idx="203">
                  <c:v>12/31/1964</c:v>
                </c:pt>
                <c:pt idx="204">
                  <c:v>01/31/1965</c:v>
                </c:pt>
                <c:pt idx="205">
                  <c:v>02/28/1965</c:v>
                </c:pt>
                <c:pt idx="206">
                  <c:v>03/31/1965</c:v>
                </c:pt>
                <c:pt idx="207">
                  <c:v>04/30/1965</c:v>
                </c:pt>
                <c:pt idx="208">
                  <c:v>05/31/1965</c:v>
                </c:pt>
                <c:pt idx="209">
                  <c:v>06/31/1965</c:v>
                </c:pt>
                <c:pt idx="210">
                  <c:v>07/31/1965</c:v>
                </c:pt>
                <c:pt idx="211">
                  <c:v>07/31/1966</c:v>
                </c:pt>
                <c:pt idx="212">
                  <c:v>09/30/1965</c:v>
                </c:pt>
                <c:pt idx="213">
                  <c:v>10/31/1965</c:v>
                </c:pt>
                <c:pt idx="214">
                  <c:v>11/30/1965</c:v>
                </c:pt>
                <c:pt idx="215">
                  <c:v>12/31/1965</c:v>
                </c:pt>
                <c:pt idx="216">
                  <c:v>66</c:v>
                </c:pt>
                <c:pt idx="217">
                  <c:v>02/28/1966</c:v>
                </c:pt>
                <c:pt idx="218">
                  <c:v>03/31/1966</c:v>
                </c:pt>
                <c:pt idx="219">
                  <c:v>04/30/1966</c:v>
                </c:pt>
                <c:pt idx="220">
                  <c:v>05/31/1966</c:v>
                </c:pt>
                <c:pt idx="221">
                  <c:v>06/30/1966</c:v>
                </c:pt>
                <c:pt idx="222">
                  <c:v>07/31/1966</c:v>
                </c:pt>
                <c:pt idx="223">
                  <c:v>08/31/1966</c:v>
                </c:pt>
                <c:pt idx="224">
                  <c:v>09/30/1966</c:v>
                </c:pt>
                <c:pt idx="225">
                  <c:v>10/31/1966</c:v>
                </c:pt>
                <c:pt idx="226">
                  <c:v>11/30/1966</c:v>
                </c:pt>
                <c:pt idx="227">
                  <c:v>12/31/1966</c:v>
                </c:pt>
                <c:pt idx="228">
                  <c:v>01/31/1967</c:v>
                </c:pt>
                <c:pt idx="229">
                  <c:v>02/28/1967</c:v>
                </c:pt>
                <c:pt idx="230">
                  <c:v>03/31/1967</c:v>
                </c:pt>
                <c:pt idx="231">
                  <c:v>04/30/1967</c:v>
                </c:pt>
                <c:pt idx="232">
                  <c:v>05/31/1967</c:v>
                </c:pt>
                <c:pt idx="233">
                  <c:v>06/31/1967</c:v>
                </c:pt>
                <c:pt idx="234">
                  <c:v>07/31/1967</c:v>
                </c:pt>
                <c:pt idx="235">
                  <c:v>07/31/1967</c:v>
                </c:pt>
                <c:pt idx="236">
                  <c:v>09/30/1967</c:v>
                </c:pt>
                <c:pt idx="237">
                  <c:v>10/31/1967</c:v>
                </c:pt>
                <c:pt idx="238">
                  <c:v>11/30/1967</c:v>
                </c:pt>
                <c:pt idx="239">
                  <c:v>12/31/1967</c:v>
                </c:pt>
                <c:pt idx="240">
                  <c:v>68</c:v>
                </c:pt>
                <c:pt idx="241">
                  <c:v>02/29/1968</c:v>
                </c:pt>
                <c:pt idx="242">
                  <c:v>03/31/1968</c:v>
                </c:pt>
                <c:pt idx="243">
                  <c:v>04/30/1968</c:v>
                </c:pt>
                <c:pt idx="244">
                  <c:v>05/31/1968</c:v>
                </c:pt>
                <c:pt idx="245">
                  <c:v>06/30/1968</c:v>
                </c:pt>
                <c:pt idx="246">
                  <c:v>07/31/1968</c:v>
                </c:pt>
                <c:pt idx="247">
                  <c:v>08/30/1968</c:v>
                </c:pt>
                <c:pt idx="248">
                  <c:v>09/30/1968</c:v>
                </c:pt>
                <c:pt idx="249">
                  <c:v>10/31/1968</c:v>
                </c:pt>
                <c:pt idx="250">
                  <c:v>11/30/1968</c:v>
                </c:pt>
                <c:pt idx="251">
                  <c:v>12/31/1968</c:v>
                </c:pt>
                <c:pt idx="252">
                  <c:v>01/31/1969</c:v>
                </c:pt>
                <c:pt idx="253">
                  <c:v>02/28/1969</c:v>
                </c:pt>
                <c:pt idx="254">
                  <c:v>03/31/1969</c:v>
                </c:pt>
                <c:pt idx="255">
                  <c:v>04/30/1969</c:v>
                </c:pt>
                <c:pt idx="256">
                  <c:v>05/31/1969</c:v>
                </c:pt>
                <c:pt idx="257">
                  <c:v>06/31/1969</c:v>
                </c:pt>
                <c:pt idx="258">
                  <c:v>07/31/1969</c:v>
                </c:pt>
                <c:pt idx="259">
                  <c:v>07/31/1969</c:v>
                </c:pt>
                <c:pt idx="260">
                  <c:v>09/30/1969</c:v>
                </c:pt>
                <c:pt idx="261">
                  <c:v>10/31/1969</c:v>
                </c:pt>
                <c:pt idx="262">
                  <c:v>11/30/1969</c:v>
                </c:pt>
                <c:pt idx="263">
                  <c:v>12/31/1969</c:v>
                </c:pt>
                <c:pt idx="264">
                  <c:v>70</c:v>
                </c:pt>
                <c:pt idx="265">
                  <c:v>02/28/1970</c:v>
                </c:pt>
                <c:pt idx="266">
                  <c:v>03/31/1970</c:v>
                </c:pt>
                <c:pt idx="267">
                  <c:v>04/30/1970</c:v>
                </c:pt>
                <c:pt idx="268">
                  <c:v>05/31/1970</c:v>
                </c:pt>
                <c:pt idx="269">
                  <c:v>06/30/1970</c:v>
                </c:pt>
                <c:pt idx="270">
                  <c:v>07/31/1970</c:v>
                </c:pt>
                <c:pt idx="271">
                  <c:v>08/31/1970</c:v>
                </c:pt>
                <c:pt idx="272">
                  <c:v>09/30/1970</c:v>
                </c:pt>
                <c:pt idx="273">
                  <c:v>10/31/1970</c:v>
                </c:pt>
                <c:pt idx="274">
                  <c:v>11/30/1970</c:v>
                </c:pt>
                <c:pt idx="275">
                  <c:v>12/31/1970</c:v>
                </c:pt>
                <c:pt idx="276">
                  <c:v>01/31/1971</c:v>
                </c:pt>
                <c:pt idx="277">
                  <c:v>02/28/1971</c:v>
                </c:pt>
                <c:pt idx="278">
                  <c:v>03/31/1971</c:v>
                </c:pt>
                <c:pt idx="279">
                  <c:v>04/30/1971</c:v>
                </c:pt>
                <c:pt idx="280">
                  <c:v>05/31/1971</c:v>
                </c:pt>
                <c:pt idx="281">
                  <c:v>06/31/1971</c:v>
                </c:pt>
                <c:pt idx="282">
                  <c:v>07/31/1971</c:v>
                </c:pt>
                <c:pt idx="283">
                  <c:v>08/31/1971</c:v>
                </c:pt>
                <c:pt idx="284">
                  <c:v>09/30/1971</c:v>
                </c:pt>
                <c:pt idx="285">
                  <c:v>10/31/1971</c:v>
                </c:pt>
                <c:pt idx="286">
                  <c:v>11/30/1971</c:v>
                </c:pt>
                <c:pt idx="287">
                  <c:v>12/31/1971</c:v>
                </c:pt>
                <c:pt idx="288">
                  <c:v>72</c:v>
                </c:pt>
                <c:pt idx="289">
                  <c:v>02/29/1972</c:v>
                </c:pt>
                <c:pt idx="290">
                  <c:v>03/31/1972</c:v>
                </c:pt>
                <c:pt idx="291">
                  <c:v>04/30/1972</c:v>
                </c:pt>
                <c:pt idx="292">
                  <c:v>05/31/1972</c:v>
                </c:pt>
                <c:pt idx="293">
                  <c:v>06/30/1972</c:v>
                </c:pt>
                <c:pt idx="294">
                  <c:v>07/31/1972</c:v>
                </c:pt>
                <c:pt idx="295">
                  <c:v>08/31/1972</c:v>
                </c:pt>
                <c:pt idx="296">
                  <c:v>09/30/1972</c:v>
                </c:pt>
                <c:pt idx="297">
                  <c:v>10/31/1972</c:v>
                </c:pt>
                <c:pt idx="298">
                  <c:v>11/30/1972</c:v>
                </c:pt>
                <c:pt idx="299">
                  <c:v>12/31/1972</c:v>
                </c:pt>
                <c:pt idx="300">
                  <c:v>01/31/1973</c:v>
                </c:pt>
                <c:pt idx="301">
                  <c:v>02/28/1973</c:v>
                </c:pt>
                <c:pt idx="302">
                  <c:v>03/31/1973</c:v>
                </c:pt>
                <c:pt idx="303">
                  <c:v>04/30/1973</c:v>
                </c:pt>
                <c:pt idx="304">
                  <c:v>05/31/1973</c:v>
                </c:pt>
                <c:pt idx="305">
                  <c:v>06/31/1973</c:v>
                </c:pt>
                <c:pt idx="306">
                  <c:v>07/31/1973</c:v>
                </c:pt>
                <c:pt idx="307">
                  <c:v>08/31/1973</c:v>
                </c:pt>
                <c:pt idx="308">
                  <c:v>09/30/1973</c:v>
                </c:pt>
                <c:pt idx="309">
                  <c:v>10/31/1973</c:v>
                </c:pt>
                <c:pt idx="310">
                  <c:v>11/30/1973</c:v>
                </c:pt>
                <c:pt idx="311">
                  <c:v>12/31/1973</c:v>
                </c:pt>
                <c:pt idx="312">
                  <c:v>74</c:v>
                </c:pt>
                <c:pt idx="313">
                  <c:v>02/28/1974</c:v>
                </c:pt>
                <c:pt idx="314">
                  <c:v>03/31/1974</c:v>
                </c:pt>
                <c:pt idx="315">
                  <c:v>04/30/1974</c:v>
                </c:pt>
                <c:pt idx="316">
                  <c:v>05/31/1974</c:v>
                </c:pt>
                <c:pt idx="317">
                  <c:v>06/30/1974</c:v>
                </c:pt>
                <c:pt idx="318">
                  <c:v>07/31/1974</c:v>
                </c:pt>
                <c:pt idx="319">
                  <c:v>07/31/1975</c:v>
                </c:pt>
                <c:pt idx="320">
                  <c:v>09/30/1974</c:v>
                </c:pt>
                <c:pt idx="321">
                  <c:v>10/31/1974</c:v>
                </c:pt>
                <c:pt idx="322">
                  <c:v>11/30/1974</c:v>
                </c:pt>
                <c:pt idx="323">
                  <c:v>12/31/1974</c:v>
                </c:pt>
                <c:pt idx="324">
                  <c:v>01/31/1975</c:v>
                </c:pt>
                <c:pt idx="325">
                  <c:v>02/28/1975</c:v>
                </c:pt>
                <c:pt idx="326">
                  <c:v>03/31/1975</c:v>
                </c:pt>
                <c:pt idx="327">
                  <c:v>04/30/1975</c:v>
                </c:pt>
                <c:pt idx="328">
                  <c:v>05/31/1975</c:v>
                </c:pt>
                <c:pt idx="329">
                  <c:v>06/31/1975</c:v>
                </c:pt>
                <c:pt idx="330">
                  <c:v>07/31/1975</c:v>
                </c:pt>
                <c:pt idx="331">
                  <c:v>08/31/1975</c:v>
                </c:pt>
                <c:pt idx="332">
                  <c:v>09/30/1975</c:v>
                </c:pt>
                <c:pt idx="333">
                  <c:v>10/31/1975</c:v>
                </c:pt>
                <c:pt idx="334">
                  <c:v>11/30/1975</c:v>
                </c:pt>
                <c:pt idx="335">
                  <c:v>12/31/1975</c:v>
                </c:pt>
                <c:pt idx="336">
                  <c:v>76</c:v>
                </c:pt>
                <c:pt idx="337">
                  <c:v>02/29/1976</c:v>
                </c:pt>
                <c:pt idx="338">
                  <c:v>03/31/1976</c:v>
                </c:pt>
                <c:pt idx="339">
                  <c:v>04/30/1976</c:v>
                </c:pt>
                <c:pt idx="340">
                  <c:v>05/31/1976</c:v>
                </c:pt>
                <c:pt idx="341">
                  <c:v>06/30/1976</c:v>
                </c:pt>
                <c:pt idx="342">
                  <c:v>07/31/1976</c:v>
                </c:pt>
                <c:pt idx="343">
                  <c:v>08/30/1976</c:v>
                </c:pt>
                <c:pt idx="344">
                  <c:v>09/30/1976</c:v>
                </c:pt>
                <c:pt idx="345">
                  <c:v>10/31/1976</c:v>
                </c:pt>
                <c:pt idx="346">
                  <c:v>11/30/1976</c:v>
                </c:pt>
                <c:pt idx="347">
                  <c:v>12/31/1976</c:v>
                </c:pt>
                <c:pt idx="348">
                  <c:v>01/31/1977</c:v>
                </c:pt>
                <c:pt idx="349">
                  <c:v>02/28/1977</c:v>
                </c:pt>
                <c:pt idx="350">
                  <c:v>03/31/1977</c:v>
                </c:pt>
                <c:pt idx="351">
                  <c:v>04/30/1977</c:v>
                </c:pt>
                <c:pt idx="352">
                  <c:v>05/31/1977</c:v>
                </c:pt>
                <c:pt idx="353">
                  <c:v>06/31/1977</c:v>
                </c:pt>
                <c:pt idx="354">
                  <c:v>07/31/1977</c:v>
                </c:pt>
                <c:pt idx="355">
                  <c:v>08/31/1977</c:v>
                </c:pt>
                <c:pt idx="356">
                  <c:v>09/30/1977</c:v>
                </c:pt>
                <c:pt idx="357">
                  <c:v>10/31/1977</c:v>
                </c:pt>
                <c:pt idx="358">
                  <c:v>11/30/1977</c:v>
                </c:pt>
                <c:pt idx="359">
                  <c:v>12/31/1977</c:v>
                </c:pt>
                <c:pt idx="360">
                  <c:v>78</c:v>
                </c:pt>
                <c:pt idx="361">
                  <c:v>02/28/1978</c:v>
                </c:pt>
                <c:pt idx="362">
                  <c:v>03/31/1978</c:v>
                </c:pt>
                <c:pt idx="363">
                  <c:v>04/30/1978</c:v>
                </c:pt>
                <c:pt idx="364">
                  <c:v>05/31/1978</c:v>
                </c:pt>
                <c:pt idx="365">
                  <c:v>06/30/1978</c:v>
                </c:pt>
                <c:pt idx="366">
                  <c:v>07/31/1978</c:v>
                </c:pt>
                <c:pt idx="367">
                  <c:v>08/31/1978</c:v>
                </c:pt>
                <c:pt idx="368">
                  <c:v>09/30/1978</c:v>
                </c:pt>
                <c:pt idx="369">
                  <c:v>10/31/1978</c:v>
                </c:pt>
                <c:pt idx="370">
                  <c:v>11/30/1978</c:v>
                </c:pt>
                <c:pt idx="371">
                  <c:v>12/31/1978</c:v>
                </c:pt>
                <c:pt idx="372">
                  <c:v>01/31/1979</c:v>
                </c:pt>
                <c:pt idx="373">
                  <c:v>02/28/1979</c:v>
                </c:pt>
                <c:pt idx="374">
                  <c:v>03/31/1979</c:v>
                </c:pt>
                <c:pt idx="375">
                  <c:v>04/30/1979</c:v>
                </c:pt>
                <c:pt idx="376">
                  <c:v>05/31/1979</c:v>
                </c:pt>
                <c:pt idx="377">
                  <c:v>06/31/1979</c:v>
                </c:pt>
                <c:pt idx="378">
                  <c:v>07/31/1979</c:v>
                </c:pt>
                <c:pt idx="379">
                  <c:v>08/31/1979</c:v>
                </c:pt>
                <c:pt idx="380">
                  <c:v>09/30/1979</c:v>
                </c:pt>
                <c:pt idx="381">
                  <c:v>10/31/1979</c:v>
                </c:pt>
                <c:pt idx="382">
                  <c:v>11/30/1979</c:v>
                </c:pt>
                <c:pt idx="383">
                  <c:v>12/31/1979</c:v>
                </c:pt>
                <c:pt idx="384">
                  <c:v>80</c:v>
                </c:pt>
                <c:pt idx="385">
                  <c:v>02/29/1980</c:v>
                </c:pt>
                <c:pt idx="386">
                  <c:v>03/31/1980</c:v>
                </c:pt>
                <c:pt idx="387">
                  <c:v>04/30/1980</c:v>
                </c:pt>
                <c:pt idx="388">
                  <c:v>05/31/1980</c:v>
                </c:pt>
                <c:pt idx="389">
                  <c:v>06/30/1980</c:v>
                </c:pt>
                <c:pt idx="390">
                  <c:v>07/31/1980</c:v>
                </c:pt>
                <c:pt idx="391">
                  <c:v>08/31/1980</c:v>
                </c:pt>
                <c:pt idx="392">
                  <c:v>09/30/1980</c:v>
                </c:pt>
                <c:pt idx="393">
                  <c:v>10/31/1980</c:v>
                </c:pt>
                <c:pt idx="394">
                  <c:v>11/30/1980</c:v>
                </c:pt>
                <c:pt idx="395">
                  <c:v>12/31/1980</c:v>
                </c:pt>
                <c:pt idx="396">
                  <c:v>01/31/1981</c:v>
                </c:pt>
                <c:pt idx="397">
                  <c:v>02/28/1981</c:v>
                </c:pt>
                <c:pt idx="398">
                  <c:v>03/31/1981</c:v>
                </c:pt>
                <c:pt idx="399">
                  <c:v>04/30/1981</c:v>
                </c:pt>
                <c:pt idx="400">
                  <c:v>05/31/1981</c:v>
                </c:pt>
                <c:pt idx="401">
                  <c:v>06/31/1981</c:v>
                </c:pt>
                <c:pt idx="402">
                  <c:v>07/31/1981</c:v>
                </c:pt>
                <c:pt idx="403">
                  <c:v>08/31/1981</c:v>
                </c:pt>
                <c:pt idx="404">
                  <c:v>09/30/1981</c:v>
                </c:pt>
                <c:pt idx="405">
                  <c:v>10/31/1981</c:v>
                </c:pt>
                <c:pt idx="406">
                  <c:v>11/30/1981</c:v>
                </c:pt>
                <c:pt idx="407">
                  <c:v>12/31/1981</c:v>
                </c:pt>
                <c:pt idx="408">
                  <c:v>82</c:v>
                </c:pt>
                <c:pt idx="409">
                  <c:v>02/28/1982</c:v>
                </c:pt>
                <c:pt idx="410">
                  <c:v>03/31/1982</c:v>
                </c:pt>
                <c:pt idx="411">
                  <c:v>04/30/1982</c:v>
                </c:pt>
                <c:pt idx="412">
                  <c:v>05/31/1982</c:v>
                </c:pt>
                <c:pt idx="413">
                  <c:v>06/30/1982</c:v>
                </c:pt>
                <c:pt idx="414">
                  <c:v>07/31/1982</c:v>
                </c:pt>
                <c:pt idx="415">
                  <c:v>08/31/1982</c:v>
                </c:pt>
                <c:pt idx="416">
                  <c:v>09/30/1982</c:v>
                </c:pt>
                <c:pt idx="417">
                  <c:v>10/31/1982</c:v>
                </c:pt>
                <c:pt idx="418">
                  <c:v>11/30/1982</c:v>
                </c:pt>
                <c:pt idx="419">
                  <c:v>12/31/1982</c:v>
                </c:pt>
                <c:pt idx="420">
                  <c:v>01/31/1983</c:v>
                </c:pt>
                <c:pt idx="421">
                  <c:v>02/28/1983</c:v>
                </c:pt>
                <c:pt idx="422">
                  <c:v>03/31/1983</c:v>
                </c:pt>
                <c:pt idx="423">
                  <c:v>04/30/1983</c:v>
                </c:pt>
                <c:pt idx="424">
                  <c:v>05/31/1983</c:v>
                </c:pt>
                <c:pt idx="425">
                  <c:v>06/31/1983</c:v>
                </c:pt>
                <c:pt idx="426">
                  <c:v>07/31/1983</c:v>
                </c:pt>
                <c:pt idx="427">
                  <c:v>08/31/1983</c:v>
                </c:pt>
                <c:pt idx="428">
                  <c:v>09/30/1983</c:v>
                </c:pt>
                <c:pt idx="429">
                  <c:v>10/31/1983</c:v>
                </c:pt>
                <c:pt idx="430">
                  <c:v>11/30/1983</c:v>
                </c:pt>
                <c:pt idx="431">
                  <c:v>12/31/1983</c:v>
                </c:pt>
                <c:pt idx="432">
                  <c:v>84</c:v>
                </c:pt>
                <c:pt idx="433">
                  <c:v>02/29/1984</c:v>
                </c:pt>
                <c:pt idx="434">
                  <c:v>03/31/1984</c:v>
                </c:pt>
                <c:pt idx="435">
                  <c:v>04/30/1984</c:v>
                </c:pt>
                <c:pt idx="436">
                  <c:v>05/31/1984</c:v>
                </c:pt>
                <c:pt idx="437">
                  <c:v>06/30/1984</c:v>
                </c:pt>
                <c:pt idx="438">
                  <c:v>07/31/1984</c:v>
                </c:pt>
                <c:pt idx="439">
                  <c:v>07/31/1985</c:v>
                </c:pt>
                <c:pt idx="440">
                  <c:v>09/30/1984</c:v>
                </c:pt>
                <c:pt idx="441">
                  <c:v>10/31/1984</c:v>
                </c:pt>
                <c:pt idx="442">
                  <c:v>11/30/1984</c:v>
                </c:pt>
                <c:pt idx="443">
                  <c:v>12/31/1984</c:v>
                </c:pt>
              </c:strCache>
            </c:strRef>
          </c:cat>
          <c:val>
            <c:numRef>
              <c:f>'Data 9.1'!$B$2:$B$445</c:f>
              <c:numCache>
                <c:formatCode>General</c:formatCode>
                <c:ptCount val="444"/>
                <c:pt idx="0">
                  <c:v>4.0999999999999996</c:v>
                </c:pt>
                <c:pt idx="1">
                  <c:v>4.1500000000000004</c:v>
                </c:pt>
                <c:pt idx="2">
                  <c:v>4.5999999999999996</c:v>
                </c:pt>
                <c:pt idx="3">
                  <c:v>4.75</c:v>
                </c:pt>
                <c:pt idx="4">
                  <c:v>4.8</c:v>
                </c:pt>
                <c:pt idx="5">
                  <c:v>4.8499999999999996</c:v>
                </c:pt>
                <c:pt idx="6">
                  <c:v>5</c:v>
                </c:pt>
                <c:pt idx="7">
                  <c:v>4.9000000000000004</c:v>
                </c:pt>
                <c:pt idx="8">
                  <c:v>4.95</c:v>
                </c:pt>
                <c:pt idx="9">
                  <c:v>5</c:v>
                </c:pt>
                <c:pt idx="10">
                  <c:v>5.2</c:v>
                </c:pt>
                <c:pt idx="11">
                  <c:v>5.25</c:v>
                </c:pt>
                <c:pt idx="12">
                  <c:v>5.0999999999999996</c:v>
                </c:pt>
                <c:pt idx="13">
                  <c:v>4.7</c:v>
                </c:pt>
                <c:pt idx="14">
                  <c:v>4.5999999999999996</c:v>
                </c:pt>
                <c:pt idx="15">
                  <c:v>4.55</c:v>
                </c:pt>
                <c:pt idx="16">
                  <c:v>4.45</c:v>
                </c:pt>
                <c:pt idx="17">
                  <c:v>4.4000000000000004</c:v>
                </c:pt>
                <c:pt idx="18">
                  <c:v>4.4000000000000004</c:v>
                </c:pt>
                <c:pt idx="19">
                  <c:v>5</c:v>
                </c:pt>
                <c:pt idx="20">
                  <c:v>4.9000000000000004</c:v>
                </c:pt>
                <c:pt idx="21">
                  <c:v>4.8</c:v>
                </c:pt>
                <c:pt idx="22">
                  <c:v>5.3</c:v>
                </c:pt>
                <c:pt idx="23">
                  <c:v>5.2</c:v>
                </c:pt>
                <c:pt idx="24">
                  <c:v>5.3</c:v>
                </c:pt>
                <c:pt idx="25">
                  <c:v>5.7</c:v>
                </c:pt>
                <c:pt idx="26">
                  <c:v>5.55</c:v>
                </c:pt>
                <c:pt idx="27">
                  <c:v>5.71</c:v>
                </c:pt>
                <c:pt idx="28">
                  <c:v>5.66</c:v>
                </c:pt>
                <c:pt idx="29">
                  <c:v>5.68</c:v>
                </c:pt>
                <c:pt idx="30">
                  <c:v>6.01</c:v>
                </c:pt>
                <c:pt idx="31">
                  <c:v>5.95</c:v>
                </c:pt>
                <c:pt idx="32">
                  <c:v>5.9</c:v>
                </c:pt>
                <c:pt idx="33">
                  <c:v>5.8</c:v>
                </c:pt>
                <c:pt idx="34">
                  <c:v>5.86</c:v>
                </c:pt>
                <c:pt idx="35">
                  <c:v>5.75</c:v>
                </c:pt>
                <c:pt idx="36">
                  <c:v>5.65</c:v>
                </c:pt>
                <c:pt idx="37">
                  <c:v>5.55</c:v>
                </c:pt>
                <c:pt idx="38">
                  <c:v>5.6</c:v>
                </c:pt>
                <c:pt idx="39">
                  <c:v>5.4</c:v>
                </c:pt>
                <c:pt idx="40">
                  <c:v>5.47</c:v>
                </c:pt>
                <c:pt idx="41">
                  <c:v>5.2</c:v>
                </c:pt>
                <c:pt idx="42">
                  <c:v>5.5</c:v>
                </c:pt>
                <c:pt idx="43">
                  <c:v>5.7</c:v>
                </c:pt>
                <c:pt idx="44">
                  <c:v>5.65</c:v>
                </c:pt>
                <c:pt idx="45">
                  <c:v>5.95</c:v>
                </c:pt>
                <c:pt idx="46">
                  <c:v>5.78</c:v>
                </c:pt>
                <c:pt idx="47">
                  <c:v>5.9</c:v>
                </c:pt>
                <c:pt idx="48">
                  <c:v>5.78</c:v>
                </c:pt>
                <c:pt idx="49">
                  <c:v>5.94</c:v>
                </c:pt>
                <c:pt idx="50">
                  <c:v>5.55</c:v>
                </c:pt>
                <c:pt idx="51">
                  <c:v>5.51</c:v>
                </c:pt>
                <c:pt idx="52">
                  <c:v>5.4</c:v>
                </c:pt>
                <c:pt idx="53">
                  <c:v>5.47</c:v>
                </c:pt>
                <c:pt idx="54">
                  <c:v>5.49</c:v>
                </c:pt>
                <c:pt idx="55">
                  <c:v>5.55</c:v>
                </c:pt>
                <c:pt idx="56">
                  <c:v>5.47</c:v>
                </c:pt>
                <c:pt idx="57">
                  <c:v>5.43</c:v>
                </c:pt>
                <c:pt idx="58">
                  <c:v>5.3</c:v>
                </c:pt>
                <c:pt idx="59">
                  <c:v>5.35</c:v>
                </c:pt>
                <c:pt idx="60">
                  <c:v>5.0999999999999996</c:v>
                </c:pt>
                <c:pt idx="61">
                  <c:v>5.2</c:v>
                </c:pt>
                <c:pt idx="62">
                  <c:v>5.26</c:v>
                </c:pt>
                <c:pt idx="63">
                  <c:v>5.27</c:v>
                </c:pt>
                <c:pt idx="64">
                  <c:v>5.15</c:v>
                </c:pt>
                <c:pt idx="65">
                  <c:v>5.25</c:v>
                </c:pt>
                <c:pt idx="66">
                  <c:v>5.3</c:v>
                </c:pt>
                <c:pt idx="67">
                  <c:v>5.18</c:v>
                </c:pt>
                <c:pt idx="68">
                  <c:v>5.26</c:v>
                </c:pt>
                <c:pt idx="69">
                  <c:v>5.2</c:v>
                </c:pt>
                <c:pt idx="70">
                  <c:v>5.0999999999999996</c:v>
                </c:pt>
                <c:pt idx="71">
                  <c:v>5.1100000000000003</c:v>
                </c:pt>
                <c:pt idx="72">
                  <c:v>5.09</c:v>
                </c:pt>
                <c:pt idx="73">
                  <c:v>5.08</c:v>
                </c:pt>
                <c:pt idx="74">
                  <c:v>5.05</c:v>
                </c:pt>
                <c:pt idx="75">
                  <c:v>4.9800000000000004</c:v>
                </c:pt>
                <c:pt idx="76">
                  <c:v>4.96</c:v>
                </c:pt>
                <c:pt idx="77">
                  <c:v>4.9800000000000004</c:v>
                </c:pt>
                <c:pt idx="78">
                  <c:v>5.05</c:v>
                </c:pt>
                <c:pt idx="79">
                  <c:v>5.12</c:v>
                </c:pt>
                <c:pt idx="80">
                  <c:v>5.15</c:v>
                </c:pt>
                <c:pt idx="81">
                  <c:v>5.12</c:v>
                </c:pt>
                <c:pt idx="82">
                  <c:v>5.05</c:v>
                </c:pt>
                <c:pt idx="83">
                  <c:v>5.03</c:v>
                </c:pt>
                <c:pt idx="84">
                  <c:v>5.03</c:v>
                </c:pt>
                <c:pt idx="85">
                  <c:v>5.04</c:v>
                </c:pt>
                <c:pt idx="86">
                  <c:v>5.03</c:v>
                </c:pt>
                <c:pt idx="87">
                  <c:v>5.01</c:v>
                </c:pt>
                <c:pt idx="88">
                  <c:v>5.05</c:v>
                </c:pt>
                <c:pt idx="89">
                  <c:v>4.95</c:v>
                </c:pt>
                <c:pt idx="90">
                  <c:v>4.91</c:v>
                </c:pt>
                <c:pt idx="91">
                  <c:v>4.88</c:v>
                </c:pt>
                <c:pt idx="92">
                  <c:v>4.96</c:v>
                </c:pt>
                <c:pt idx="93">
                  <c:v>5.01</c:v>
                </c:pt>
                <c:pt idx="94">
                  <c:v>4.99</c:v>
                </c:pt>
                <c:pt idx="95">
                  <c:v>4.96</c:v>
                </c:pt>
                <c:pt idx="96">
                  <c:v>4.9800000000000004</c:v>
                </c:pt>
                <c:pt idx="97">
                  <c:v>4.99</c:v>
                </c:pt>
                <c:pt idx="98">
                  <c:v>4.95</c:v>
                </c:pt>
                <c:pt idx="99">
                  <c:v>4.93</c:v>
                </c:pt>
                <c:pt idx="100">
                  <c:v>4.9800000000000004</c:v>
                </c:pt>
                <c:pt idx="101">
                  <c:v>5.01</c:v>
                </c:pt>
                <c:pt idx="102">
                  <c:v>5.04</c:v>
                </c:pt>
                <c:pt idx="103">
                  <c:v>5.18</c:v>
                </c:pt>
                <c:pt idx="104">
                  <c:v>5.14</c:v>
                </c:pt>
                <c:pt idx="105">
                  <c:v>5.26</c:v>
                </c:pt>
                <c:pt idx="106">
                  <c:v>5.47</c:v>
                </c:pt>
                <c:pt idx="107">
                  <c:v>5.51</c:v>
                </c:pt>
                <c:pt idx="108">
                  <c:v>5.26</c:v>
                </c:pt>
                <c:pt idx="109">
                  <c:v>5.4</c:v>
                </c:pt>
                <c:pt idx="110">
                  <c:v>5.38</c:v>
                </c:pt>
                <c:pt idx="111">
                  <c:v>5.4</c:v>
                </c:pt>
                <c:pt idx="112">
                  <c:v>5.63</c:v>
                </c:pt>
                <c:pt idx="113">
                  <c:v>5.6</c:v>
                </c:pt>
                <c:pt idx="114">
                  <c:v>5.71</c:v>
                </c:pt>
                <c:pt idx="115">
                  <c:v>5.75</c:v>
                </c:pt>
                <c:pt idx="116">
                  <c:v>5.81</c:v>
                </c:pt>
                <c:pt idx="117">
                  <c:v>5.84</c:v>
                </c:pt>
                <c:pt idx="118">
                  <c:v>5.79</c:v>
                </c:pt>
                <c:pt idx="119">
                  <c:v>5.68</c:v>
                </c:pt>
                <c:pt idx="120">
                  <c:v>5.59</c:v>
                </c:pt>
                <c:pt idx="121">
                  <c:v>5.4</c:v>
                </c:pt>
                <c:pt idx="122">
                  <c:v>5.44</c:v>
                </c:pt>
                <c:pt idx="123">
                  <c:v>5.38</c:v>
                </c:pt>
                <c:pt idx="124">
                  <c:v>5.27</c:v>
                </c:pt>
                <c:pt idx="125">
                  <c:v>5.19</c:v>
                </c:pt>
                <c:pt idx="126">
                  <c:v>5.42</c:v>
                </c:pt>
                <c:pt idx="127">
                  <c:v>5.45</c:v>
                </c:pt>
                <c:pt idx="128">
                  <c:v>5.62</c:v>
                </c:pt>
                <c:pt idx="129">
                  <c:v>5.6</c:v>
                </c:pt>
                <c:pt idx="130">
                  <c:v>5.45</c:v>
                </c:pt>
                <c:pt idx="131">
                  <c:v>5.3</c:v>
                </c:pt>
                <c:pt idx="132">
                  <c:v>5.12</c:v>
                </c:pt>
                <c:pt idx="133">
                  <c:v>5</c:v>
                </c:pt>
                <c:pt idx="134">
                  <c:v>5.15</c:v>
                </c:pt>
                <c:pt idx="135">
                  <c:v>5.3</c:v>
                </c:pt>
                <c:pt idx="136">
                  <c:v>5.33</c:v>
                </c:pt>
                <c:pt idx="137">
                  <c:v>5.76</c:v>
                </c:pt>
                <c:pt idx="138">
                  <c:v>5.89</c:v>
                </c:pt>
                <c:pt idx="139">
                  <c:v>5.71</c:v>
                </c:pt>
                <c:pt idx="140">
                  <c:v>5.82</c:v>
                </c:pt>
                <c:pt idx="141">
                  <c:v>6.05</c:v>
                </c:pt>
                <c:pt idx="142">
                  <c:v>6.66</c:v>
                </c:pt>
                <c:pt idx="143">
                  <c:v>7</c:v>
                </c:pt>
                <c:pt idx="144">
                  <c:v>6.9</c:v>
                </c:pt>
                <c:pt idx="145">
                  <c:v>7.1</c:v>
                </c:pt>
                <c:pt idx="146">
                  <c:v>7.15</c:v>
                </c:pt>
                <c:pt idx="147">
                  <c:v>7.2</c:v>
                </c:pt>
                <c:pt idx="148">
                  <c:v>7.05</c:v>
                </c:pt>
                <c:pt idx="149">
                  <c:v>7</c:v>
                </c:pt>
                <c:pt idx="150">
                  <c:v>7.1</c:v>
                </c:pt>
                <c:pt idx="151">
                  <c:v>7.25</c:v>
                </c:pt>
                <c:pt idx="152">
                  <c:v>7.15</c:v>
                </c:pt>
                <c:pt idx="153">
                  <c:v>7.05</c:v>
                </c:pt>
                <c:pt idx="154">
                  <c:v>7.15</c:v>
                </c:pt>
                <c:pt idx="155">
                  <c:v>7</c:v>
                </c:pt>
                <c:pt idx="156">
                  <c:v>6.8</c:v>
                </c:pt>
                <c:pt idx="157">
                  <c:v>7.1</c:v>
                </c:pt>
                <c:pt idx="158">
                  <c:v>7.15</c:v>
                </c:pt>
                <c:pt idx="159">
                  <c:v>7.2</c:v>
                </c:pt>
                <c:pt idx="160">
                  <c:v>7.15</c:v>
                </c:pt>
                <c:pt idx="161">
                  <c:v>7.22</c:v>
                </c:pt>
                <c:pt idx="162">
                  <c:v>7.2</c:v>
                </c:pt>
                <c:pt idx="163">
                  <c:v>7.18</c:v>
                </c:pt>
                <c:pt idx="164">
                  <c:v>7.2</c:v>
                </c:pt>
                <c:pt idx="165">
                  <c:v>7.1</c:v>
                </c:pt>
                <c:pt idx="166">
                  <c:v>7.15</c:v>
                </c:pt>
                <c:pt idx="167">
                  <c:v>7.17</c:v>
                </c:pt>
                <c:pt idx="168">
                  <c:v>7.21</c:v>
                </c:pt>
                <c:pt idx="169">
                  <c:v>7.1</c:v>
                </c:pt>
                <c:pt idx="170">
                  <c:v>7.15</c:v>
                </c:pt>
                <c:pt idx="171">
                  <c:v>7.2</c:v>
                </c:pt>
                <c:pt idx="172">
                  <c:v>7.35</c:v>
                </c:pt>
                <c:pt idx="173">
                  <c:v>7.4</c:v>
                </c:pt>
                <c:pt idx="174">
                  <c:v>7.45</c:v>
                </c:pt>
                <c:pt idx="175">
                  <c:v>7.63</c:v>
                </c:pt>
                <c:pt idx="176">
                  <c:v>7.72</c:v>
                </c:pt>
                <c:pt idx="177">
                  <c:v>7.7</c:v>
                </c:pt>
                <c:pt idx="178">
                  <c:v>7.15</c:v>
                </c:pt>
                <c:pt idx="179">
                  <c:v>7.2</c:v>
                </c:pt>
                <c:pt idx="180">
                  <c:v>7.05</c:v>
                </c:pt>
                <c:pt idx="181">
                  <c:v>6.2</c:v>
                </c:pt>
                <c:pt idx="182">
                  <c:v>6.25</c:v>
                </c:pt>
                <c:pt idx="183">
                  <c:v>6.35</c:v>
                </c:pt>
                <c:pt idx="184">
                  <c:v>6.4</c:v>
                </c:pt>
                <c:pt idx="185">
                  <c:v>6.6</c:v>
                </c:pt>
                <c:pt idx="186">
                  <c:v>7</c:v>
                </c:pt>
                <c:pt idx="187">
                  <c:v>7.35</c:v>
                </c:pt>
                <c:pt idx="188">
                  <c:v>7.4</c:v>
                </c:pt>
                <c:pt idx="189">
                  <c:v>7.35</c:v>
                </c:pt>
                <c:pt idx="190">
                  <c:v>7.15</c:v>
                </c:pt>
                <c:pt idx="191">
                  <c:v>7.2</c:v>
                </c:pt>
                <c:pt idx="192">
                  <c:v>7.3</c:v>
                </c:pt>
                <c:pt idx="193">
                  <c:v>7</c:v>
                </c:pt>
                <c:pt idx="194">
                  <c:v>7.15</c:v>
                </c:pt>
                <c:pt idx="195">
                  <c:v>7.2</c:v>
                </c:pt>
                <c:pt idx="196">
                  <c:v>7.45</c:v>
                </c:pt>
                <c:pt idx="197">
                  <c:v>8.5</c:v>
                </c:pt>
                <c:pt idx="198">
                  <c:v>8</c:v>
                </c:pt>
                <c:pt idx="199">
                  <c:v>8.1999999999999993</c:v>
                </c:pt>
                <c:pt idx="200">
                  <c:v>8.1999999999999993</c:v>
                </c:pt>
                <c:pt idx="201">
                  <c:v>8.1999999999999993</c:v>
                </c:pt>
                <c:pt idx="202">
                  <c:v>8.35</c:v>
                </c:pt>
                <c:pt idx="203">
                  <c:v>8</c:v>
                </c:pt>
                <c:pt idx="204">
                  <c:v>7.85</c:v>
                </c:pt>
                <c:pt idx="205">
                  <c:v>8.06</c:v>
                </c:pt>
                <c:pt idx="206">
                  <c:v>8.5</c:v>
                </c:pt>
                <c:pt idx="207">
                  <c:v>8.6</c:v>
                </c:pt>
                <c:pt idx="208">
                  <c:v>9.1</c:v>
                </c:pt>
                <c:pt idx="209">
                  <c:v>9.5</c:v>
                </c:pt>
                <c:pt idx="210">
                  <c:v>9.75</c:v>
                </c:pt>
                <c:pt idx="211">
                  <c:v>9</c:v>
                </c:pt>
                <c:pt idx="212">
                  <c:v>8.4499999999999993</c:v>
                </c:pt>
                <c:pt idx="213">
                  <c:v>8.5500000000000007</c:v>
                </c:pt>
                <c:pt idx="214">
                  <c:v>9.5</c:v>
                </c:pt>
                <c:pt idx="215">
                  <c:v>9.4499999999999993</c:v>
                </c:pt>
                <c:pt idx="216">
                  <c:v>10.35</c:v>
                </c:pt>
                <c:pt idx="217">
                  <c:v>10.65</c:v>
                </c:pt>
                <c:pt idx="218">
                  <c:v>11</c:v>
                </c:pt>
                <c:pt idx="219">
                  <c:v>11.25</c:v>
                </c:pt>
                <c:pt idx="220">
                  <c:v>11.15</c:v>
                </c:pt>
                <c:pt idx="221">
                  <c:v>12</c:v>
                </c:pt>
                <c:pt idx="222">
                  <c:v>11.75</c:v>
                </c:pt>
                <c:pt idx="223">
                  <c:v>11.75</c:v>
                </c:pt>
                <c:pt idx="224">
                  <c:v>11.5</c:v>
                </c:pt>
                <c:pt idx="225">
                  <c:v>10.85</c:v>
                </c:pt>
                <c:pt idx="226">
                  <c:v>9.9</c:v>
                </c:pt>
                <c:pt idx="227">
                  <c:v>10.199999999999999</c:v>
                </c:pt>
                <c:pt idx="228">
                  <c:v>11.2</c:v>
                </c:pt>
                <c:pt idx="229">
                  <c:v>11.3</c:v>
                </c:pt>
                <c:pt idx="230">
                  <c:v>11.6</c:v>
                </c:pt>
                <c:pt idx="231">
                  <c:v>11.55</c:v>
                </c:pt>
                <c:pt idx="232">
                  <c:v>11.25</c:v>
                </c:pt>
                <c:pt idx="233">
                  <c:v>11.5</c:v>
                </c:pt>
                <c:pt idx="234">
                  <c:v>10.55</c:v>
                </c:pt>
                <c:pt idx="235">
                  <c:v>9.9</c:v>
                </c:pt>
                <c:pt idx="236">
                  <c:v>10.15</c:v>
                </c:pt>
                <c:pt idx="237">
                  <c:v>10.65</c:v>
                </c:pt>
                <c:pt idx="238">
                  <c:v>10</c:v>
                </c:pt>
                <c:pt idx="239">
                  <c:v>10.1</c:v>
                </c:pt>
                <c:pt idx="240">
                  <c:v>10.5</c:v>
                </c:pt>
                <c:pt idx="241">
                  <c:v>10.4</c:v>
                </c:pt>
                <c:pt idx="242">
                  <c:v>10.5</c:v>
                </c:pt>
                <c:pt idx="243">
                  <c:v>10.3</c:v>
                </c:pt>
                <c:pt idx="244">
                  <c:v>10.35</c:v>
                </c:pt>
                <c:pt idx="245">
                  <c:v>10.25</c:v>
                </c:pt>
                <c:pt idx="246">
                  <c:v>10.1</c:v>
                </c:pt>
                <c:pt idx="247">
                  <c:v>9.85</c:v>
                </c:pt>
                <c:pt idx="248">
                  <c:v>9.4499999999999993</c:v>
                </c:pt>
                <c:pt idx="249">
                  <c:v>9.6999999999999993</c:v>
                </c:pt>
                <c:pt idx="250">
                  <c:v>10.15</c:v>
                </c:pt>
                <c:pt idx="251">
                  <c:v>10.25</c:v>
                </c:pt>
                <c:pt idx="252">
                  <c:v>10.3</c:v>
                </c:pt>
                <c:pt idx="253">
                  <c:v>10.5</c:v>
                </c:pt>
                <c:pt idx="254">
                  <c:v>10.5</c:v>
                </c:pt>
                <c:pt idx="255">
                  <c:v>10.5</c:v>
                </c:pt>
                <c:pt idx="256">
                  <c:v>10.6</c:v>
                </c:pt>
                <c:pt idx="257">
                  <c:v>10.55</c:v>
                </c:pt>
                <c:pt idx="258">
                  <c:v>10.6</c:v>
                </c:pt>
                <c:pt idx="259">
                  <c:v>11</c:v>
                </c:pt>
                <c:pt idx="260">
                  <c:v>11.5</c:v>
                </c:pt>
                <c:pt idx="261">
                  <c:v>11.45</c:v>
                </c:pt>
                <c:pt idx="262">
                  <c:v>10.7</c:v>
                </c:pt>
                <c:pt idx="263">
                  <c:v>11.1</c:v>
                </c:pt>
                <c:pt idx="264">
                  <c:v>11.75</c:v>
                </c:pt>
                <c:pt idx="265">
                  <c:v>11.7</c:v>
                </c:pt>
                <c:pt idx="266">
                  <c:v>12.55</c:v>
                </c:pt>
                <c:pt idx="267">
                  <c:v>12.5</c:v>
                </c:pt>
                <c:pt idx="268">
                  <c:v>12.95</c:v>
                </c:pt>
                <c:pt idx="269">
                  <c:v>13.15</c:v>
                </c:pt>
                <c:pt idx="270">
                  <c:v>12.85</c:v>
                </c:pt>
                <c:pt idx="271">
                  <c:v>13.1</c:v>
                </c:pt>
                <c:pt idx="272">
                  <c:v>12.5</c:v>
                </c:pt>
                <c:pt idx="273">
                  <c:v>12.15</c:v>
                </c:pt>
                <c:pt idx="274">
                  <c:v>12.6</c:v>
                </c:pt>
                <c:pt idx="275">
                  <c:v>13.05</c:v>
                </c:pt>
                <c:pt idx="276">
                  <c:v>13</c:v>
                </c:pt>
                <c:pt idx="277">
                  <c:v>12.6</c:v>
                </c:pt>
                <c:pt idx="278">
                  <c:v>12.75</c:v>
                </c:pt>
                <c:pt idx="279">
                  <c:v>12.4</c:v>
                </c:pt>
                <c:pt idx="280">
                  <c:v>13.75</c:v>
                </c:pt>
                <c:pt idx="281">
                  <c:v>13.5</c:v>
                </c:pt>
                <c:pt idx="282">
                  <c:v>13</c:v>
                </c:pt>
                <c:pt idx="283">
                  <c:v>12.5</c:v>
                </c:pt>
                <c:pt idx="284">
                  <c:v>12.15</c:v>
                </c:pt>
                <c:pt idx="285">
                  <c:v>11.75</c:v>
                </c:pt>
                <c:pt idx="286">
                  <c:v>12.15</c:v>
                </c:pt>
                <c:pt idx="287">
                  <c:v>14.1</c:v>
                </c:pt>
                <c:pt idx="288">
                  <c:v>11.4</c:v>
                </c:pt>
                <c:pt idx="289">
                  <c:v>11.05</c:v>
                </c:pt>
                <c:pt idx="290">
                  <c:v>11</c:v>
                </c:pt>
                <c:pt idx="291">
                  <c:v>11.35</c:v>
                </c:pt>
                <c:pt idx="292">
                  <c:v>11.2</c:v>
                </c:pt>
                <c:pt idx="293">
                  <c:v>11.15</c:v>
                </c:pt>
                <c:pt idx="294">
                  <c:v>10.5</c:v>
                </c:pt>
                <c:pt idx="295">
                  <c:v>9.85</c:v>
                </c:pt>
                <c:pt idx="296">
                  <c:v>9.9499999999999993</c:v>
                </c:pt>
                <c:pt idx="297">
                  <c:v>10</c:v>
                </c:pt>
                <c:pt idx="298">
                  <c:v>10.35</c:v>
                </c:pt>
                <c:pt idx="299">
                  <c:v>10.4</c:v>
                </c:pt>
                <c:pt idx="300">
                  <c:v>10.4</c:v>
                </c:pt>
                <c:pt idx="301">
                  <c:v>9.75</c:v>
                </c:pt>
                <c:pt idx="302">
                  <c:v>9.0500000000000007</c:v>
                </c:pt>
                <c:pt idx="303">
                  <c:v>9.1</c:v>
                </c:pt>
                <c:pt idx="304">
                  <c:v>9.0500000000000007</c:v>
                </c:pt>
                <c:pt idx="305">
                  <c:v>9.0500000000000007</c:v>
                </c:pt>
                <c:pt idx="306">
                  <c:v>8.75</c:v>
                </c:pt>
                <c:pt idx="307">
                  <c:v>8.9499999999999993</c:v>
                </c:pt>
                <c:pt idx="308">
                  <c:v>8.85</c:v>
                </c:pt>
                <c:pt idx="309">
                  <c:v>9.31</c:v>
                </c:pt>
                <c:pt idx="310">
                  <c:v>9.15</c:v>
                </c:pt>
                <c:pt idx="311">
                  <c:v>9.75</c:v>
                </c:pt>
                <c:pt idx="312">
                  <c:v>10.199999999999999</c:v>
                </c:pt>
                <c:pt idx="313">
                  <c:v>9.65</c:v>
                </c:pt>
                <c:pt idx="314">
                  <c:v>8.65</c:v>
                </c:pt>
                <c:pt idx="315">
                  <c:v>8.8000000000000007</c:v>
                </c:pt>
                <c:pt idx="316">
                  <c:v>8.6</c:v>
                </c:pt>
                <c:pt idx="317">
                  <c:v>9.0500000000000007</c:v>
                </c:pt>
                <c:pt idx="318">
                  <c:v>10</c:v>
                </c:pt>
                <c:pt idx="319">
                  <c:v>10</c:v>
                </c:pt>
                <c:pt idx="320">
                  <c:v>9.9</c:v>
                </c:pt>
                <c:pt idx="321">
                  <c:v>9.1999999999999993</c:v>
                </c:pt>
                <c:pt idx="322">
                  <c:v>8.9499999999999993</c:v>
                </c:pt>
                <c:pt idx="323">
                  <c:v>8.6999999999999993</c:v>
                </c:pt>
                <c:pt idx="324">
                  <c:v>8.5</c:v>
                </c:pt>
                <c:pt idx="325">
                  <c:v>8.8000000000000007</c:v>
                </c:pt>
                <c:pt idx="326">
                  <c:v>8.6999999999999993</c:v>
                </c:pt>
                <c:pt idx="327">
                  <c:v>9.1999999999999993</c:v>
                </c:pt>
                <c:pt idx="328">
                  <c:v>10.050000000000001</c:v>
                </c:pt>
                <c:pt idx="329">
                  <c:v>11.6</c:v>
                </c:pt>
                <c:pt idx="330">
                  <c:v>10.65</c:v>
                </c:pt>
                <c:pt idx="331">
                  <c:v>9.8000000000000007</c:v>
                </c:pt>
                <c:pt idx="332">
                  <c:v>9</c:v>
                </c:pt>
                <c:pt idx="333">
                  <c:v>9.4</c:v>
                </c:pt>
                <c:pt idx="334">
                  <c:v>9.75</c:v>
                </c:pt>
                <c:pt idx="335">
                  <c:v>9.75</c:v>
                </c:pt>
                <c:pt idx="336">
                  <c:v>10.050000000000001</c:v>
                </c:pt>
                <c:pt idx="337">
                  <c:v>9.85</c:v>
                </c:pt>
                <c:pt idx="338">
                  <c:v>10.55</c:v>
                </c:pt>
                <c:pt idx="339">
                  <c:v>10.45</c:v>
                </c:pt>
                <c:pt idx="340">
                  <c:v>10.3</c:v>
                </c:pt>
                <c:pt idx="341">
                  <c:v>10.3</c:v>
                </c:pt>
                <c:pt idx="342">
                  <c:v>10.55</c:v>
                </c:pt>
                <c:pt idx="343">
                  <c:v>10.65</c:v>
                </c:pt>
                <c:pt idx="344">
                  <c:v>10.7</c:v>
                </c:pt>
                <c:pt idx="345">
                  <c:v>10.85</c:v>
                </c:pt>
                <c:pt idx="346">
                  <c:v>10.25</c:v>
                </c:pt>
                <c:pt idx="347">
                  <c:v>10.1</c:v>
                </c:pt>
                <c:pt idx="348">
                  <c:v>10.45</c:v>
                </c:pt>
                <c:pt idx="349">
                  <c:v>10</c:v>
                </c:pt>
                <c:pt idx="350">
                  <c:v>10.4</c:v>
                </c:pt>
                <c:pt idx="351">
                  <c:v>9.75</c:v>
                </c:pt>
                <c:pt idx="352">
                  <c:v>10</c:v>
                </c:pt>
                <c:pt idx="353">
                  <c:v>9.9499999999999993</c:v>
                </c:pt>
                <c:pt idx="354">
                  <c:v>9.85</c:v>
                </c:pt>
                <c:pt idx="355">
                  <c:v>9.75</c:v>
                </c:pt>
                <c:pt idx="356">
                  <c:v>9.75</c:v>
                </c:pt>
                <c:pt idx="357">
                  <c:v>9.65</c:v>
                </c:pt>
                <c:pt idx="358">
                  <c:v>9.6999999999999993</c:v>
                </c:pt>
                <c:pt idx="359">
                  <c:v>9.6</c:v>
                </c:pt>
                <c:pt idx="360">
                  <c:v>9.6</c:v>
                </c:pt>
                <c:pt idx="361">
                  <c:v>9.25</c:v>
                </c:pt>
                <c:pt idx="362">
                  <c:v>9.35</c:v>
                </c:pt>
                <c:pt idx="363">
                  <c:v>9.3000000000000007</c:v>
                </c:pt>
                <c:pt idx="364">
                  <c:v>9.6</c:v>
                </c:pt>
                <c:pt idx="365">
                  <c:v>9.9</c:v>
                </c:pt>
                <c:pt idx="366">
                  <c:v>10.1</c:v>
                </c:pt>
                <c:pt idx="367">
                  <c:v>10.199999999999999</c:v>
                </c:pt>
                <c:pt idx="368">
                  <c:v>10.1</c:v>
                </c:pt>
                <c:pt idx="369">
                  <c:v>9.5</c:v>
                </c:pt>
                <c:pt idx="370">
                  <c:v>9.65</c:v>
                </c:pt>
                <c:pt idx="371">
                  <c:v>9.65</c:v>
                </c:pt>
                <c:pt idx="372">
                  <c:v>9.85</c:v>
                </c:pt>
                <c:pt idx="373">
                  <c:v>9.5500000000000007</c:v>
                </c:pt>
                <c:pt idx="374">
                  <c:v>9.6999999999999993</c:v>
                </c:pt>
                <c:pt idx="375">
                  <c:v>10.050000000000001</c:v>
                </c:pt>
                <c:pt idx="376">
                  <c:v>9.65</c:v>
                </c:pt>
                <c:pt idx="377">
                  <c:v>10.15</c:v>
                </c:pt>
                <c:pt idx="378">
                  <c:v>10.3</c:v>
                </c:pt>
                <c:pt idx="379">
                  <c:v>9.75</c:v>
                </c:pt>
                <c:pt idx="380">
                  <c:v>10.45</c:v>
                </c:pt>
                <c:pt idx="381">
                  <c:v>9.4499999999999993</c:v>
                </c:pt>
                <c:pt idx="382">
                  <c:v>9.3000000000000007</c:v>
                </c:pt>
                <c:pt idx="383">
                  <c:v>9.1</c:v>
                </c:pt>
                <c:pt idx="384">
                  <c:v>8.85</c:v>
                </c:pt>
                <c:pt idx="385">
                  <c:v>8.9</c:v>
                </c:pt>
                <c:pt idx="386">
                  <c:v>9</c:v>
                </c:pt>
                <c:pt idx="387">
                  <c:v>8.85</c:v>
                </c:pt>
                <c:pt idx="388">
                  <c:v>8.75</c:v>
                </c:pt>
                <c:pt idx="389">
                  <c:v>8.75</c:v>
                </c:pt>
                <c:pt idx="390">
                  <c:v>8.5500000000000007</c:v>
                </c:pt>
                <c:pt idx="391">
                  <c:v>8.6</c:v>
                </c:pt>
                <c:pt idx="392">
                  <c:v>8.6</c:v>
                </c:pt>
                <c:pt idx="393">
                  <c:v>8.25</c:v>
                </c:pt>
                <c:pt idx="394">
                  <c:v>8.1999999999999993</c:v>
                </c:pt>
                <c:pt idx="395">
                  <c:v>8.35</c:v>
                </c:pt>
                <c:pt idx="396">
                  <c:v>8.5500000000000007</c:v>
                </c:pt>
                <c:pt idx="397">
                  <c:v>8.75</c:v>
                </c:pt>
                <c:pt idx="398">
                  <c:v>9.1</c:v>
                </c:pt>
                <c:pt idx="399">
                  <c:v>9.25</c:v>
                </c:pt>
                <c:pt idx="400">
                  <c:v>9.65</c:v>
                </c:pt>
                <c:pt idx="401">
                  <c:v>10.3</c:v>
                </c:pt>
                <c:pt idx="402">
                  <c:v>10.5</c:v>
                </c:pt>
                <c:pt idx="403">
                  <c:v>10.55</c:v>
                </c:pt>
                <c:pt idx="404">
                  <c:v>10.85</c:v>
                </c:pt>
                <c:pt idx="405">
                  <c:v>10.5</c:v>
                </c:pt>
                <c:pt idx="406">
                  <c:v>11.25</c:v>
                </c:pt>
                <c:pt idx="407">
                  <c:v>9.9</c:v>
                </c:pt>
                <c:pt idx="408">
                  <c:v>11</c:v>
                </c:pt>
                <c:pt idx="409">
                  <c:v>11.5</c:v>
                </c:pt>
                <c:pt idx="410">
                  <c:v>12.4</c:v>
                </c:pt>
                <c:pt idx="411">
                  <c:v>12.5</c:v>
                </c:pt>
                <c:pt idx="412">
                  <c:v>12.6</c:v>
                </c:pt>
                <c:pt idx="413">
                  <c:v>12.65</c:v>
                </c:pt>
                <c:pt idx="414">
                  <c:v>12.35</c:v>
                </c:pt>
                <c:pt idx="415">
                  <c:v>12.3</c:v>
                </c:pt>
                <c:pt idx="416">
                  <c:v>11.6</c:v>
                </c:pt>
                <c:pt idx="417">
                  <c:v>11.95</c:v>
                </c:pt>
                <c:pt idx="418">
                  <c:v>11.15</c:v>
                </c:pt>
                <c:pt idx="419">
                  <c:v>10.9</c:v>
                </c:pt>
                <c:pt idx="420">
                  <c:v>10.8</c:v>
                </c:pt>
                <c:pt idx="421">
                  <c:v>10.8</c:v>
                </c:pt>
                <c:pt idx="422">
                  <c:v>10.85</c:v>
                </c:pt>
                <c:pt idx="423">
                  <c:v>11.05</c:v>
                </c:pt>
                <c:pt idx="424">
                  <c:v>11.85</c:v>
                </c:pt>
                <c:pt idx="425">
                  <c:v>11.6</c:v>
                </c:pt>
                <c:pt idx="426">
                  <c:v>11.8</c:v>
                </c:pt>
                <c:pt idx="427">
                  <c:v>11.85</c:v>
                </c:pt>
                <c:pt idx="428">
                  <c:v>13</c:v>
                </c:pt>
                <c:pt idx="429">
                  <c:v>12.9</c:v>
                </c:pt>
                <c:pt idx="430">
                  <c:v>13</c:v>
                </c:pt>
                <c:pt idx="431">
                  <c:v>13.4</c:v>
                </c:pt>
                <c:pt idx="432">
                  <c:v>13.45</c:v>
                </c:pt>
                <c:pt idx="433">
                  <c:v>13</c:v>
                </c:pt>
                <c:pt idx="434">
                  <c:v>13.1</c:v>
                </c:pt>
                <c:pt idx="435">
                  <c:v>13.5</c:v>
                </c:pt>
                <c:pt idx="436">
                  <c:v>14.4</c:v>
                </c:pt>
                <c:pt idx="437">
                  <c:v>14.2</c:v>
                </c:pt>
                <c:pt idx="438">
                  <c:v>13.5</c:v>
                </c:pt>
                <c:pt idx="439">
                  <c:v>15.2</c:v>
                </c:pt>
                <c:pt idx="440">
                  <c:v>14.75</c:v>
                </c:pt>
                <c:pt idx="441">
                  <c:v>14.15</c:v>
                </c:pt>
                <c:pt idx="442">
                  <c:v>15.17</c:v>
                </c:pt>
                <c:pt idx="443">
                  <c:v>14.45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36-DC4D-8E6C-E08DC918DAF7}"/>
            </c:ext>
          </c:extLst>
        </c:ser>
        <c:ser>
          <c:idx val="1"/>
          <c:order val="1"/>
          <c:tx>
            <c:strRef>
              <c:f>'Data 9.1'!$C$1</c:f>
              <c:strCache>
                <c:ptCount val="1"/>
                <c:pt idx="0">
                  <c:v>Peg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9.1'!$A$2:$A$445</c:f>
              <c:strCache>
                <c:ptCount val="444"/>
                <c:pt idx="0">
                  <c:v>Jan    1948</c:v>
                </c:pt>
                <c:pt idx="1">
                  <c:v>02/29/1948</c:v>
                </c:pt>
                <c:pt idx="2">
                  <c:v>03/31/1948</c:v>
                </c:pt>
                <c:pt idx="3">
                  <c:v>04/30/1948</c:v>
                </c:pt>
                <c:pt idx="4">
                  <c:v>05/31/1948</c:v>
                </c:pt>
                <c:pt idx="5">
                  <c:v>06/30/1948</c:v>
                </c:pt>
                <c:pt idx="6">
                  <c:v>07/31/1948</c:v>
                </c:pt>
                <c:pt idx="7">
                  <c:v>07/31/1948</c:v>
                </c:pt>
                <c:pt idx="8">
                  <c:v>08/31/1948</c:v>
                </c:pt>
                <c:pt idx="9">
                  <c:v>09/30/1948</c:v>
                </c:pt>
                <c:pt idx="10">
                  <c:v>10/31/1948</c:v>
                </c:pt>
                <c:pt idx="11">
                  <c:v>11/30/1948</c:v>
                </c:pt>
                <c:pt idx="12">
                  <c:v>12/31/1948</c:v>
                </c:pt>
                <c:pt idx="13">
                  <c:v>01/31/1949</c:v>
                </c:pt>
                <c:pt idx="14">
                  <c:v>02/28/1949</c:v>
                </c:pt>
                <c:pt idx="15">
                  <c:v>03/31/1949</c:v>
                </c:pt>
                <c:pt idx="16">
                  <c:v>04/30/1949</c:v>
                </c:pt>
                <c:pt idx="17">
                  <c:v>05/31/1949</c:v>
                </c:pt>
                <c:pt idx="18">
                  <c:v>06/30/1949</c:v>
                </c:pt>
                <c:pt idx="19">
                  <c:v>07/31/1949</c:v>
                </c:pt>
                <c:pt idx="20">
                  <c:v>09/30/1949</c:v>
                </c:pt>
                <c:pt idx="21">
                  <c:v>10/31/1949</c:v>
                </c:pt>
                <c:pt idx="22">
                  <c:v>11/30/1949</c:v>
                </c:pt>
                <c:pt idx="23">
                  <c:v>12/31/1949</c:v>
                </c:pt>
                <c:pt idx="24">
                  <c:v>50</c:v>
                </c:pt>
                <c:pt idx="25">
                  <c:v>02/28/1950</c:v>
                </c:pt>
                <c:pt idx="26">
                  <c:v>03/31/1950</c:v>
                </c:pt>
                <c:pt idx="27">
                  <c:v>04/30/1950</c:v>
                </c:pt>
                <c:pt idx="28">
                  <c:v>05/31/1950</c:v>
                </c:pt>
                <c:pt idx="29">
                  <c:v>06/30/1950</c:v>
                </c:pt>
                <c:pt idx="30">
                  <c:v>07/31/1950</c:v>
                </c:pt>
                <c:pt idx="31">
                  <c:v>08/31/1950</c:v>
                </c:pt>
                <c:pt idx="32">
                  <c:v>09/30/1950</c:v>
                </c:pt>
                <c:pt idx="33">
                  <c:v>10/31/1950</c:v>
                </c:pt>
                <c:pt idx="34">
                  <c:v>11/30/1950</c:v>
                </c:pt>
                <c:pt idx="35">
                  <c:v>12/31/1950</c:v>
                </c:pt>
                <c:pt idx="36">
                  <c:v>01/31/1951</c:v>
                </c:pt>
                <c:pt idx="37">
                  <c:v>02/28/1951</c:v>
                </c:pt>
                <c:pt idx="38">
                  <c:v>03/31/1951</c:v>
                </c:pt>
                <c:pt idx="39">
                  <c:v>04/30/1951</c:v>
                </c:pt>
                <c:pt idx="40">
                  <c:v>05/31/1951</c:v>
                </c:pt>
                <c:pt idx="41">
                  <c:v>06/31/1951</c:v>
                </c:pt>
                <c:pt idx="42">
                  <c:v>07/31/1951</c:v>
                </c:pt>
                <c:pt idx="43">
                  <c:v>07/31/1951</c:v>
                </c:pt>
                <c:pt idx="44">
                  <c:v>09/30/1951</c:v>
                </c:pt>
                <c:pt idx="45">
                  <c:v>10/31/1951</c:v>
                </c:pt>
                <c:pt idx="46">
                  <c:v>11/30/1951</c:v>
                </c:pt>
                <c:pt idx="47">
                  <c:v>12/31/1951</c:v>
                </c:pt>
                <c:pt idx="48">
                  <c:v>52</c:v>
                </c:pt>
                <c:pt idx="49">
                  <c:v>02/29/1952</c:v>
                </c:pt>
                <c:pt idx="50">
                  <c:v>03/31/1952</c:v>
                </c:pt>
                <c:pt idx="51">
                  <c:v>04/30/1952</c:v>
                </c:pt>
                <c:pt idx="52">
                  <c:v>05/31/1952</c:v>
                </c:pt>
                <c:pt idx="53">
                  <c:v>06/30/1952</c:v>
                </c:pt>
                <c:pt idx="54">
                  <c:v>07/31/1952</c:v>
                </c:pt>
                <c:pt idx="55">
                  <c:v>08/31/1952</c:v>
                </c:pt>
                <c:pt idx="56">
                  <c:v>09/30/1952</c:v>
                </c:pt>
                <c:pt idx="57">
                  <c:v>10/31/1952</c:v>
                </c:pt>
                <c:pt idx="58">
                  <c:v>11/30/1952</c:v>
                </c:pt>
                <c:pt idx="59">
                  <c:v>12/31/1952</c:v>
                </c:pt>
                <c:pt idx="60">
                  <c:v>01/31/1953</c:v>
                </c:pt>
                <c:pt idx="61">
                  <c:v>02/28/1953</c:v>
                </c:pt>
                <c:pt idx="62">
                  <c:v>03/31/1953</c:v>
                </c:pt>
                <c:pt idx="63">
                  <c:v>04/30/1953</c:v>
                </c:pt>
                <c:pt idx="64">
                  <c:v>05/31/1953</c:v>
                </c:pt>
                <c:pt idx="65">
                  <c:v>06/31/1953</c:v>
                </c:pt>
                <c:pt idx="66">
                  <c:v>07/31/1953</c:v>
                </c:pt>
                <c:pt idx="67">
                  <c:v>07/31/1953</c:v>
                </c:pt>
                <c:pt idx="68">
                  <c:v>09/30/1953</c:v>
                </c:pt>
                <c:pt idx="69">
                  <c:v>10/31/1953</c:v>
                </c:pt>
                <c:pt idx="70">
                  <c:v>11/30/1953</c:v>
                </c:pt>
                <c:pt idx="71">
                  <c:v>12/31/1953</c:v>
                </c:pt>
                <c:pt idx="72">
                  <c:v>54</c:v>
                </c:pt>
                <c:pt idx="73">
                  <c:v>02/28/1954</c:v>
                </c:pt>
                <c:pt idx="74">
                  <c:v>03/31/1954</c:v>
                </c:pt>
                <c:pt idx="75">
                  <c:v>04/30/1954</c:v>
                </c:pt>
                <c:pt idx="76">
                  <c:v>05/31/1954</c:v>
                </c:pt>
                <c:pt idx="77">
                  <c:v>06/30/1954</c:v>
                </c:pt>
                <c:pt idx="78">
                  <c:v>07/31/1954</c:v>
                </c:pt>
                <c:pt idx="79">
                  <c:v>07/31/1955</c:v>
                </c:pt>
                <c:pt idx="80">
                  <c:v>09/30/1954</c:v>
                </c:pt>
                <c:pt idx="81">
                  <c:v>10/31/1954</c:v>
                </c:pt>
                <c:pt idx="82">
                  <c:v>11/30/1954</c:v>
                </c:pt>
                <c:pt idx="83">
                  <c:v>12/31/1954</c:v>
                </c:pt>
                <c:pt idx="84">
                  <c:v>01/31/1955</c:v>
                </c:pt>
                <c:pt idx="85">
                  <c:v>02/28/1955</c:v>
                </c:pt>
                <c:pt idx="86">
                  <c:v>03/31/1955</c:v>
                </c:pt>
                <c:pt idx="87">
                  <c:v>04/30/1955</c:v>
                </c:pt>
                <c:pt idx="88">
                  <c:v>05/31/1955</c:v>
                </c:pt>
                <c:pt idx="89">
                  <c:v>06/31/1956</c:v>
                </c:pt>
                <c:pt idx="90">
                  <c:v>07/31/1955</c:v>
                </c:pt>
                <c:pt idx="91">
                  <c:v>07/31/1955</c:v>
                </c:pt>
                <c:pt idx="92">
                  <c:v>09/30/1955</c:v>
                </c:pt>
                <c:pt idx="93">
                  <c:v>10/31/1955</c:v>
                </c:pt>
                <c:pt idx="94">
                  <c:v>11/30/1955</c:v>
                </c:pt>
                <c:pt idx="95">
                  <c:v>12/31/1955</c:v>
                </c:pt>
                <c:pt idx="96">
                  <c:v>56</c:v>
                </c:pt>
                <c:pt idx="97">
                  <c:v>02/29/1956</c:v>
                </c:pt>
                <c:pt idx="98">
                  <c:v>03/31/1956</c:v>
                </c:pt>
                <c:pt idx="99">
                  <c:v>04/30/1956</c:v>
                </c:pt>
                <c:pt idx="100">
                  <c:v>05/31/1956</c:v>
                </c:pt>
                <c:pt idx="101">
                  <c:v>06/30/1956</c:v>
                </c:pt>
                <c:pt idx="102">
                  <c:v>07/31/1956</c:v>
                </c:pt>
                <c:pt idx="103">
                  <c:v>08/31/1956</c:v>
                </c:pt>
                <c:pt idx="104">
                  <c:v>09/30/1956</c:v>
                </c:pt>
                <c:pt idx="105">
                  <c:v>10/31/1956</c:v>
                </c:pt>
                <c:pt idx="106">
                  <c:v>11/30/1956</c:v>
                </c:pt>
                <c:pt idx="107">
                  <c:v>12/31/1956</c:v>
                </c:pt>
                <c:pt idx="108">
                  <c:v>01/31/1957</c:v>
                </c:pt>
                <c:pt idx="109">
                  <c:v>02/28/1957</c:v>
                </c:pt>
                <c:pt idx="110">
                  <c:v>03/31/1957</c:v>
                </c:pt>
                <c:pt idx="111">
                  <c:v>04/30/1957</c:v>
                </c:pt>
                <c:pt idx="112">
                  <c:v>05/31/1957</c:v>
                </c:pt>
                <c:pt idx="113">
                  <c:v>06/31/1957</c:v>
                </c:pt>
                <c:pt idx="114">
                  <c:v>07/31/1957</c:v>
                </c:pt>
                <c:pt idx="115">
                  <c:v>07/31/1957</c:v>
                </c:pt>
                <c:pt idx="116">
                  <c:v>09/30/1957</c:v>
                </c:pt>
                <c:pt idx="117">
                  <c:v>10/31/1957</c:v>
                </c:pt>
                <c:pt idx="118">
                  <c:v>11/30/1957</c:v>
                </c:pt>
                <c:pt idx="119">
                  <c:v>12/31/1957</c:v>
                </c:pt>
                <c:pt idx="120">
                  <c:v>58</c:v>
                </c:pt>
                <c:pt idx="121">
                  <c:v>02/28/1958</c:v>
                </c:pt>
                <c:pt idx="122">
                  <c:v>03/31/1958</c:v>
                </c:pt>
                <c:pt idx="123">
                  <c:v>04/30/1958</c:v>
                </c:pt>
                <c:pt idx="124">
                  <c:v>05/31/1958</c:v>
                </c:pt>
                <c:pt idx="125">
                  <c:v>06/30/1958</c:v>
                </c:pt>
                <c:pt idx="126">
                  <c:v>07/31/1958</c:v>
                </c:pt>
                <c:pt idx="127">
                  <c:v>08/31/1958</c:v>
                </c:pt>
                <c:pt idx="128">
                  <c:v>09/30/1958</c:v>
                </c:pt>
                <c:pt idx="129">
                  <c:v>10/31/1958</c:v>
                </c:pt>
                <c:pt idx="130">
                  <c:v>11/30/1958</c:v>
                </c:pt>
                <c:pt idx="131">
                  <c:v>12/31/1958</c:v>
                </c:pt>
                <c:pt idx="132">
                  <c:v>01/31/1959</c:v>
                </c:pt>
                <c:pt idx="133">
                  <c:v>02/28/1959</c:v>
                </c:pt>
                <c:pt idx="134">
                  <c:v>03/31/1959</c:v>
                </c:pt>
                <c:pt idx="135">
                  <c:v>04/30/1959</c:v>
                </c:pt>
                <c:pt idx="136">
                  <c:v>05/31/1959</c:v>
                </c:pt>
                <c:pt idx="137">
                  <c:v>06/31/1959</c:v>
                </c:pt>
                <c:pt idx="138">
                  <c:v>07/31/1959</c:v>
                </c:pt>
                <c:pt idx="139">
                  <c:v>07/31/1959</c:v>
                </c:pt>
                <c:pt idx="140">
                  <c:v>09/30/1959</c:v>
                </c:pt>
                <c:pt idx="141">
                  <c:v>10/31/1959</c:v>
                </c:pt>
                <c:pt idx="142">
                  <c:v>11/30/1959</c:v>
                </c:pt>
                <c:pt idx="143">
                  <c:v>12/31/1959</c:v>
                </c:pt>
                <c:pt idx="144">
                  <c:v>60</c:v>
                </c:pt>
                <c:pt idx="145">
                  <c:v>02/29/1960</c:v>
                </c:pt>
                <c:pt idx="146">
                  <c:v>03/31/1960</c:v>
                </c:pt>
                <c:pt idx="147">
                  <c:v>04/30/1960</c:v>
                </c:pt>
                <c:pt idx="148">
                  <c:v>05/31/1960</c:v>
                </c:pt>
                <c:pt idx="149">
                  <c:v>06/30/1960</c:v>
                </c:pt>
                <c:pt idx="150">
                  <c:v>07/31/1960</c:v>
                </c:pt>
                <c:pt idx="151">
                  <c:v>08/31/1960</c:v>
                </c:pt>
                <c:pt idx="152">
                  <c:v>09/30/1960</c:v>
                </c:pt>
                <c:pt idx="153">
                  <c:v>10/31/1960</c:v>
                </c:pt>
                <c:pt idx="154">
                  <c:v>11/30/1960</c:v>
                </c:pt>
                <c:pt idx="155">
                  <c:v>12/31/1960</c:v>
                </c:pt>
                <c:pt idx="156">
                  <c:v>01/31/1961</c:v>
                </c:pt>
                <c:pt idx="157">
                  <c:v>02/28/1961</c:v>
                </c:pt>
                <c:pt idx="158">
                  <c:v>03/31/1961</c:v>
                </c:pt>
                <c:pt idx="159">
                  <c:v>04/30/1961</c:v>
                </c:pt>
                <c:pt idx="160">
                  <c:v>05/31/1961</c:v>
                </c:pt>
                <c:pt idx="161">
                  <c:v>06/31/1961</c:v>
                </c:pt>
                <c:pt idx="162">
                  <c:v>07/31/1961</c:v>
                </c:pt>
                <c:pt idx="163">
                  <c:v>07/31/1961</c:v>
                </c:pt>
                <c:pt idx="164">
                  <c:v>09/30/1961</c:v>
                </c:pt>
                <c:pt idx="165">
                  <c:v>10/31/1961</c:v>
                </c:pt>
                <c:pt idx="166">
                  <c:v>11/30/1961</c:v>
                </c:pt>
                <c:pt idx="167">
                  <c:v>12/31/1961</c:v>
                </c:pt>
                <c:pt idx="168">
                  <c:v>62</c:v>
                </c:pt>
                <c:pt idx="169">
                  <c:v>02/28/1962</c:v>
                </c:pt>
                <c:pt idx="170">
                  <c:v>03/31/1962</c:v>
                </c:pt>
                <c:pt idx="171">
                  <c:v>04/30/1962</c:v>
                </c:pt>
                <c:pt idx="172">
                  <c:v>05/31/1962</c:v>
                </c:pt>
                <c:pt idx="173">
                  <c:v>06/30/1962</c:v>
                </c:pt>
                <c:pt idx="174">
                  <c:v>07/31/1962</c:v>
                </c:pt>
                <c:pt idx="175">
                  <c:v>08/31/1962</c:v>
                </c:pt>
                <c:pt idx="176">
                  <c:v>09/30/1962</c:v>
                </c:pt>
                <c:pt idx="177">
                  <c:v>10/31/1962</c:v>
                </c:pt>
                <c:pt idx="178">
                  <c:v>11/30/1962</c:v>
                </c:pt>
                <c:pt idx="179">
                  <c:v>12/31/1962</c:v>
                </c:pt>
                <c:pt idx="180">
                  <c:v>01/31/1963</c:v>
                </c:pt>
                <c:pt idx="181">
                  <c:v>02/28/1963</c:v>
                </c:pt>
                <c:pt idx="182">
                  <c:v>03/31/1963</c:v>
                </c:pt>
                <c:pt idx="183">
                  <c:v>04/30/1963</c:v>
                </c:pt>
                <c:pt idx="184">
                  <c:v>05/31/1963</c:v>
                </c:pt>
                <c:pt idx="185">
                  <c:v>06/31/1963</c:v>
                </c:pt>
                <c:pt idx="186">
                  <c:v>07/31/1963</c:v>
                </c:pt>
                <c:pt idx="187">
                  <c:v>07/31/1963</c:v>
                </c:pt>
                <c:pt idx="188">
                  <c:v>09/30/1963</c:v>
                </c:pt>
                <c:pt idx="189">
                  <c:v>10/31/1963</c:v>
                </c:pt>
                <c:pt idx="190">
                  <c:v>11/30/1963</c:v>
                </c:pt>
                <c:pt idx="191">
                  <c:v>12/31/1963</c:v>
                </c:pt>
                <c:pt idx="192">
                  <c:v>64</c:v>
                </c:pt>
                <c:pt idx="193">
                  <c:v>02/29/1964</c:v>
                </c:pt>
                <c:pt idx="194">
                  <c:v>03/31/1964</c:v>
                </c:pt>
                <c:pt idx="195">
                  <c:v>04/30/1964</c:v>
                </c:pt>
                <c:pt idx="196">
                  <c:v>05/31/1964</c:v>
                </c:pt>
                <c:pt idx="197">
                  <c:v>06/30/1964</c:v>
                </c:pt>
                <c:pt idx="198">
                  <c:v>07/31/1964</c:v>
                </c:pt>
                <c:pt idx="199">
                  <c:v>07/31/1965</c:v>
                </c:pt>
                <c:pt idx="200">
                  <c:v>09/30/1964</c:v>
                </c:pt>
                <c:pt idx="201">
                  <c:v>10/31/1964</c:v>
                </c:pt>
                <c:pt idx="202">
                  <c:v>11/30/1964</c:v>
                </c:pt>
                <c:pt idx="203">
                  <c:v>12/31/1964</c:v>
                </c:pt>
                <c:pt idx="204">
                  <c:v>01/31/1965</c:v>
                </c:pt>
                <c:pt idx="205">
                  <c:v>02/28/1965</c:v>
                </c:pt>
                <c:pt idx="206">
                  <c:v>03/31/1965</c:v>
                </c:pt>
                <c:pt idx="207">
                  <c:v>04/30/1965</c:v>
                </c:pt>
                <c:pt idx="208">
                  <c:v>05/31/1965</c:v>
                </c:pt>
                <c:pt idx="209">
                  <c:v>06/31/1965</c:v>
                </c:pt>
                <c:pt idx="210">
                  <c:v>07/31/1965</c:v>
                </c:pt>
                <c:pt idx="211">
                  <c:v>07/31/1966</c:v>
                </c:pt>
                <c:pt idx="212">
                  <c:v>09/30/1965</c:v>
                </c:pt>
                <c:pt idx="213">
                  <c:v>10/31/1965</c:v>
                </c:pt>
                <c:pt idx="214">
                  <c:v>11/30/1965</c:v>
                </c:pt>
                <c:pt idx="215">
                  <c:v>12/31/1965</c:v>
                </c:pt>
                <c:pt idx="216">
                  <c:v>66</c:v>
                </c:pt>
                <c:pt idx="217">
                  <c:v>02/28/1966</c:v>
                </c:pt>
                <c:pt idx="218">
                  <c:v>03/31/1966</c:v>
                </c:pt>
                <c:pt idx="219">
                  <c:v>04/30/1966</c:v>
                </c:pt>
                <c:pt idx="220">
                  <c:v>05/31/1966</c:v>
                </c:pt>
                <c:pt idx="221">
                  <c:v>06/30/1966</c:v>
                </c:pt>
                <c:pt idx="222">
                  <c:v>07/31/1966</c:v>
                </c:pt>
                <c:pt idx="223">
                  <c:v>08/31/1966</c:v>
                </c:pt>
                <c:pt idx="224">
                  <c:v>09/30/1966</c:v>
                </c:pt>
                <c:pt idx="225">
                  <c:v>10/31/1966</c:v>
                </c:pt>
                <c:pt idx="226">
                  <c:v>11/30/1966</c:v>
                </c:pt>
                <c:pt idx="227">
                  <c:v>12/31/1966</c:v>
                </c:pt>
                <c:pt idx="228">
                  <c:v>01/31/1967</c:v>
                </c:pt>
                <c:pt idx="229">
                  <c:v>02/28/1967</c:v>
                </c:pt>
                <c:pt idx="230">
                  <c:v>03/31/1967</c:v>
                </c:pt>
                <c:pt idx="231">
                  <c:v>04/30/1967</c:v>
                </c:pt>
                <c:pt idx="232">
                  <c:v>05/31/1967</c:v>
                </c:pt>
                <c:pt idx="233">
                  <c:v>06/31/1967</c:v>
                </c:pt>
                <c:pt idx="234">
                  <c:v>07/31/1967</c:v>
                </c:pt>
                <c:pt idx="235">
                  <c:v>07/31/1967</c:v>
                </c:pt>
                <c:pt idx="236">
                  <c:v>09/30/1967</c:v>
                </c:pt>
                <c:pt idx="237">
                  <c:v>10/31/1967</c:v>
                </c:pt>
                <c:pt idx="238">
                  <c:v>11/30/1967</c:v>
                </c:pt>
                <c:pt idx="239">
                  <c:v>12/31/1967</c:v>
                </c:pt>
                <c:pt idx="240">
                  <c:v>68</c:v>
                </c:pt>
                <c:pt idx="241">
                  <c:v>02/29/1968</c:v>
                </c:pt>
                <c:pt idx="242">
                  <c:v>03/31/1968</c:v>
                </c:pt>
                <c:pt idx="243">
                  <c:v>04/30/1968</c:v>
                </c:pt>
                <c:pt idx="244">
                  <c:v>05/31/1968</c:v>
                </c:pt>
                <c:pt idx="245">
                  <c:v>06/30/1968</c:v>
                </c:pt>
                <c:pt idx="246">
                  <c:v>07/31/1968</c:v>
                </c:pt>
                <c:pt idx="247">
                  <c:v>08/30/1968</c:v>
                </c:pt>
                <c:pt idx="248">
                  <c:v>09/30/1968</c:v>
                </c:pt>
                <c:pt idx="249">
                  <c:v>10/31/1968</c:v>
                </c:pt>
                <c:pt idx="250">
                  <c:v>11/30/1968</c:v>
                </c:pt>
                <c:pt idx="251">
                  <c:v>12/31/1968</c:v>
                </c:pt>
                <c:pt idx="252">
                  <c:v>01/31/1969</c:v>
                </c:pt>
                <c:pt idx="253">
                  <c:v>02/28/1969</c:v>
                </c:pt>
                <c:pt idx="254">
                  <c:v>03/31/1969</c:v>
                </c:pt>
                <c:pt idx="255">
                  <c:v>04/30/1969</c:v>
                </c:pt>
                <c:pt idx="256">
                  <c:v>05/31/1969</c:v>
                </c:pt>
                <c:pt idx="257">
                  <c:v>06/31/1969</c:v>
                </c:pt>
                <c:pt idx="258">
                  <c:v>07/31/1969</c:v>
                </c:pt>
                <c:pt idx="259">
                  <c:v>07/31/1969</c:v>
                </c:pt>
                <c:pt idx="260">
                  <c:v>09/30/1969</c:v>
                </c:pt>
                <c:pt idx="261">
                  <c:v>10/31/1969</c:v>
                </c:pt>
                <c:pt idx="262">
                  <c:v>11/30/1969</c:v>
                </c:pt>
                <c:pt idx="263">
                  <c:v>12/31/1969</c:v>
                </c:pt>
                <c:pt idx="264">
                  <c:v>70</c:v>
                </c:pt>
                <c:pt idx="265">
                  <c:v>02/28/1970</c:v>
                </c:pt>
                <c:pt idx="266">
                  <c:v>03/31/1970</c:v>
                </c:pt>
                <c:pt idx="267">
                  <c:v>04/30/1970</c:v>
                </c:pt>
                <c:pt idx="268">
                  <c:v>05/31/1970</c:v>
                </c:pt>
                <c:pt idx="269">
                  <c:v>06/30/1970</c:v>
                </c:pt>
                <c:pt idx="270">
                  <c:v>07/31/1970</c:v>
                </c:pt>
                <c:pt idx="271">
                  <c:v>08/31/1970</c:v>
                </c:pt>
                <c:pt idx="272">
                  <c:v>09/30/1970</c:v>
                </c:pt>
                <c:pt idx="273">
                  <c:v>10/31/1970</c:v>
                </c:pt>
                <c:pt idx="274">
                  <c:v>11/30/1970</c:v>
                </c:pt>
                <c:pt idx="275">
                  <c:v>12/31/1970</c:v>
                </c:pt>
                <c:pt idx="276">
                  <c:v>01/31/1971</c:v>
                </c:pt>
                <c:pt idx="277">
                  <c:v>02/28/1971</c:v>
                </c:pt>
                <c:pt idx="278">
                  <c:v>03/31/1971</c:v>
                </c:pt>
                <c:pt idx="279">
                  <c:v>04/30/1971</c:v>
                </c:pt>
                <c:pt idx="280">
                  <c:v>05/31/1971</c:v>
                </c:pt>
                <c:pt idx="281">
                  <c:v>06/31/1971</c:v>
                </c:pt>
                <c:pt idx="282">
                  <c:v>07/31/1971</c:v>
                </c:pt>
                <c:pt idx="283">
                  <c:v>08/31/1971</c:v>
                </c:pt>
                <c:pt idx="284">
                  <c:v>09/30/1971</c:v>
                </c:pt>
                <c:pt idx="285">
                  <c:v>10/31/1971</c:v>
                </c:pt>
                <c:pt idx="286">
                  <c:v>11/30/1971</c:v>
                </c:pt>
                <c:pt idx="287">
                  <c:v>12/31/1971</c:v>
                </c:pt>
                <c:pt idx="288">
                  <c:v>72</c:v>
                </c:pt>
                <c:pt idx="289">
                  <c:v>02/29/1972</c:v>
                </c:pt>
                <c:pt idx="290">
                  <c:v>03/31/1972</c:v>
                </c:pt>
                <c:pt idx="291">
                  <c:v>04/30/1972</c:v>
                </c:pt>
                <c:pt idx="292">
                  <c:v>05/31/1972</c:v>
                </c:pt>
                <c:pt idx="293">
                  <c:v>06/30/1972</c:v>
                </c:pt>
                <c:pt idx="294">
                  <c:v>07/31/1972</c:v>
                </c:pt>
                <c:pt idx="295">
                  <c:v>08/31/1972</c:v>
                </c:pt>
                <c:pt idx="296">
                  <c:v>09/30/1972</c:v>
                </c:pt>
                <c:pt idx="297">
                  <c:v>10/31/1972</c:v>
                </c:pt>
                <c:pt idx="298">
                  <c:v>11/30/1972</c:v>
                </c:pt>
                <c:pt idx="299">
                  <c:v>12/31/1972</c:v>
                </c:pt>
                <c:pt idx="300">
                  <c:v>01/31/1973</c:v>
                </c:pt>
                <c:pt idx="301">
                  <c:v>02/28/1973</c:v>
                </c:pt>
                <c:pt idx="302">
                  <c:v>03/31/1973</c:v>
                </c:pt>
                <c:pt idx="303">
                  <c:v>04/30/1973</c:v>
                </c:pt>
                <c:pt idx="304">
                  <c:v>05/31/1973</c:v>
                </c:pt>
                <c:pt idx="305">
                  <c:v>06/31/1973</c:v>
                </c:pt>
                <c:pt idx="306">
                  <c:v>07/31/1973</c:v>
                </c:pt>
                <c:pt idx="307">
                  <c:v>08/31/1973</c:v>
                </c:pt>
                <c:pt idx="308">
                  <c:v>09/30/1973</c:v>
                </c:pt>
                <c:pt idx="309">
                  <c:v>10/31/1973</c:v>
                </c:pt>
                <c:pt idx="310">
                  <c:v>11/30/1973</c:v>
                </c:pt>
                <c:pt idx="311">
                  <c:v>12/31/1973</c:v>
                </c:pt>
                <c:pt idx="312">
                  <c:v>74</c:v>
                </c:pt>
                <c:pt idx="313">
                  <c:v>02/28/1974</c:v>
                </c:pt>
                <c:pt idx="314">
                  <c:v>03/31/1974</c:v>
                </c:pt>
                <c:pt idx="315">
                  <c:v>04/30/1974</c:v>
                </c:pt>
                <c:pt idx="316">
                  <c:v>05/31/1974</c:v>
                </c:pt>
                <c:pt idx="317">
                  <c:v>06/30/1974</c:v>
                </c:pt>
                <c:pt idx="318">
                  <c:v>07/31/1974</c:v>
                </c:pt>
                <c:pt idx="319">
                  <c:v>07/31/1975</c:v>
                </c:pt>
                <c:pt idx="320">
                  <c:v>09/30/1974</c:v>
                </c:pt>
                <c:pt idx="321">
                  <c:v>10/31/1974</c:v>
                </c:pt>
                <c:pt idx="322">
                  <c:v>11/30/1974</c:v>
                </c:pt>
                <c:pt idx="323">
                  <c:v>12/31/1974</c:v>
                </c:pt>
                <c:pt idx="324">
                  <c:v>01/31/1975</c:v>
                </c:pt>
                <c:pt idx="325">
                  <c:v>02/28/1975</c:v>
                </c:pt>
                <c:pt idx="326">
                  <c:v>03/31/1975</c:v>
                </c:pt>
                <c:pt idx="327">
                  <c:v>04/30/1975</c:v>
                </c:pt>
                <c:pt idx="328">
                  <c:v>05/31/1975</c:v>
                </c:pt>
                <c:pt idx="329">
                  <c:v>06/31/1975</c:v>
                </c:pt>
                <c:pt idx="330">
                  <c:v>07/31/1975</c:v>
                </c:pt>
                <c:pt idx="331">
                  <c:v>08/31/1975</c:v>
                </c:pt>
                <c:pt idx="332">
                  <c:v>09/30/1975</c:v>
                </c:pt>
                <c:pt idx="333">
                  <c:v>10/31/1975</c:v>
                </c:pt>
                <c:pt idx="334">
                  <c:v>11/30/1975</c:v>
                </c:pt>
                <c:pt idx="335">
                  <c:v>12/31/1975</c:v>
                </c:pt>
                <c:pt idx="336">
                  <c:v>76</c:v>
                </c:pt>
                <c:pt idx="337">
                  <c:v>02/29/1976</c:v>
                </c:pt>
                <c:pt idx="338">
                  <c:v>03/31/1976</c:v>
                </c:pt>
                <c:pt idx="339">
                  <c:v>04/30/1976</c:v>
                </c:pt>
                <c:pt idx="340">
                  <c:v>05/31/1976</c:v>
                </c:pt>
                <c:pt idx="341">
                  <c:v>06/30/1976</c:v>
                </c:pt>
                <c:pt idx="342">
                  <c:v>07/31/1976</c:v>
                </c:pt>
                <c:pt idx="343">
                  <c:v>08/30/1976</c:v>
                </c:pt>
                <c:pt idx="344">
                  <c:v>09/30/1976</c:v>
                </c:pt>
                <c:pt idx="345">
                  <c:v>10/31/1976</c:v>
                </c:pt>
                <c:pt idx="346">
                  <c:v>11/30/1976</c:v>
                </c:pt>
                <c:pt idx="347">
                  <c:v>12/31/1976</c:v>
                </c:pt>
                <c:pt idx="348">
                  <c:v>01/31/1977</c:v>
                </c:pt>
                <c:pt idx="349">
                  <c:v>02/28/1977</c:v>
                </c:pt>
                <c:pt idx="350">
                  <c:v>03/31/1977</c:v>
                </c:pt>
                <c:pt idx="351">
                  <c:v>04/30/1977</c:v>
                </c:pt>
                <c:pt idx="352">
                  <c:v>05/31/1977</c:v>
                </c:pt>
                <c:pt idx="353">
                  <c:v>06/31/1977</c:v>
                </c:pt>
                <c:pt idx="354">
                  <c:v>07/31/1977</c:v>
                </c:pt>
                <c:pt idx="355">
                  <c:v>08/31/1977</c:v>
                </c:pt>
                <c:pt idx="356">
                  <c:v>09/30/1977</c:v>
                </c:pt>
                <c:pt idx="357">
                  <c:v>10/31/1977</c:v>
                </c:pt>
                <c:pt idx="358">
                  <c:v>11/30/1977</c:v>
                </c:pt>
                <c:pt idx="359">
                  <c:v>12/31/1977</c:v>
                </c:pt>
                <c:pt idx="360">
                  <c:v>78</c:v>
                </c:pt>
                <c:pt idx="361">
                  <c:v>02/28/1978</c:v>
                </c:pt>
                <c:pt idx="362">
                  <c:v>03/31/1978</c:v>
                </c:pt>
                <c:pt idx="363">
                  <c:v>04/30/1978</c:v>
                </c:pt>
                <c:pt idx="364">
                  <c:v>05/31/1978</c:v>
                </c:pt>
                <c:pt idx="365">
                  <c:v>06/30/1978</c:v>
                </c:pt>
                <c:pt idx="366">
                  <c:v>07/31/1978</c:v>
                </c:pt>
                <c:pt idx="367">
                  <c:v>08/31/1978</c:v>
                </c:pt>
                <c:pt idx="368">
                  <c:v>09/30/1978</c:v>
                </c:pt>
                <c:pt idx="369">
                  <c:v>10/31/1978</c:v>
                </c:pt>
                <c:pt idx="370">
                  <c:v>11/30/1978</c:v>
                </c:pt>
                <c:pt idx="371">
                  <c:v>12/31/1978</c:v>
                </c:pt>
                <c:pt idx="372">
                  <c:v>01/31/1979</c:v>
                </c:pt>
                <c:pt idx="373">
                  <c:v>02/28/1979</c:v>
                </c:pt>
                <c:pt idx="374">
                  <c:v>03/31/1979</c:v>
                </c:pt>
                <c:pt idx="375">
                  <c:v>04/30/1979</c:v>
                </c:pt>
                <c:pt idx="376">
                  <c:v>05/31/1979</c:v>
                </c:pt>
                <c:pt idx="377">
                  <c:v>06/31/1979</c:v>
                </c:pt>
                <c:pt idx="378">
                  <c:v>07/31/1979</c:v>
                </c:pt>
                <c:pt idx="379">
                  <c:v>08/31/1979</c:v>
                </c:pt>
                <c:pt idx="380">
                  <c:v>09/30/1979</c:v>
                </c:pt>
                <c:pt idx="381">
                  <c:v>10/31/1979</c:v>
                </c:pt>
                <c:pt idx="382">
                  <c:v>11/30/1979</c:v>
                </c:pt>
                <c:pt idx="383">
                  <c:v>12/31/1979</c:v>
                </c:pt>
                <c:pt idx="384">
                  <c:v>80</c:v>
                </c:pt>
                <c:pt idx="385">
                  <c:v>02/29/1980</c:v>
                </c:pt>
                <c:pt idx="386">
                  <c:v>03/31/1980</c:v>
                </c:pt>
                <c:pt idx="387">
                  <c:v>04/30/1980</c:v>
                </c:pt>
                <c:pt idx="388">
                  <c:v>05/31/1980</c:v>
                </c:pt>
                <c:pt idx="389">
                  <c:v>06/30/1980</c:v>
                </c:pt>
                <c:pt idx="390">
                  <c:v>07/31/1980</c:v>
                </c:pt>
                <c:pt idx="391">
                  <c:v>08/31/1980</c:v>
                </c:pt>
                <c:pt idx="392">
                  <c:v>09/30/1980</c:v>
                </c:pt>
                <c:pt idx="393">
                  <c:v>10/31/1980</c:v>
                </c:pt>
                <c:pt idx="394">
                  <c:v>11/30/1980</c:v>
                </c:pt>
                <c:pt idx="395">
                  <c:v>12/31/1980</c:v>
                </c:pt>
                <c:pt idx="396">
                  <c:v>01/31/1981</c:v>
                </c:pt>
                <c:pt idx="397">
                  <c:v>02/28/1981</c:v>
                </c:pt>
                <c:pt idx="398">
                  <c:v>03/31/1981</c:v>
                </c:pt>
                <c:pt idx="399">
                  <c:v>04/30/1981</c:v>
                </c:pt>
                <c:pt idx="400">
                  <c:v>05/31/1981</c:v>
                </c:pt>
                <c:pt idx="401">
                  <c:v>06/31/1981</c:v>
                </c:pt>
                <c:pt idx="402">
                  <c:v>07/31/1981</c:v>
                </c:pt>
                <c:pt idx="403">
                  <c:v>08/31/1981</c:v>
                </c:pt>
                <c:pt idx="404">
                  <c:v>09/30/1981</c:v>
                </c:pt>
                <c:pt idx="405">
                  <c:v>10/31/1981</c:v>
                </c:pt>
                <c:pt idx="406">
                  <c:v>11/30/1981</c:v>
                </c:pt>
                <c:pt idx="407">
                  <c:v>12/31/1981</c:v>
                </c:pt>
                <c:pt idx="408">
                  <c:v>82</c:v>
                </c:pt>
                <c:pt idx="409">
                  <c:v>02/28/1982</c:v>
                </c:pt>
                <c:pt idx="410">
                  <c:v>03/31/1982</c:v>
                </c:pt>
                <c:pt idx="411">
                  <c:v>04/30/1982</c:v>
                </c:pt>
                <c:pt idx="412">
                  <c:v>05/31/1982</c:v>
                </c:pt>
                <c:pt idx="413">
                  <c:v>06/30/1982</c:v>
                </c:pt>
                <c:pt idx="414">
                  <c:v>07/31/1982</c:v>
                </c:pt>
                <c:pt idx="415">
                  <c:v>08/31/1982</c:v>
                </c:pt>
                <c:pt idx="416">
                  <c:v>09/30/1982</c:v>
                </c:pt>
                <c:pt idx="417">
                  <c:v>10/31/1982</c:v>
                </c:pt>
                <c:pt idx="418">
                  <c:v>11/30/1982</c:v>
                </c:pt>
                <c:pt idx="419">
                  <c:v>12/31/1982</c:v>
                </c:pt>
                <c:pt idx="420">
                  <c:v>01/31/1983</c:v>
                </c:pt>
                <c:pt idx="421">
                  <c:v>02/28/1983</c:v>
                </c:pt>
                <c:pt idx="422">
                  <c:v>03/31/1983</c:v>
                </c:pt>
                <c:pt idx="423">
                  <c:v>04/30/1983</c:v>
                </c:pt>
                <c:pt idx="424">
                  <c:v>05/31/1983</c:v>
                </c:pt>
                <c:pt idx="425">
                  <c:v>06/31/1983</c:v>
                </c:pt>
                <c:pt idx="426">
                  <c:v>07/31/1983</c:v>
                </c:pt>
                <c:pt idx="427">
                  <c:v>08/31/1983</c:v>
                </c:pt>
                <c:pt idx="428">
                  <c:v>09/30/1983</c:v>
                </c:pt>
                <c:pt idx="429">
                  <c:v>10/31/1983</c:v>
                </c:pt>
                <c:pt idx="430">
                  <c:v>11/30/1983</c:v>
                </c:pt>
                <c:pt idx="431">
                  <c:v>12/31/1983</c:v>
                </c:pt>
                <c:pt idx="432">
                  <c:v>84</c:v>
                </c:pt>
                <c:pt idx="433">
                  <c:v>02/29/1984</c:v>
                </c:pt>
                <c:pt idx="434">
                  <c:v>03/31/1984</c:v>
                </c:pt>
                <c:pt idx="435">
                  <c:v>04/30/1984</c:v>
                </c:pt>
                <c:pt idx="436">
                  <c:v>05/31/1984</c:v>
                </c:pt>
                <c:pt idx="437">
                  <c:v>06/30/1984</c:v>
                </c:pt>
                <c:pt idx="438">
                  <c:v>07/31/1984</c:v>
                </c:pt>
                <c:pt idx="439">
                  <c:v>07/31/1985</c:v>
                </c:pt>
                <c:pt idx="440">
                  <c:v>09/30/1984</c:v>
                </c:pt>
                <c:pt idx="441">
                  <c:v>10/31/1984</c:v>
                </c:pt>
                <c:pt idx="442">
                  <c:v>11/30/1984</c:v>
                </c:pt>
                <c:pt idx="443">
                  <c:v>12/31/1984</c:v>
                </c:pt>
              </c:strCache>
            </c:strRef>
          </c:cat>
          <c:val>
            <c:numRef>
              <c:f>'Data 9.1'!$C$2:$C$445</c:f>
              <c:numCache>
                <c:formatCode>General</c:formatCode>
                <c:ptCount val="444"/>
                <c:pt idx="0">
                  <c:v>3.3</c:v>
                </c:pt>
                <c:pt idx="1">
                  <c:v>3.3</c:v>
                </c:pt>
                <c:pt idx="2">
                  <c:v>3.3</c:v>
                </c:pt>
                <c:pt idx="3">
                  <c:v>3.3</c:v>
                </c:pt>
                <c:pt idx="4">
                  <c:v>3.3</c:v>
                </c:pt>
                <c:pt idx="5">
                  <c:v>3.3</c:v>
                </c:pt>
                <c:pt idx="6">
                  <c:v>3.3</c:v>
                </c:pt>
                <c:pt idx="7">
                  <c:v>3.3</c:v>
                </c:pt>
                <c:pt idx="8">
                  <c:v>3.3</c:v>
                </c:pt>
                <c:pt idx="9">
                  <c:v>3.3</c:v>
                </c:pt>
                <c:pt idx="10">
                  <c:v>3.3</c:v>
                </c:pt>
                <c:pt idx="11">
                  <c:v>3.3</c:v>
                </c:pt>
                <c:pt idx="12">
                  <c:v>3.3</c:v>
                </c:pt>
                <c:pt idx="13">
                  <c:v>3.3</c:v>
                </c:pt>
                <c:pt idx="14">
                  <c:v>3.3</c:v>
                </c:pt>
                <c:pt idx="15">
                  <c:v>3.3</c:v>
                </c:pt>
                <c:pt idx="16">
                  <c:v>3.3</c:v>
                </c:pt>
                <c:pt idx="17">
                  <c:v>3.3</c:v>
                </c:pt>
                <c:pt idx="18">
                  <c:v>3.3</c:v>
                </c:pt>
                <c:pt idx="19">
                  <c:v>3.3</c:v>
                </c:pt>
                <c:pt idx="20">
                  <c:v>4.76</c:v>
                </c:pt>
                <c:pt idx="21">
                  <c:v>4.76</c:v>
                </c:pt>
                <c:pt idx="22">
                  <c:v>4.76</c:v>
                </c:pt>
                <c:pt idx="23">
                  <c:v>4.76</c:v>
                </c:pt>
                <c:pt idx="24">
                  <c:v>4.76</c:v>
                </c:pt>
                <c:pt idx="25">
                  <c:v>4.76</c:v>
                </c:pt>
                <c:pt idx="26">
                  <c:v>4.76</c:v>
                </c:pt>
                <c:pt idx="27">
                  <c:v>4.76</c:v>
                </c:pt>
                <c:pt idx="28">
                  <c:v>4.76</c:v>
                </c:pt>
                <c:pt idx="29">
                  <c:v>4.76</c:v>
                </c:pt>
                <c:pt idx="30">
                  <c:v>4.76</c:v>
                </c:pt>
                <c:pt idx="31">
                  <c:v>4.76</c:v>
                </c:pt>
                <c:pt idx="32">
                  <c:v>4.76</c:v>
                </c:pt>
                <c:pt idx="33">
                  <c:v>4.76</c:v>
                </c:pt>
                <c:pt idx="34">
                  <c:v>4.76</c:v>
                </c:pt>
                <c:pt idx="35">
                  <c:v>4.76</c:v>
                </c:pt>
                <c:pt idx="36">
                  <c:v>4.76</c:v>
                </c:pt>
                <c:pt idx="37">
                  <c:v>4.76</c:v>
                </c:pt>
                <c:pt idx="38">
                  <c:v>4.76</c:v>
                </c:pt>
                <c:pt idx="39">
                  <c:v>4.76</c:v>
                </c:pt>
                <c:pt idx="40">
                  <c:v>4.76</c:v>
                </c:pt>
                <c:pt idx="41">
                  <c:v>4.76</c:v>
                </c:pt>
                <c:pt idx="42">
                  <c:v>4.76</c:v>
                </c:pt>
                <c:pt idx="43">
                  <c:v>4.76</c:v>
                </c:pt>
                <c:pt idx="44">
                  <c:v>4.76</c:v>
                </c:pt>
                <c:pt idx="45">
                  <c:v>4.76</c:v>
                </c:pt>
                <c:pt idx="46">
                  <c:v>4.76</c:v>
                </c:pt>
                <c:pt idx="47">
                  <c:v>4.76</c:v>
                </c:pt>
                <c:pt idx="48">
                  <c:v>4.76</c:v>
                </c:pt>
                <c:pt idx="49">
                  <c:v>4.76</c:v>
                </c:pt>
                <c:pt idx="50">
                  <c:v>4.76</c:v>
                </c:pt>
                <c:pt idx="51">
                  <c:v>4.76</c:v>
                </c:pt>
                <c:pt idx="52">
                  <c:v>4.76</c:v>
                </c:pt>
                <c:pt idx="53">
                  <c:v>4.76</c:v>
                </c:pt>
                <c:pt idx="54">
                  <c:v>4.76</c:v>
                </c:pt>
                <c:pt idx="55">
                  <c:v>4.76</c:v>
                </c:pt>
                <c:pt idx="56">
                  <c:v>4.76</c:v>
                </c:pt>
                <c:pt idx="57">
                  <c:v>4.76</c:v>
                </c:pt>
                <c:pt idx="58">
                  <c:v>4.76</c:v>
                </c:pt>
                <c:pt idx="59">
                  <c:v>4.76</c:v>
                </c:pt>
                <c:pt idx="60">
                  <c:v>4.76</c:v>
                </c:pt>
                <c:pt idx="61">
                  <c:v>4.76</c:v>
                </c:pt>
                <c:pt idx="62">
                  <c:v>4.76</c:v>
                </c:pt>
                <c:pt idx="63">
                  <c:v>4.76</c:v>
                </c:pt>
                <c:pt idx="64">
                  <c:v>4.76</c:v>
                </c:pt>
                <c:pt idx="65">
                  <c:v>4.76</c:v>
                </c:pt>
                <c:pt idx="66">
                  <c:v>4.76</c:v>
                </c:pt>
                <c:pt idx="67">
                  <c:v>4.76</c:v>
                </c:pt>
                <c:pt idx="68">
                  <c:v>4.76</c:v>
                </c:pt>
                <c:pt idx="69">
                  <c:v>4.76</c:v>
                </c:pt>
                <c:pt idx="70">
                  <c:v>4.76</c:v>
                </c:pt>
                <c:pt idx="71">
                  <c:v>4.76</c:v>
                </c:pt>
                <c:pt idx="72">
                  <c:v>4.76</c:v>
                </c:pt>
                <c:pt idx="73">
                  <c:v>4.76</c:v>
                </c:pt>
                <c:pt idx="74">
                  <c:v>4.76</c:v>
                </c:pt>
                <c:pt idx="75">
                  <c:v>4.76</c:v>
                </c:pt>
                <c:pt idx="76">
                  <c:v>4.76</c:v>
                </c:pt>
                <c:pt idx="77">
                  <c:v>4.76</c:v>
                </c:pt>
                <c:pt idx="78">
                  <c:v>4.76</c:v>
                </c:pt>
                <c:pt idx="79">
                  <c:v>4.76</c:v>
                </c:pt>
                <c:pt idx="80">
                  <c:v>4.76</c:v>
                </c:pt>
                <c:pt idx="81">
                  <c:v>4.76</c:v>
                </c:pt>
                <c:pt idx="82">
                  <c:v>4.76</c:v>
                </c:pt>
                <c:pt idx="83">
                  <c:v>4.76</c:v>
                </c:pt>
                <c:pt idx="84">
                  <c:v>4.76</c:v>
                </c:pt>
                <c:pt idx="85">
                  <c:v>4.76</c:v>
                </c:pt>
                <c:pt idx="86">
                  <c:v>4.76</c:v>
                </c:pt>
                <c:pt idx="87">
                  <c:v>4.76</c:v>
                </c:pt>
                <c:pt idx="88">
                  <c:v>4.76</c:v>
                </c:pt>
                <c:pt idx="89">
                  <c:v>4.76</c:v>
                </c:pt>
                <c:pt idx="90">
                  <c:v>4.76</c:v>
                </c:pt>
                <c:pt idx="91">
                  <c:v>4.76</c:v>
                </c:pt>
                <c:pt idx="92">
                  <c:v>4.76</c:v>
                </c:pt>
                <c:pt idx="93">
                  <c:v>4.76</c:v>
                </c:pt>
                <c:pt idx="94">
                  <c:v>4.76</c:v>
                </c:pt>
                <c:pt idx="95">
                  <c:v>4.76</c:v>
                </c:pt>
                <c:pt idx="96">
                  <c:v>4.76</c:v>
                </c:pt>
                <c:pt idx="97">
                  <c:v>4.76</c:v>
                </c:pt>
                <c:pt idx="98">
                  <c:v>4.76</c:v>
                </c:pt>
                <c:pt idx="99">
                  <c:v>4.76</c:v>
                </c:pt>
                <c:pt idx="100">
                  <c:v>4.76</c:v>
                </c:pt>
                <c:pt idx="101">
                  <c:v>4.76</c:v>
                </c:pt>
                <c:pt idx="102">
                  <c:v>4.76</c:v>
                </c:pt>
                <c:pt idx="103">
                  <c:v>4.76</c:v>
                </c:pt>
                <c:pt idx="104">
                  <c:v>4.76</c:v>
                </c:pt>
                <c:pt idx="105">
                  <c:v>4.76</c:v>
                </c:pt>
                <c:pt idx="106">
                  <c:v>4.76</c:v>
                </c:pt>
                <c:pt idx="107">
                  <c:v>4.76</c:v>
                </c:pt>
                <c:pt idx="108">
                  <c:v>4.76</c:v>
                </c:pt>
                <c:pt idx="109">
                  <c:v>4.76</c:v>
                </c:pt>
                <c:pt idx="110">
                  <c:v>4.76</c:v>
                </c:pt>
                <c:pt idx="111">
                  <c:v>4.76</c:v>
                </c:pt>
                <c:pt idx="112">
                  <c:v>4.76</c:v>
                </c:pt>
                <c:pt idx="113">
                  <c:v>4.76</c:v>
                </c:pt>
                <c:pt idx="114">
                  <c:v>4.76</c:v>
                </c:pt>
                <c:pt idx="115">
                  <c:v>4.76</c:v>
                </c:pt>
                <c:pt idx="116">
                  <c:v>4.76</c:v>
                </c:pt>
                <c:pt idx="117">
                  <c:v>4.76</c:v>
                </c:pt>
                <c:pt idx="118">
                  <c:v>4.76</c:v>
                </c:pt>
                <c:pt idx="119">
                  <c:v>4.76</c:v>
                </c:pt>
                <c:pt idx="120">
                  <c:v>4.76</c:v>
                </c:pt>
                <c:pt idx="121">
                  <c:v>4.76</c:v>
                </c:pt>
                <c:pt idx="122">
                  <c:v>4.76</c:v>
                </c:pt>
                <c:pt idx="123">
                  <c:v>4.76</c:v>
                </c:pt>
                <c:pt idx="124">
                  <c:v>4.76</c:v>
                </c:pt>
                <c:pt idx="125">
                  <c:v>4.76</c:v>
                </c:pt>
                <c:pt idx="126">
                  <c:v>4.76</c:v>
                </c:pt>
                <c:pt idx="127">
                  <c:v>4.76</c:v>
                </c:pt>
                <c:pt idx="128">
                  <c:v>4.76</c:v>
                </c:pt>
                <c:pt idx="129">
                  <c:v>4.76</c:v>
                </c:pt>
                <c:pt idx="130">
                  <c:v>4.76</c:v>
                </c:pt>
                <c:pt idx="131">
                  <c:v>4.76</c:v>
                </c:pt>
                <c:pt idx="132">
                  <c:v>4.76</c:v>
                </c:pt>
                <c:pt idx="133">
                  <c:v>4.76</c:v>
                </c:pt>
                <c:pt idx="134">
                  <c:v>4.76</c:v>
                </c:pt>
                <c:pt idx="135">
                  <c:v>4.76</c:v>
                </c:pt>
                <c:pt idx="136">
                  <c:v>4.76</c:v>
                </c:pt>
                <c:pt idx="137">
                  <c:v>4.76</c:v>
                </c:pt>
                <c:pt idx="138">
                  <c:v>4.76</c:v>
                </c:pt>
                <c:pt idx="139">
                  <c:v>4.76</c:v>
                </c:pt>
                <c:pt idx="140">
                  <c:v>4.76</c:v>
                </c:pt>
                <c:pt idx="141">
                  <c:v>4.76</c:v>
                </c:pt>
                <c:pt idx="142">
                  <c:v>4.76</c:v>
                </c:pt>
                <c:pt idx="143">
                  <c:v>4.76</c:v>
                </c:pt>
                <c:pt idx="144">
                  <c:v>4.76</c:v>
                </c:pt>
                <c:pt idx="145">
                  <c:v>4.76</c:v>
                </c:pt>
                <c:pt idx="146">
                  <c:v>4.76</c:v>
                </c:pt>
                <c:pt idx="147">
                  <c:v>4.76</c:v>
                </c:pt>
                <c:pt idx="148">
                  <c:v>4.76</c:v>
                </c:pt>
                <c:pt idx="149">
                  <c:v>4.76</c:v>
                </c:pt>
                <c:pt idx="150">
                  <c:v>4.76</c:v>
                </c:pt>
                <c:pt idx="151">
                  <c:v>4.76</c:v>
                </c:pt>
                <c:pt idx="152">
                  <c:v>4.76</c:v>
                </c:pt>
                <c:pt idx="153">
                  <c:v>4.76</c:v>
                </c:pt>
                <c:pt idx="154">
                  <c:v>4.76</c:v>
                </c:pt>
                <c:pt idx="155">
                  <c:v>4.76</c:v>
                </c:pt>
                <c:pt idx="156">
                  <c:v>4.76</c:v>
                </c:pt>
                <c:pt idx="157">
                  <c:v>4.76</c:v>
                </c:pt>
                <c:pt idx="158">
                  <c:v>4.76</c:v>
                </c:pt>
                <c:pt idx="159">
                  <c:v>4.76</c:v>
                </c:pt>
                <c:pt idx="160">
                  <c:v>4.76</c:v>
                </c:pt>
                <c:pt idx="161">
                  <c:v>4.76</c:v>
                </c:pt>
                <c:pt idx="162">
                  <c:v>4.76</c:v>
                </c:pt>
                <c:pt idx="163">
                  <c:v>4.76</c:v>
                </c:pt>
                <c:pt idx="164">
                  <c:v>4.76</c:v>
                </c:pt>
                <c:pt idx="165">
                  <c:v>4.76</c:v>
                </c:pt>
                <c:pt idx="166">
                  <c:v>4.76</c:v>
                </c:pt>
                <c:pt idx="167">
                  <c:v>4.76</c:v>
                </c:pt>
                <c:pt idx="168">
                  <c:v>4.76</c:v>
                </c:pt>
                <c:pt idx="169">
                  <c:v>4.76</c:v>
                </c:pt>
                <c:pt idx="170">
                  <c:v>4.76</c:v>
                </c:pt>
                <c:pt idx="171">
                  <c:v>4.76</c:v>
                </c:pt>
                <c:pt idx="172">
                  <c:v>4.76</c:v>
                </c:pt>
                <c:pt idx="173">
                  <c:v>4.76</c:v>
                </c:pt>
                <c:pt idx="174">
                  <c:v>4.76</c:v>
                </c:pt>
                <c:pt idx="175">
                  <c:v>4.76</c:v>
                </c:pt>
                <c:pt idx="176">
                  <c:v>4.76</c:v>
                </c:pt>
                <c:pt idx="177">
                  <c:v>4.76</c:v>
                </c:pt>
                <c:pt idx="178">
                  <c:v>4.76</c:v>
                </c:pt>
                <c:pt idx="179">
                  <c:v>4.76</c:v>
                </c:pt>
                <c:pt idx="180">
                  <c:v>4.76</c:v>
                </c:pt>
                <c:pt idx="181">
                  <c:v>4.76</c:v>
                </c:pt>
                <c:pt idx="182">
                  <c:v>4.76</c:v>
                </c:pt>
                <c:pt idx="183">
                  <c:v>4.76</c:v>
                </c:pt>
                <c:pt idx="184">
                  <c:v>4.76</c:v>
                </c:pt>
                <c:pt idx="185">
                  <c:v>4.76</c:v>
                </c:pt>
                <c:pt idx="186">
                  <c:v>4.76</c:v>
                </c:pt>
                <c:pt idx="187">
                  <c:v>4.76</c:v>
                </c:pt>
                <c:pt idx="188">
                  <c:v>4.76</c:v>
                </c:pt>
                <c:pt idx="189">
                  <c:v>4.76</c:v>
                </c:pt>
                <c:pt idx="190">
                  <c:v>4.76</c:v>
                </c:pt>
                <c:pt idx="191">
                  <c:v>4.76</c:v>
                </c:pt>
                <c:pt idx="192">
                  <c:v>4.76</c:v>
                </c:pt>
                <c:pt idx="193">
                  <c:v>4.76</c:v>
                </c:pt>
                <c:pt idx="194">
                  <c:v>4.76</c:v>
                </c:pt>
                <c:pt idx="195">
                  <c:v>4.76</c:v>
                </c:pt>
                <c:pt idx="196">
                  <c:v>4.76</c:v>
                </c:pt>
                <c:pt idx="197">
                  <c:v>4.76</c:v>
                </c:pt>
                <c:pt idx="198">
                  <c:v>4.76</c:v>
                </c:pt>
                <c:pt idx="199">
                  <c:v>4.76</c:v>
                </c:pt>
                <c:pt idx="200">
                  <c:v>4.76</c:v>
                </c:pt>
                <c:pt idx="201">
                  <c:v>4.76</c:v>
                </c:pt>
                <c:pt idx="202">
                  <c:v>4.76</c:v>
                </c:pt>
                <c:pt idx="203">
                  <c:v>4.76</c:v>
                </c:pt>
                <c:pt idx="204">
                  <c:v>4.76</c:v>
                </c:pt>
                <c:pt idx="205">
                  <c:v>4.76</c:v>
                </c:pt>
                <c:pt idx="206">
                  <c:v>4.76</c:v>
                </c:pt>
                <c:pt idx="207">
                  <c:v>4.76</c:v>
                </c:pt>
                <c:pt idx="208">
                  <c:v>4.76</c:v>
                </c:pt>
                <c:pt idx="209">
                  <c:v>4.76</c:v>
                </c:pt>
                <c:pt idx="210">
                  <c:v>4.76</c:v>
                </c:pt>
                <c:pt idx="211">
                  <c:v>4.76</c:v>
                </c:pt>
                <c:pt idx="212">
                  <c:v>4.76</c:v>
                </c:pt>
                <c:pt idx="213">
                  <c:v>4.76</c:v>
                </c:pt>
                <c:pt idx="214">
                  <c:v>4.76</c:v>
                </c:pt>
                <c:pt idx="215">
                  <c:v>4.76</c:v>
                </c:pt>
                <c:pt idx="216">
                  <c:v>4.76</c:v>
                </c:pt>
                <c:pt idx="217">
                  <c:v>4.76</c:v>
                </c:pt>
                <c:pt idx="218">
                  <c:v>4.76</c:v>
                </c:pt>
                <c:pt idx="219">
                  <c:v>4.76</c:v>
                </c:pt>
                <c:pt idx="220">
                  <c:v>4.76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7.5</c:v>
                </c:pt>
                <c:pt idx="242">
                  <c:v>7.5</c:v>
                </c:pt>
                <c:pt idx="243">
                  <c:v>7.5</c:v>
                </c:pt>
                <c:pt idx="244">
                  <c:v>7.5</c:v>
                </c:pt>
                <c:pt idx="245">
                  <c:v>7.5</c:v>
                </c:pt>
                <c:pt idx="246">
                  <c:v>7.5</c:v>
                </c:pt>
                <c:pt idx="247">
                  <c:v>7.5</c:v>
                </c:pt>
                <c:pt idx="248">
                  <c:v>7.5</c:v>
                </c:pt>
                <c:pt idx="249">
                  <c:v>7.5</c:v>
                </c:pt>
                <c:pt idx="250">
                  <c:v>7.5</c:v>
                </c:pt>
                <c:pt idx="251">
                  <c:v>7.5</c:v>
                </c:pt>
                <c:pt idx="252">
                  <c:v>7.5</c:v>
                </c:pt>
                <c:pt idx="253">
                  <c:v>7.5</c:v>
                </c:pt>
                <c:pt idx="254">
                  <c:v>7.5</c:v>
                </c:pt>
                <c:pt idx="255">
                  <c:v>7.5</c:v>
                </c:pt>
                <c:pt idx="256">
                  <c:v>7.5</c:v>
                </c:pt>
                <c:pt idx="257">
                  <c:v>7.5</c:v>
                </c:pt>
                <c:pt idx="258">
                  <c:v>7.5</c:v>
                </c:pt>
                <c:pt idx="259">
                  <c:v>7.5</c:v>
                </c:pt>
                <c:pt idx="260">
                  <c:v>7.5</c:v>
                </c:pt>
                <c:pt idx="261">
                  <c:v>7.5</c:v>
                </c:pt>
                <c:pt idx="262">
                  <c:v>7.5</c:v>
                </c:pt>
                <c:pt idx="263">
                  <c:v>7.5</c:v>
                </c:pt>
                <c:pt idx="264">
                  <c:v>7.5</c:v>
                </c:pt>
                <c:pt idx="265">
                  <c:v>7.5</c:v>
                </c:pt>
                <c:pt idx="266">
                  <c:v>7.5</c:v>
                </c:pt>
                <c:pt idx="267">
                  <c:v>7.5</c:v>
                </c:pt>
                <c:pt idx="268">
                  <c:v>7.5</c:v>
                </c:pt>
                <c:pt idx="269">
                  <c:v>7.5</c:v>
                </c:pt>
                <c:pt idx="270">
                  <c:v>7.5</c:v>
                </c:pt>
                <c:pt idx="271">
                  <c:v>7.5</c:v>
                </c:pt>
                <c:pt idx="272">
                  <c:v>7.5</c:v>
                </c:pt>
                <c:pt idx="273">
                  <c:v>7.5</c:v>
                </c:pt>
                <c:pt idx="274">
                  <c:v>7.5</c:v>
                </c:pt>
                <c:pt idx="275">
                  <c:v>7.5</c:v>
                </c:pt>
                <c:pt idx="276">
                  <c:v>7.5</c:v>
                </c:pt>
                <c:pt idx="277">
                  <c:v>7.5</c:v>
                </c:pt>
                <c:pt idx="278">
                  <c:v>7.5</c:v>
                </c:pt>
                <c:pt idx="279">
                  <c:v>7.5</c:v>
                </c:pt>
                <c:pt idx="280">
                  <c:v>7.5</c:v>
                </c:pt>
                <c:pt idx="281">
                  <c:v>7.5</c:v>
                </c:pt>
                <c:pt idx="282">
                  <c:v>7.5</c:v>
                </c:pt>
                <c:pt idx="283">
                  <c:v>7.5</c:v>
                </c:pt>
                <c:pt idx="284">
                  <c:v>7.5</c:v>
                </c:pt>
                <c:pt idx="285">
                  <c:v>7.5</c:v>
                </c:pt>
                <c:pt idx="286">
                  <c:v>7.5</c:v>
                </c:pt>
                <c:pt idx="287">
                  <c:v>7.5</c:v>
                </c:pt>
                <c:pt idx="288">
                  <c:v>7.5</c:v>
                </c:pt>
                <c:pt idx="289">
                  <c:v>7.5</c:v>
                </c:pt>
                <c:pt idx="290">
                  <c:v>7.5</c:v>
                </c:pt>
                <c:pt idx="291">
                  <c:v>7.5</c:v>
                </c:pt>
                <c:pt idx="292">
                  <c:v>7.5</c:v>
                </c:pt>
                <c:pt idx="293">
                  <c:v>7.5</c:v>
                </c:pt>
                <c:pt idx="294">
                  <c:v>7.5</c:v>
                </c:pt>
                <c:pt idx="295">
                  <c:v>7.5</c:v>
                </c:pt>
                <c:pt idx="296">
                  <c:v>7.5</c:v>
                </c:pt>
                <c:pt idx="297">
                  <c:v>7.5</c:v>
                </c:pt>
                <c:pt idx="298">
                  <c:v>7.5</c:v>
                </c:pt>
                <c:pt idx="299">
                  <c:v>7.5</c:v>
                </c:pt>
                <c:pt idx="300">
                  <c:v>7.5</c:v>
                </c:pt>
                <c:pt idx="301">
                  <c:v>7.5</c:v>
                </c:pt>
                <c:pt idx="302">
                  <c:v>7.5</c:v>
                </c:pt>
                <c:pt idx="303">
                  <c:v>7.5</c:v>
                </c:pt>
                <c:pt idx="304">
                  <c:v>7.5</c:v>
                </c:pt>
                <c:pt idx="305">
                  <c:v>7.5</c:v>
                </c:pt>
                <c:pt idx="306">
                  <c:v>7.5</c:v>
                </c:pt>
                <c:pt idx="307">
                  <c:v>7.5</c:v>
                </c:pt>
                <c:pt idx="308">
                  <c:v>7.5</c:v>
                </c:pt>
                <c:pt idx="309">
                  <c:v>7.5</c:v>
                </c:pt>
                <c:pt idx="310">
                  <c:v>7.5</c:v>
                </c:pt>
                <c:pt idx="311">
                  <c:v>7.5</c:v>
                </c:pt>
                <c:pt idx="312">
                  <c:v>7.5</c:v>
                </c:pt>
                <c:pt idx="313">
                  <c:v>7.5</c:v>
                </c:pt>
                <c:pt idx="314">
                  <c:v>7.5</c:v>
                </c:pt>
                <c:pt idx="315">
                  <c:v>7.5</c:v>
                </c:pt>
                <c:pt idx="316">
                  <c:v>7.5</c:v>
                </c:pt>
                <c:pt idx="317">
                  <c:v>7.5</c:v>
                </c:pt>
                <c:pt idx="318">
                  <c:v>7.5</c:v>
                </c:pt>
                <c:pt idx="319">
                  <c:v>7.5</c:v>
                </c:pt>
                <c:pt idx="320">
                  <c:v>7.5</c:v>
                </c:pt>
                <c:pt idx="321">
                  <c:v>7.5</c:v>
                </c:pt>
                <c:pt idx="322">
                  <c:v>7.5</c:v>
                </c:pt>
                <c:pt idx="323">
                  <c:v>7.5</c:v>
                </c:pt>
                <c:pt idx="324">
                  <c:v>7.5</c:v>
                </c:pt>
                <c:pt idx="325">
                  <c:v>7.5</c:v>
                </c:pt>
                <c:pt idx="326">
                  <c:v>7.5</c:v>
                </c:pt>
                <c:pt idx="327">
                  <c:v>7.5</c:v>
                </c:pt>
                <c:pt idx="328">
                  <c:v>7.5</c:v>
                </c:pt>
                <c:pt idx="329">
                  <c:v>7.5</c:v>
                </c:pt>
                <c:pt idx="330">
                  <c:v>7.5</c:v>
                </c:pt>
                <c:pt idx="331">
                  <c:v>7.5</c:v>
                </c:pt>
                <c:pt idx="332">
                  <c:v>7.5</c:v>
                </c:pt>
                <c:pt idx="333">
                  <c:v>7.5</c:v>
                </c:pt>
                <c:pt idx="334">
                  <c:v>7.5</c:v>
                </c:pt>
                <c:pt idx="335">
                  <c:v>7.5</c:v>
                </c:pt>
                <c:pt idx="336">
                  <c:v>7.5</c:v>
                </c:pt>
                <c:pt idx="337">
                  <c:v>7.5</c:v>
                </c:pt>
                <c:pt idx="338">
                  <c:v>7.5</c:v>
                </c:pt>
                <c:pt idx="339">
                  <c:v>7.5</c:v>
                </c:pt>
                <c:pt idx="340">
                  <c:v>7.5</c:v>
                </c:pt>
                <c:pt idx="341">
                  <c:v>7.5</c:v>
                </c:pt>
                <c:pt idx="342">
                  <c:v>7.5</c:v>
                </c:pt>
                <c:pt idx="343">
                  <c:v>7.5</c:v>
                </c:pt>
                <c:pt idx="344">
                  <c:v>7.5</c:v>
                </c:pt>
                <c:pt idx="345">
                  <c:v>7.5</c:v>
                </c:pt>
                <c:pt idx="346">
                  <c:v>7.5</c:v>
                </c:pt>
                <c:pt idx="347">
                  <c:v>7.5</c:v>
                </c:pt>
                <c:pt idx="348">
                  <c:v>7.5</c:v>
                </c:pt>
                <c:pt idx="349">
                  <c:v>7.5</c:v>
                </c:pt>
                <c:pt idx="350">
                  <c:v>7.5</c:v>
                </c:pt>
                <c:pt idx="351">
                  <c:v>7.5</c:v>
                </c:pt>
                <c:pt idx="352">
                  <c:v>7.5</c:v>
                </c:pt>
                <c:pt idx="353">
                  <c:v>7.5</c:v>
                </c:pt>
                <c:pt idx="354">
                  <c:v>7.5</c:v>
                </c:pt>
                <c:pt idx="355">
                  <c:v>7.5</c:v>
                </c:pt>
                <c:pt idx="356">
                  <c:v>7.5</c:v>
                </c:pt>
                <c:pt idx="357">
                  <c:v>7.5</c:v>
                </c:pt>
                <c:pt idx="358">
                  <c:v>7.5</c:v>
                </c:pt>
                <c:pt idx="359">
                  <c:v>7.5</c:v>
                </c:pt>
                <c:pt idx="360">
                  <c:v>7.5</c:v>
                </c:pt>
                <c:pt idx="361">
                  <c:v>7.5</c:v>
                </c:pt>
                <c:pt idx="362">
                  <c:v>7.5</c:v>
                </c:pt>
                <c:pt idx="363">
                  <c:v>7.5</c:v>
                </c:pt>
                <c:pt idx="364">
                  <c:v>7.5</c:v>
                </c:pt>
                <c:pt idx="365">
                  <c:v>7.5</c:v>
                </c:pt>
                <c:pt idx="366">
                  <c:v>7.5</c:v>
                </c:pt>
                <c:pt idx="367">
                  <c:v>7.5</c:v>
                </c:pt>
                <c:pt idx="368">
                  <c:v>7.5</c:v>
                </c:pt>
                <c:pt idx="369">
                  <c:v>7.5</c:v>
                </c:pt>
                <c:pt idx="370">
                  <c:v>7.5</c:v>
                </c:pt>
                <c:pt idx="371">
                  <c:v>7.5</c:v>
                </c:pt>
                <c:pt idx="372">
                  <c:v>7.5</c:v>
                </c:pt>
                <c:pt idx="373">
                  <c:v>7.5</c:v>
                </c:pt>
                <c:pt idx="374">
                  <c:v>7.5</c:v>
                </c:pt>
                <c:pt idx="375">
                  <c:v>7.5</c:v>
                </c:pt>
                <c:pt idx="376">
                  <c:v>7.5</c:v>
                </c:pt>
                <c:pt idx="377">
                  <c:v>7.5</c:v>
                </c:pt>
                <c:pt idx="378">
                  <c:v>7.5</c:v>
                </c:pt>
                <c:pt idx="379">
                  <c:v>7.5</c:v>
                </c:pt>
                <c:pt idx="380">
                  <c:v>7.5</c:v>
                </c:pt>
                <c:pt idx="381">
                  <c:v>7.5</c:v>
                </c:pt>
                <c:pt idx="382">
                  <c:v>7.5</c:v>
                </c:pt>
                <c:pt idx="383">
                  <c:v>7.5</c:v>
                </c:pt>
                <c:pt idx="384">
                  <c:v>7.5</c:v>
                </c:pt>
                <c:pt idx="385">
                  <c:v>7.5</c:v>
                </c:pt>
                <c:pt idx="386">
                  <c:v>7.5</c:v>
                </c:pt>
                <c:pt idx="387">
                  <c:v>7.5</c:v>
                </c:pt>
                <c:pt idx="388">
                  <c:v>7.5</c:v>
                </c:pt>
                <c:pt idx="389">
                  <c:v>7.5</c:v>
                </c:pt>
                <c:pt idx="390">
                  <c:v>7.5</c:v>
                </c:pt>
                <c:pt idx="391">
                  <c:v>7.5</c:v>
                </c:pt>
                <c:pt idx="392">
                  <c:v>7.5</c:v>
                </c:pt>
                <c:pt idx="393">
                  <c:v>7.5</c:v>
                </c:pt>
                <c:pt idx="394">
                  <c:v>7.5</c:v>
                </c:pt>
                <c:pt idx="395">
                  <c:v>7.5</c:v>
                </c:pt>
                <c:pt idx="396">
                  <c:v>7.5</c:v>
                </c:pt>
                <c:pt idx="397">
                  <c:v>7.5</c:v>
                </c:pt>
                <c:pt idx="398">
                  <c:v>7.5</c:v>
                </c:pt>
                <c:pt idx="399">
                  <c:v>7.5</c:v>
                </c:pt>
                <c:pt idx="400">
                  <c:v>7.5</c:v>
                </c:pt>
                <c:pt idx="401">
                  <c:v>7.5</c:v>
                </c:pt>
                <c:pt idx="402">
                  <c:v>7.5</c:v>
                </c:pt>
                <c:pt idx="403">
                  <c:v>7.5</c:v>
                </c:pt>
                <c:pt idx="404">
                  <c:v>7.5</c:v>
                </c:pt>
                <c:pt idx="405">
                  <c:v>7.5</c:v>
                </c:pt>
                <c:pt idx="406">
                  <c:v>7.5</c:v>
                </c:pt>
                <c:pt idx="407">
                  <c:v>7.5</c:v>
                </c:pt>
                <c:pt idx="408">
                  <c:v>7.5</c:v>
                </c:pt>
                <c:pt idx="409">
                  <c:v>7.5</c:v>
                </c:pt>
                <c:pt idx="410">
                  <c:v>7.5</c:v>
                </c:pt>
                <c:pt idx="411">
                  <c:v>7.5</c:v>
                </c:pt>
                <c:pt idx="412">
                  <c:v>7.5</c:v>
                </c:pt>
                <c:pt idx="413">
                  <c:v>7.5</c:v>
                </c:pt>
                <c:pt idx="414">
                  <c:v>7.5</c:v>
                </c:pt>
                <c:pt idx="415">
                  <c:v>7.5</c:v>
                </c:pt>
                <c:pt idx="416">
                  <c:v>7.5</c:v>
                </c:pt>
                <c:pt idx="417">
                  <c:v>7.5</c:v>
                </c:pt>
                <c:pt idx="418">
                  <c:v>7.5</c:v>
                </c:pt>
                <c:pt idx="419">
                  <c:v>7.5</c:v>
                </c:pt>
                <c:pt idx="420">
                  <c:v>7.5</c:v>
                </c:pt>
                <c:pt idx="421">
                  <c:v>7.5</c:v>
                </c:pt>
                <c:pt idx="422">
                  <c:v>7.5</c:v>
                </c:pt>
                <c:pt idx="423">
                  <c:v>7.5</c:v>
                </c:pt>
                <c:pt idx="424">
                  <c:v>7.5</c:v>
                </c:pt>
                <c:pt idx="425">
                  <c:v>7.5</c:v>
                </c:pt>
                <c:pt idx="426">
                  <c:v>7.5</c:v>
                </c:pt>
                <c:pt idx="427">
                  <c:v>7.5</c:v>
                </c:pt>
                <c:pt idx="428">
                  <c:v>7.5</c:v>
                </c:pt>
                <c:pt idx="429">
                  <c:v>7.5</c:v>
                </c:pt>
                <c:pt idx="430">
                  <c:v>7.5</c:v>
                </c:pt>
                <c:pt idx="431">
                  <c:v>7.5</c:v>
                </c:pt>
                <c:pt idx="432">
                  <c:v>7.5</c:v>
                </c:pt>
                <c:pt idx="433">
                  <c:v>7.5</c:v>
                </c:pt>
                <c:pt idx="434">
                  <c:v>7.5</c:v>
                </c:pt>
                <c:pt idx="435">
                  <c:v>7.5</c:v>
                </c:pt>
                <c:pt idx="436">
                  <c:v>7.5</c:v>
                </c:pt>
                <c:pt idx="437">
                  <c:v>7.5</c:v>
                </c:pt>
                <c:pt idx="438">
                  <c:v>7.5</c:v>
                </c:pt>
                <c:pt idx="439">
                  <c:v>7.5</c:v>
                </c:pt>
                <c:pt idx="440">
                  <c:v>7.5</c:v>
                </c:pt>
                <c:pt idx="441">
                  <c:v>7.5</c:v>
                </c:pt>
                <c:pt idx="442">
                  <c:v>7.5</c:v>
                </c:pt>
                <c:pt idx="44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36-DC4D-8E6C-E08DC918D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1018303"/>
        <c:axId val="660076223"/>
      </c:lineChart>
      <c:catAx>
        <c:axId val="11410183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660076223"/>
        <c:crosses val="autoZero"/>
        <c:auto val="1"/>
        <c:lblAlgn val="ctr"/>
        <c:lblOffset val="100"/>
        <c:tickLblSkip val="24"/>
        <c:tickMarkSkip val="24"/>
        <c:noMultiLvlLbl val="0"/>
      </c:catAx>
      <c:valAx>
        <c:axId val="660076223"/>
        <c:scaling>
          <c:orientation val="minMax"/>
          <c:max val="16"/>
          <c:min val="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410183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527777777777773E-2"/>
          <c:y val="0.15879111740245955"/>
          <c:w val="0.81369808655184594"/>
          <c:h val="0.73472741749977888"/>
        </c:manualLayout>
      </c:layout>
      <c:lineChart>
        <c:grouping val="standard"/>
        <c:varyColors val="0"/>
        <c:ser>
          <c:idx val="0"/>
          <c:order val="0"/>
          <c:tx>
            <c:strRef>
              <c:f>'Data 10.1'!$A$3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10.1'!$B$2:$AZ$2</c:f>
              <c:strCache>
                <c:ptCount val="5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</c:v>
                </c:pt>
              </c:strCache>
            </c:strRef>
          </c:cat>
          <c:val>
            <c:numRef>
              <c:f>'Data 10.1'!$B$3:$AZ$3</c:f>
              <c:numCache>
                <c:formatCode>General</c:formatCode>
                <c:ptCount val="51"/>
                <c:pt idx="0">
                  <c:v>38.360000610351598</c:v>
                </c:pt>
                <c:pt idx="5">
                  <c:v>46.680000305175803</c:v>
                </c:pt>
                <c:pt idx="9">
                  <c:v>37.79</c:v>
                </c:pt>
                <c:pt idx="10">
                  <c:v>42.759998321533203</c:v>
                </c:pt>
                <c:pt idx="11">
                  <c:v>42.299999237060497</c:v>
                </c:pt>
                <c:pt idx="12">
                  <c:v>43.419998168945298</c:v>
                </c:pt>
                <c:pt idx="13">
                  <c:v>42.819999694824197</c:v>
                </c:pt>
                <c:pt idx="14">
                  <c:v>40.669998168945298</c:v>
                </c:pt>
                <c:pt idx="15">
                  <c:v>41.919998168945298</c:v>
                </c:pt>
                <c:pt idx="16">
                  <c:v>43.099998474121101</c:v>
                </c:pt>
                <c:pt idx="17">
                  <c:v>44.959999084472699</c:v>
                </c:pt>
                <c:pt idx="18">
                  <c:v>45.0200004577637</c:v>
                </c:pt>
                <c:pt idx="19">
                  <c:v>46.560001373291001</c:v>
                </c:pt>
                <c:pt idx="20">
                  <c:v>46.9799995422363</c:v>
                </c:pt>
                <c:pt idx="21">
                  <c:v>47.119998931884801</c:v>
                </c:pt>
                <c:pt idx="22">
                  <c:v>47.119998931884801</c:v>
                </c:pt>
                <c:pt idx="23">
                  <c:v>47.080001831054702</c:v>
                </c:pt>
                <c:pt idx="24">
                  <c:v>47.840000152587898</c:v>
                </c:pt>
                <c:pt idx="25">
                  <c:v>48.389999389648402</c:v>
                </c:pt>
                <c:pt idx="26">
                  <c:v>48.869998931884801</c:v>
                </c:pt>
                <c:pt idx="27">
                  <c:v>49.759998321533203</c:v>
                </c:pt>
                <c:pt idx="28">
                  <c:v>47.060001373291001</c:v>
                </c:pt>
                <c:pt idx="29">
                  <c:v>47.619998931884801</c:v>
                </c:pt>
                <c:pt idx="30">
                  <c:v>49.389999389648402</c:v>
                </c:pt>
                <c:pt idx="31">
                  <c:v>50.009998321533203</c:v>
                </c:pt>
                <c:pt idx="32">
                  <c:v>50.430000305175803</c:v>
                </c:pt>
                <c:pt idx="33">
                  <c:v>49.509998321533203</c:v>
                </c:pt>
                <c:pt idx="34">
                  <c:v>50.740001678466797</c:v>
                </c:pt>
                <c:pt idx="35">
                  <c:v>50.819999694824197</c:v>
                </c:pt>
                <c:pt idx="36">
                  <c:v>51.040000915527301</c:v>
                </c:pt>
                <c:pt idx="37">
                  <c:v>50.950000762939503</c:v>
                </c:pt>
                <c:pt idx="38">
                  <c:v>50.650001525878899</c:v>
                </c:pt>
                <c:pt idx="39">
                  <c:v>49.830001831054702</c:v>
                </c:pt>
                <c:pt idx="40">
                  <c:v>50.040000915527301</c:v>
                </c:pt>
                <c:pt idx="41">
                  <c:v>50.2299995422363</c:v>
                </c:pt>
                <c:pt idx="42">
                  <c:v>50.450000762939503</c:v>
                </c:pt>
                <c:pt idx="43">
                  <c:v>50.7700004577637</c:v>
                </c:pt>
                <c:pt idx="44">
                  <c:v>51.950000762939503</c:v>
                </c:pt>
                <c:pt idx="45">
                  <c:v>52.439998626708999</c:v>
                </c:pt>
                <c:pt idx="46">
                  <c:v>52.650001525878899</c:v>
                </c:pt>
                <c:pt idx="47">
                  <c:v>53.159999847412102</c:v>
                </c:pt>
                <c:pt idx="48">
                  <c:v>53.2700004577637</c:v>
                </c:pt>
                <c:pt idx="49">
                  <c:v>53.849998474121101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4C-344A-929C-0A5EAC9AFCC3}"/>
            </c:ext>
          </c:extLst>
        </c:ser>
        <c:ser>
          <c:idx val="1"/>
          <c:order val="1"/>
          <c:tx>
            <c:strRef>
              <c:f>'Data 10.1'!$A$4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10.1'!$B$2:$AZ$2</c:f>
              <c:strCache>
                <c:ptCount val="5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</c:v>
                </c:pt>
              </c:strCache>
            </c:strRef>
          </c:cat>
          <c:val>
            <c:numRef>
              <c:f>'Data 10.1'!$B$4:$AZ$4</c:f>
              <c:numCache>
                <c:formatCode>General</c:formatCode>
                <c:ptCount val="51"/>
                <c:pt idx="1">
                  <c:v>18.659999847412099</c:v>
                </c:pt>
                <c:pt idx="11">
                  <c:v>32.869998931884801</c:v>
                </c:pt>
                <c:pt idx="21">
                  <c:v>33.709999084472699</c:v>
                </c:pt>
                <c:pt idx="24">
                  <c:v>30.850000381469702</c:v>
                </c:pt>
                <c:pt idx="30">
                  <c:v>30.690000534057599</c:v>
                </c:pt>
                <c:pt idx="31">
                  <c:v>37.709999084472699</c:v>
                </c:pt>
                <c:pt idx="35">
                  <c:v>32.220001220703097</c:v>
                </c:pt>
                <c:pt idx="40">
                  <c:v>26.170000076293899</c:v>
                </c:pt>
                <c:pt idx="42">
                  <c:v>23.350000381469702</c:v>
                </c:pt>
                <c:pt idx="48">
                  <c:v>20.829999923706101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4C-344A-929C-0A5EAC9AFCC3}"/>
            </c:ext>
          </c:extLst>
        </c:ser>
        <c:ser>
          <c:idx val="2"/>
          <c:order val="2"/>
          <c:tx>
            <c:strRef>
              <c:f>'Data 10.1'!$A$5</c:f>
              <c:strCache>
                <c:ptCount val="1"/>
                <c:pt idx="0">
                  <c:v>Taiwan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'Data 10.1'!$B$2:$AZ$2</c:f>
              <c:strCache>
                <c:ptCount val="5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</c:v>
                </c:pt>
              </c:strCache>
            </c:strRef>
          </c:cat>
          <c:val>
            <c:numRef>
              <c:f>'Data 10.1'!$B$5:$AZ$5</c:f>
              <c:numCache>
                <c:formatCode>General</c:formatCode>
                <c:ptCount val="51"/>
                <c:pt idx="8" formatCode="0.00_ ">
                  <c:v>39.130000000000003</c:v>
                </c:pt>
                <c:pt idx="9" formatCode="0.00_ ">
                  <c:v>39.229999999999997</c:v>
                </c:pt>
                <c:pt idx="10" formatCode="0.00_ ">
                  <c:v>39.25</c:v>
                </c:pt>
                <c:pt idx="11" formatCode="0.00_ ">
                  <c:v>38.76</c:v>
                </c:pt>
                <c:pt idx="12" formatCode="0.00_ ">
                  <c:v>39.299999999999997</c:v>
                </c:pt>
                <c:pt idx="13" formatCode="0.00_ ">
                  <c:v>42.12</c:v>
                </c:pt>
                <c:pt idx="14" formatCode="0.00_ ">
                  <c:v>43.3</c:v>
                </c:pt>
                <c:pt idx="15" formatCode="0.00_ ">
                  <c:v>43.46</c:v>
                </c:pt>
                <c:pt idx="16" formatCode="0.00_ ">
                  <c:v>45.51</c:v>
                </c:pt>
                <c:pt idx="17" formatCode="0.00_ ">
                  <c:v>46.54</c:v>
                </c:pt>
                <c:pt idx="18" formatCode="0.00_ ">
                  <c:v>45.56</c:v>
                </c:pt>
                <c:pt idx="19" formatCode="0.00_ ">
                  <c:v>45.35</c:v>
                </c:pt>
                <c:pt idx="20" formatCode="0.00_ ">
                  <c:v>44.5</c:v>
                </c:pt>
                <c:pt idx="21" formatCode="0.00_ ">
                  <c:v>44.39</c:v>
                </c:pt>
                <c:pt idx="22" formatCode="0.00_ ">
                  <c:v>44.83</c:v>
                </c:pt>
                <c:pt idx="23" formatCode="0.00_ ">
                  <c:v>44.89</c:v>
                </c:pt>
                <c:pt idx="24" formatCode="0.00_ ">
                  <c:v>45.4</c:v>
                </c:pt>
                <c:pt idx="25" formatCode="0.00_ ">
                  <c:v>45.34</c:v>
                </c:pt>
                <c:pt idx="26" formatCode="0.00_ ">
                  <c:v>45.76</c:v>
                </c:pt>
                <c:pt idx="27" formatCode="0.00_ ">
                  <c:v>45.64</c:v>
                </c:pt>
                <c:pt idx="28" formatCode="0.00_ ">
                  <c:v>45.6</c:v>
                </c:pt>
                <c:pt idx="29" formatCode="0.00_ ">
                  <c:v>46.03</c:v>
                </c:pt>
                <c:pt idx="30" formatCode="0.00_ ">
                  <c:v>46.02</c:v>
                </c:pt>
                <c:pt idx="31" formatCode="0.00_ ">
                  <c:v>46.1</c:v>
                </c:pt>
                <c:pt idx="32" formatCode="0.00_ ">
                  <c:v>46.59</c:v>
                </c:pt>
                <c:pt idx="33" formatCode="0.00_ ">
                  <c:v>47.14</c:v>
                </c:pt>
                <c:pt idx="34" formatCode="0.00_ ">
                  <c:v>47.71</c:v>
                </c:pt>
                <c:pt idx="35" formatCode="0.00_ ">
                  <c:v>48.12</c:v>
                </c:pt>
                <c:pt idx="36" formatCode="0.00_ ">
                  <c:v>48.68</c:v>
                </c:pt>
                <c:pt idx="37" formatCode="0.00_ ">
                  <c:v>49.44</c:v>
                </c:pt>
                <c:pt idx="38" formatCode="0.00_ ">
                  <c:v>49.67</c:v>
                </c:pt>
                <c:pt idx="39" formatCode="0.00_ ">
                  <c:v>49.62</c:v>
                </c:pt>
                <c:pt idx="40" formatCode="0.00_ ">
                  <c:v>49.89</c:v>
                </c:pt>
                <c:pt idx="41" formatCode="0.00_ ">
                  <c:v>49.97</c:v>
                </c:pt>
                <c:pt idx="42" formatCode="0.00_ ">
                  <c:v>50.19</c:v>
                </c:pt>
                <c:pt idx="43" formatCode="0.00_ ">
                  <c:v>50.46</c:v>
                </c:pt>
                <c:pt idx="44" formatCode="0.00_ ">
                  <c:v>50.64</c:v>
                </c:pt>
                <c:pt idx="45" formatCode="0.00_ ">
                  <c:v>50.74</c:v>
                </c:pt>
                <c:pt idx="46" formatCode="0.00_ ">
                  <c:v>50.8</c:v>
                </c:pt>
                <c:pt idx="47" formatCode="0.00_ ">
                  <c:v>50.92</c:v>
                </c:pt>
                <c:pt idx="48" formatCode="0.00_ ">
                  <c:v>51.14</c:v>
                </c:pt>
                <c:pt idx="49" formatCode="0.00_ ">
                  <c:v>51.39</c:v>
                </c:pt>
                <c:pt idx="50" formatCode="0.00_ ">
                  <c:v>51.41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4C-344A-929C-0A5EAC9AF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1539455"/>
        <c:axId val="1681541103"/>
      </c:lineChart>
      <c:catAx>
        <c:axId val="1681539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68154110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81541103"/>
        <c:scaling>
          <c:orientation val="minMax"/>
          <c:min val="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681539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527777777777773E-2"/>
          <c:y val="0.15879111740245955"/>
          <c:w val="0.81369808655184594"/>
          <c:h val="0.73472741749977888"/>
        </c:manualLayout>
      </c:layout>
      <c:lineChart>
        <c:grouping val="standard"/>
        <c:varyColors val="0"/>
        <c:ser>
          <c:idx val="0"/>
          <c:order val="0"/>
          <c:tx>
            <c:strRef>
              <c:f>'Data 10.1'!$A$3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10.1'!$B$2:$AZ$2</c:f>
              <c:strCache>
                <c:ptCount val="5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</c:v>
                </c:pt>
              </c:strCache>
            </c:strRef>
          </c:cat>
          <c:val>
            <c:numRef>
              <c:f>'Data 10.1'!$B$3:$AZ$3</c:f>
              <c:numCache>
                <c:formatCode>General</c:formatCode>
                <c:ptCount val="51"/>
                <c:pt idx="0">
                  <c:v>38.360000610351598</c:v>
                </c:pt>
                <c:pt idx="5">
                  <c:v>46.680000305175803</c:v>
                </c:pt>
                <c:pt idx="9">
                  <c:v>37.79</c:v>
                </c:pt>
                <c:pt idx="10">
                  <c:v>42.759998321533203</c:v>
                </c:pt>
                <c:pt idx="11">
                  <c:v>42.299999237060497</c:v>
                </c:pt>
                <c:pt idx="12">
                  <c:v>43.419998168945298</c:v>
                </c:pt>
                <c:pt idx="13">
                  <c:v>42.819999694824197</c:v>
                </c:pt>
                <c:pt idx="14">
                  <c:v>40.669998168945298</c:v>
                </c:pt>
                <c:pt idx="15">
                  <c:v>41.919998168945298</c:v>
                </c:pt>
                <c:pt idx="16">
                  <c:v>43.099998474121101</c:v>
                </c:pt>
                <c:pt idx="17">
                  <c:v>44.959999084472699</c:v>
                </c:pt>
                <c:pt idx="18">
                  <c:v>45.0200004577637</c:v>
                </c:pt>
                <c:pt idx="19">
                  <c:v>46.560001373291001</c:v>
                </c:pt>
                <c:pt idx="20">
                  <c:v>46.9799995422363</c:v>
                </c:pt>
                <c:pt idx="21">
                  <c:v>47.119998931884801</c:v>
                </c:pt>
                <c:pt idx="22">
                  <c:v>47.119998931884801</c:v>
                </c:pt>
                <c:pt idx="23">
                  <c:v>47.080001831054702</c:v>
                </c:pt>
                <c:pt idx="24">
                  <c:v>47.840000152587898</c:v>
                </c:pt>
                <c:pt idx="25">
                  <c:v>48.389999389648402</c:v>
                </c:pt>
                <c:pt idx="26">
                  <c:v>48.869998931884801</c:v>
                </c:pt>
                <c:pt idx="27">
                  <c:v>49.759998321533203</c:v>
                </c:pt>
                <c:pt idx="28">
                  <c:v>47.060001373291001</c:v>
                </c:pt>
                <c:pt idx="29">
                  <c:v>47.619998931884801</c:v>
                </c:pt>
                <c:pt idx="30">
                  <c:v>49.389999389648402</c:v>
                </c:pt>
                <c:pt idx="31">
                  <c:v>50.009998321533203</c:v>
                </c:pt>
                <c:pt idx="32">
                  <c:v>50.430000305175803</c:v>
                </c:pt>
                <c:pt idx="33">
                  <c:v>49.509998321533203</c:v>
                </c:pt>
                <c:pt idx="34">
                  <c:v>50.740001678466797</c:v>
                </c:pt>
                <c:pt idx="35">
                  <c:v>50.819999694824197</c:v>
                </c:pt>
                <c:pt idx="36">
                  <c:v>51.040000915527301</c:v>
                </c:pt>
                <c:pt idx="37">
                  <c:v>50.950000762939503</c:v>
                </c:pt>
                <c:pt idx="38">
                  <c:v>50.650001525878899</c:v>
                </c:pt>
                <c:pt idx="39">
                  <c:v>49.830001831054702</c:v>
                </c:pt>
                <c:pt idx="40">
                  <c:v>50.040000915527301</c:v>
                </c:pt>
                <c:pt idx="41">
                  <c:v>50.2299995422363</c:v>
                </c:pt>
                <c:pt idx="42">
                  <c:v>50.450000762939503</c:v>
                </c:pt>
                <c:pt idx="43">
                  <c:v>50.7700004577637</c:v>
                </c:pt>
                <c:pt idx="44">
                  <c:v>51.950000762939503</c:v>
                </c:pt>
                <c:pt idx="45">
                  <c:v>52.439998626708999</c:v>
                </c:pt>
                <c:pt idx="46">
                  <c:v>52.650001525878899</c:v>
                </c:pt>
                <c:pt idx="47">
                  <c:v>53.159999847412102</c:v>
                </c:pt>
                <c:pt idx="48">
                  <c:v>53.2700004577637</c:v>
                </c:pt>
                <c:pt idx="49">
                  <c:v>53.849998474121101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14-6B42-AD27-C25BD742F41F}"/>
            </c:ext>
          </c:extLst>
        </c:ser>
        <c:ser>
          <c:idx val="1"/>
          <c:order val="1"/>
          <c:tx>
            <c:strRef>
              <c:f>'Data 10.1'!$A$4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10.1'!$B$2:$AZ$2</c:f>
              <c:strCache>
                <c:ptCount val="5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</c:v>
                </c:pt>
              </c:strCache>
            </c:strRef>
          </c:cat>
          <c:val>
            <c:numRef>
              <c:f>'Data 10.1'!$B$4:$AZ$4</c:f>
              <c:numCache>
                <c:formatCode>General</c:formatCode>
                <c:ptCount val="51"/>
                <c:pt idx="1">
                  <c:v>18.659999847412099</c:v>
                </c:pt>
                <c:pt idx="11">
                  <c:v>32.869998931884801</c:v>
                </c:pt>
                <c:pt idx="21">
                  <c:v>33.709999084472699</c:v>
                </c:pt>
                <c:pt idx="24">
                  <c:v>30.850000381469702</c:v>
                </c:pt>
                <c:pt idx="30">
                  <c:v>30.690000534057599</c:v>
                </c:pt>
                <c:pt idx="31">
                  <c:v>37.709999084472699</c:v>
                </c:pt>
                <c:pt idx="35">
                  <c:v>32.220001220703097</c:v>
                </c:pt>
                <c:pt idx="40">
                  <c:v>26.170000076293899</c:v>
                </c:pt>
                <c:pt idx="42">
                  <c:v>23.350000381469702</c:v>
                </c:pt>
                <c:pt idx="48">
                  <c:v>20.829999923706101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14-6B42-AD27-C25BD742F41F}"/>
            </c:ext>
          </c:extLst>
        </c:ser>
        <c:ser>
          <c:idx val="2"/>
          <c:order val="2"/>
          <c:tx>
            <c:strRef>
              <c:f>'Data 10.1'!$A$5</c:f>
              <c:strCache>
                <c:ptCount val="1"/>
                <c:pt idx="0">
                  <c:v>Taiwan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'Data 10.1'!$B$2:$AZ$2</c:f>
              <c:strCache>
                <c:ptCount val="5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</c:v>
                </c:pt>
              </c:strCache>
            </c:strRef>
          </c:cat>
          <c:val>
            <c:numRef>
              <c:f>'Data 10.1'!$B$5:$AZ$5</c:f>
              <c:numCache>
                <c:formatCode>General</c:formatCode>
                <c:ptCount val="51"/>
                <c:pt idx="8" formatCode="0.00_ ">
                  <c:v>39.130000000000003</c:v>
                </c:pt>
                <c:pt idx="9" formatCode="0.00_ ">
                  <c:v>39.229999999999997</c:v>
                </c:pt>
                <c:pt idx="10" formatCode="0.00_ ">
                  <c:v>39.25</c:v>
                </c:pt>
                <c:pt idx="11" formatCode="0.00_ ">
                  <c:v>38.76</c:v>
                </c:pt>
                <c:pt idx="12" formatCode="0.00_ ">
                  <c:v>39.299999999999997</c:v>
                </c:pt>
                <c:pt idx="13" formatCode="0.00_ ">
                  <c:v>42.12</c:v>
                </c:pt>
                <c:pt idx="14" formatCode="0.00_ ">
                  <c:v>43.3</c:v>
                </c:pt>
                <c:pt idx="15" formatCode="0.00_ ">
                  <c:v>43.46</c:v>
                </c:pt>
                <c:pt idx="16" formatCode="0.00_ ">
                  <c:v>45.51</c:v>
                </c:pt>
                <c:pt idx="17" formatCode="0.00_ ">
                  <c:v>46.54</c:v>
                </c:pt>
                <c:pt idx="18" formatCode="0.00_ ">
                  <c:v>45.56</c:v>
                </c:pt>
                <c:pt idx="19" formatCode="0.00_ ">
                  <c:v>45.35</c:v>
                </c:pt>
                <c:pt idx="20" formatCode="0.00_ ">
                  <c:v>44.5</c:v>
                </c:pt>
                <c:pt idx="21" formatCode="0.00_ ">
                  <c:v>44.39</c:v>
                </c:pt>
                <c:pt idx="22" formatCode="0.00_ ">
                  <c:v>44.83</c:v>
                </c:pt>
                <c:pt idx="23" formatCode="0.00_ ">
                  <c:v>44.89</c:v>
                </c:pt>
                <c:pt idx="24" formatCode="0.00_ ">
                  <c:v>45.4</c:v>
                </c:pt>
                <c:pt idx="25" formatCode="0.00_ ">
                  <c:v>45.34</c:v>
                </c:pt>
                <c:pt idx="26" formatCode="0.00_ ">
                  <c:v>45.76</c:v>
                </c:pt>
                <c:pt idx="27" formatCode="0.00_ ">
                  <c:v>45.64</c:v>
                </c:pt>
                <c:pt idx="28" formatCode="0.00_ ">
                  <c:v>45.6</c:v>
                </c:pt>
                <c:pt idx="29" formatCode="0.00_ ">
                  <c:v>46.03</c:v>
                </c:pt>
                <c:pt idx="30" formatCode="0.00_ ">
                  <c:v>46.02</c:v>
                </c:pt>
                <c:pt idx="31" formatCode="0.00_ ">
                  <c:v>46.1</c:v>
                </c:pt>
                <c:pt idx="32" formatCode="0.00_ ">
                  <c:v>46.59</c:v>
                </c:pt>
                <c:pt idx="33" formatCode="0.00_ ">
                  <c:v>47.14</c:v>
                </c:pt>
                <c:pt idx="34" formatCode="0.00_ ">
                  <c:v>47.71</c:v>
                </c:pt>
                <c:pt idx="35" formatCode="0.00_ ">
                  <c:v>48.12</c:v>
                </c:pt>
                <c:pt idx="36" formatCode="0.00_ ">
                  <c:v>48.68</c:v>
                </c:pt>
                <c:pt idx="37" formatCode="0.00_ ">
                  <c:v>49.44</c:v>
                </c:pt>
                <c:pt idx="38" formatCode="0.00_ ">
                  <c:v>49.67</c:v>
                </c:pt>
                <c:pt idx="39" formatCode="0.00_ ">
                  <c:v>49.62</c:v>
                </c:pt>
                <c:pt idx="40" formatCode="0.00_ ">
                  <c:v>49.89</c:v>
                </c:pt>
                <c:pt idx="41" formatCode="0.00_ ">
                  <c:v>49.97</c:v>
                </c:pt>
                <c:pt idx="42" formatCode="0.00_ ">
                  <c:v>50.19</c:v>
                </c:pt>
                <c:pt idx="43" formatCode="0.00_ ">
                  <c:v>50.46</c:v>
                </c:pt>
                <c:pt idx="44" formatCode="0.00_ ">
                  <c:v>50.64</c:v>
                </c:pt>
                <c:pt idx="45" formatCode="0.00_ ">
                  <c:v>50.74</c:v>
                </c:pt>
                <c:pt idx="46" formatCode="0.00_ ">
                  <c:v>50.8</c:v>
                </c:pt>
                <c:pt idx="47" formatCode="0.00_ ">
                  <c:v>50.92</c:v>
                </c:pt>
                <c:pt idx="48" formatCode="0.00_ ">
                  <c:v>51.14</c:v>
                </c:pt>
                <c:pt idx="49" formatCode="0.00_ ">
                  <c:v>51.39</c:v>
                </c:pt>
                <c:pt idx="50" formatCode="0.00_ ">
                  <c:v>51.41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14-6B42-AD27-C25BD742F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1539455"/>
        <c:axId val="1681541103"/>
      </c:lineChart>
      <c:catAx>
        <c:axId val="1681539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68154110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81541103"/>
        <c:scaling>
          <c:orientation val="minMax"/>
          <c:min val="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681539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378939954534129E-2"/>
          <c:y val="6.9743891643253952E-2"/>
          <c:w val="0.86924212009093171"/>
          <c:h val="0.85005063296700401"/>
        </c:manualLayout>
      </c:layout>
      <c:lineChart>
        <c:grouping val="standard"/>
        <c:varyColors val="0"/>
        <c:ser>
          <c:idx val="0"/>
          <c:order val="0"/>
          <c:tx>
            <c:strRef>
              <c:f>'Data 11.1'!$B$1</c:f>
              <c:strCache>
                <c:ptCount val="1"/>
                <c:pt idx="0">
                  <c:v>Student riots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11.1'!$A$2:$A$20</c:f>
              <c:numCache>
                <c:formatCode>General</c:formatCode>
                <c:ptCount val="19"/>
                <c:pt idx="0">
                  <c:v>1965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</c:numCache>
            </c:numRef>
          </c:cat>
          <c:val>
            <c:numRef>
              <c:f>'Data 11.1'!$B$2:$B$20</c:f>
              <c:numCache>
                <c:formatCode>General</c:formatCode>
                <c:ptCount val="19"/>
                <c:pt idx="0">
                  <c:v>271</c:v>
                </c:pt>
                <c:pt idx="1">
                  <c:v>607</c:v>
                </c:pt>
                <c:pt idx="2">
                  <c:v>#N/A</c:v>
                </c:pt>
                <c:pt idx="3">
                  <c:v>2665</c:v>
                </c:pt>
                <c:pt idx="4">
                  <c:v>3064</c:v>
                </c:pt>
                <c:pt idx="5">
                  <c:v>3861</c:v>
                </c:pt>
                <c:pt idx="6">
                  <c:v>4380</c:v>
                </c:pt>
                <c:pt idx="7">
                  <c:v>6365</c:v>
                </c:pt>
                <c:pt idx="8">
                  <c:v>5551</c:v>
                </c:pt>
                <c:pt idx="9">
                  <c:v>11540</c:v>
                </c:pt>
                <c:pt idx="10">
                  <c:v>3847</c:v>
                </c:pt>
                <c:pt idx="11">
                  <c:v>1190</c:v>
                </c:pt>
                <c:pt idx="12">
                  <c:v>7520</c:v>
                </c:pt>
                <c:pt idx="13">
                  <c:v>9174</c:v>
                </c:pt>
                <c:pt idx="14">
                  <c:v>9203</c:v>
                </c:pt>
                <c:pt idx="15">
                  <c:v>10600</c:v>
                </c:pt>
                <c:pt idx="16">
                  <c:v>7740</c:v>
                </c:pt>
                <c:pt idx="17">
                  <c:v>5200</c:v>
                </c:pt>
                <c:pt idx="18">
                  <c:v>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F-6145-BCD9-0D794AB3D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0943935"/>
        <c:axId val="1131145727"/>
      </c:lineChart>
      <c:lineChart>
        <c:grouping val="standard"/>
        <c:varyColors val="0"/>
        <c:ser>
          <c:idx val="1"/>
          <c:order val="1"/>
          <c:tx>
            <c:strRef>
              <c:f>'Data 11.1'!$C$1</c:f>
              <c:strCache>
                <c:ptCount val="1"/>
                <c:pt idx="0">
                  <c:v>workdays lost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11.1'!$A$2:$A$20</c:f>
              <c:numCache>
                <c:formatCode>General</c:formatCode>
                <c:ptCount val="19"/>
                <c:pt idx="0">
                  <c:v>1965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</c:numCache>
            </c:numRef>
          </c:cat>
          <c:val>
            <c:numRef>
              <c:f>'Data 11.1'!$C$2:$C$20</c:f>
              <c:numCache>
                <c:formatCode>0.00</c:formatCode>
                <c:ptCount val="19"/>
                <c:pt idx="0">
                  <c:v>6.5</c:v>
                </c:pt>
                <c:pt idx="1">
                  <c:v>13.8</c:v>
                </c:pt>
                <c:pt idx="2">
                  <c:v>17.100000000000001</c:v>
                </c:pt>
                <c:pt idx="3">
                  <c:v>17.2</c:v>
                </c:pt>
                <c:pt idx="4">
                  <c:v>19</c:v>
                </c:pt>
                <c:pt idx="5">
                  <c:v>20.6</c:v>
                </c:pt>
                <c:pt idx="6">
                  <c:v>16.5</c:v>
                </c:pt>
                <c:pt idx="7">
                  <c:v>20.5</c:v>
                </c:pt>
                <c:pt idx="8">
                  <c:v>20.6</c:v>
                </c:pt>
                <c:pt idx="9">
                  <c:v>40.299999999999997</c:v>
                </c:pt>
                <c:pt idx="10">
                  <c:v>21.9</c:v>
                </c:pt>
                <c:pt idx="11">
                  <c:v>12.8</c:v>
                </c:pt>
                <c:pt idx="12">
                  <c:v>25.3</c:v>
                </c:pt>
                <c:pt idx="13">
                  <c:v>29.7</c:v>
                </c:pt>
                <c:pt idx="14">
                  <c:v>29.8</c:v>
                </c:pt>
                <c:pt idx="15">
                  <c:v>29.6</c:v>
                </c:pt>
                <c:pt idx="16">
                  <c:v>29.2</c:v>
                </c:pt>
                <c:pt idx="17">
                  <c:v>33.200000000000003</c:v>
                </c:pt>
                <c:pt idx="18">
                  <c:v>38.299999999999997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0F-6145-BCD9-0D794AB3D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120608"/>
        <c:axId val="183742032"/>
      </c:lineChart>
      <c:catAx>
        <c:axId val="1130943935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31145727"/>
        <c:crosses val="autoZero"/>
        <c:auto val="1"/>
        <c:lblAlgn val="ctr"/>
        <c:lblOffset val="100"/>
        <c:tickLblSkip val="2"/>
        <c:noMultiLvlLbl val="0"/>
      </c:catAx>
      <c:valAx>
        <c:axId val="1131145727"/>
        <c:scaling>
          <c:orientation val="minMax"/>
          <c:max val="12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30943935"/>
        <c:crosses val="autoZero"/>
        <c:crossBetween val="between"/>
        <c:dispUnits>
          <c:builtInUnit val="thousands"/>
        </c:dispUnits>
      </c:valAx>
      <c:valAx>
        <c:axId val="18374203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C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83120608"/>
        <c:crosses val="max"/>
        <c:crossBetween val="between"/>
        <c:majorUnit val="9"/>
      </c:valAx>
      <c:catAx>
        <c:axId val="83120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3742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378939954534129E-2"/>
          <c:y val="6.9743891643253952E-2"/>
          <c:w val="0.86924212009093171"/>
          <c:h val="0.85005063296700401"/>
        </c:manualLayout>
      </c:layout>
      <c:lineChart>
        <c:grouping val="standard"/>
        <c:varyColors val="0"/>
        <c:ser>
          <c:idx val="0"/>
          <c:order val="0"/>
          <c:tx>
            <c:strRef>
              <c:f>'Data 11.1'!$B$1</c:f>
              <c:strCache>
                <c:ptCount val="1"/>
                <c:pt idx="0">
                  <c:v>Student riots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11.1'!$A$2:$A$20</c:f>
              <c:numCache>
                <c:formatCode>General</c:formatCode>
                <c:ptCount val="19"/>
                <c:pt idx="0">
                  <c:v>1965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</c:numCache>
            </c:numRef>
          </c:cat>
          <c:val>
            <c:numRef>
              <c:f>'Data 11.1'!$B$2:$B$20</c:f>
              <c:numCache>
                <c:formatCode>General</c:formatCode>
                <c:ptCount val="19"/>
                <c:pt idx="0">
                  <c:v>271</c:v>
                </c:pt>
                <c:pt idx="1">
                  <c:v>607</c:v>
                </c:pt>
                <c:pt idx="2">
                  <c:v>#N/A</c:v>
                </c:pt>
                <c:pt idx="3">
                  <c:v>2665</c:v>
                </c:pt>
                <c:pt idx="4">
                  <c:v>3064</c:v>
                </c:pt>
                <c:pt idx="5">
                  <c:v>3861</c:v>
                </c:pt>
                <c:pt idx="6">
                  <c:v>4380</c:v>
                </c:pt>
                <c:pt idx="7">
                  <c:v>6365</c:v>
                </c:pt>
                <c:pt idx="8">
                  <c:v>5551</c:v>
                </c:pt>
                <c:pt idx="9">
                  <c:v>11540</c:v>
                </c:pt>
                <c:pt idx="10">
                  <c:v>3847</c:v>
                </c:pt>
                <c:pt idx="11">
                  <c:v>1190</c:v>
                </c:pt>
                <c:pt idx="12">
                  <c:v>7520</c:v>
                </c:pt>
                <c:pt idx="13">
                  <c:v>9174</c:v>
                </c:pt>
                <c:pt idx="14">
                  <c:v>9203</c:v>
                </c:pt>
                <c:pt idx="15">
                  <c:v>10600</c:v>
                </c:pt>
                <c:pt idx="16">
                  <c:v>7740</c:v>
                </c:pt>
                <c:pt idx="17">
                  <c:v>5200</c:v>
                </c:pt>
                <c:pt idx="18">
                  <c:v>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5-EC40-9C83-D744D9906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0943935"/>
        <c:axId val="1131145727"/>
      </c:lineChart>
      <c:lineChart>
        <c:grouping val="standard"/>
        <c:varyColors val="0"/>
        <c:ser>
          <c:idx val="1"/>
          <c:order val="1"/>
          <c:tx>
            <c:strRef>
              <c:f>'Data 11.1'!$C$1</c:f>
              <c:strCache>
                <c:ptCount val="1"/>
                <c:pt idx="0">
                  <c:v>workdays lost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11.1'!$A$2:$A$20</c:f>
              <c:numCache>
                <c:formatCode>General</c:formatCode>
                <c:ptCount val="19"/>
                <c:pt idx="0">
                  <c:v>1965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</c:numCache>
            </c:numRef>
          </c:cat>
          <c:val>
            <c:numRef>
              <c:f>'Data 11.1'!$C$2:$C$20</c:f>
              <c:numCache>
                <c:formatCode>0.00</c:formatCode>
                <c:ptCount val="19"/>
                <c:pt idx="0">
                  <c:v>6.5</c:v>
                </c:pt>
                <c:pt idx="1">
                  <c:v>13.8</c:v>
                </c:pt>
                <c:pt idx="2">
                  <c:v>17.100000000000001</c:v>
                </c:pt>
                <c:pt idx="3">
                  <c:v>17.2</c:v>
                </c:pt>
                <c:pt idx="4">
                  <c:v>19</c:v>
                </c:pt>
                <c:pt idx="5">
                  <c:v>20.6</c:v>
                </c:pt>
                <c:pt idx="6">
                  <c:v>16.5</c:v>
                </c:pt>
                <c:pt idx="7">
                  <c:v>20.5</c:v>
                </c:pt>
                <c:pt idx="8">
                  <c:v>20.6</c:v>
                </c:pt>
                <c:pt idx="9">
                  <c:v>40.299999999999997</c:v>
                </c:pt>
                <c:pt idx="10">
                  <c:v>21.9</c:v>
                </c:pt>
                <c:pt idx="11">
                  <c:v>12.8</c:v>
                </c:pt>
                <c:pt idx="12">
                  <c:v>25.3</c:v>
                </c:pt>
                <c:pt idx="13">
                  <c:v>29.7</c:v>
                </c:pt>
                <c:pt idx="14">
                  <c:v>29.8</c:v>
                </c:pt>
                <c:pt idx="15">
                  <c:v>29.6</c:v>
                </c:pt>
                <c:pt idx="16">
                  <c:v>29.2</c:v>
                </c:pt>
                <c:pt idx="17">
                  <c:v>33.200000000000003</c:v>
                </c:pt>
                <c:pt idx="18">
                  <c:v>38.299999999999997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F5-EC40-9C83-D744D9906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120608"/>
        <c:axId val="183742032"/>
      </c:lineChart>
      <c:catAx>
        <c:axId val="1130943935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31145727"/>
        <c:crosses val="autoZero"/>
        <c:auto val="1"/>
        <c:lblAlgn val="ctr"/>
        <c:lblOffset val="100"/>
        <c:tickLblSkip val="2"/>
        <c:noMultiLvlLbl val="0"/>
      </c:catAx>
      <c:valAx>
        <c:axId val="1131145727"/>
        <c:scaling>
          <c:orientation val="minMax"/>
          <c:max val="12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30943935"/>
        <c:crosses val="autoZero"/>
        <c:crossBetween val="between"/>
        <c:dispUnits>
          <c:builtInUnit val="thousands"/>
        </c:dispUnits>
      </c:valAx>
      <c:valAx>
        <c:axId val="18374203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C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83120608"/>
        <c:crosses val="max"/>
        <c:crossBetween val="between"/>
        <c:majorUnit val="9"/>
      </c:valAx>
      <c:catAx>
        <c:axId val="83120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3742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55383030392228"/>
          <c:y val="0.14914381055527909"/>
          <c:w val="0.84774523511663846"/>
          <c:h val="0.76205309838128954"/>
        </c:manualLayout>
      </c:layout>
      <c:lineChart>
        <c:grouping val="standard"/>
        <c:varyColors val="0"/>
        <c:ser>
          <c:idx val="0"/>
          <c:order val="0"/>
          <c:tx>
            <c:strRef>
              <c:f>'Data 13.1'!$B$1</c:f>
              <c:strCache>
                <c:ptCount val="1"/>
                <c:pt idx="0">
                  <c:v>liberalization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13.1'!$A$2:$A$28</c:f>
              <c:numCache>
                <c:formatCode>General</c:formatCode>
                <c:ptCount val="27"/>
                <c:pt idx="0">
                  <c:v>1978</c:v>
                </c:pt>
                <c:pt idx="1">
                  <c:v>79</c:v>
                </c:pt>
                <c:pt idx="2">
                  <c:v>80</c:v>
                </c:pt>
                <c:pt idx="3">
                  <c:v>81</c:v>
                </c:pt>
                <c:pt idx="4">
                  <c:v>82</c:v>
                </c:pt>
                <c:pt idx="5">
                  <c:v>83</c:v>
                </c:pt>
                <c:pt idx="6">
                  <c:v>84</c:v>
                </c:pt>
                <c:pt idx="7">
                  <c:v>85</c:v>
                </c:pt>
                <c:pt idx="8">
                  <c:v>86</c:v>
                </c:pt>
                <c:pt idx="9">
                  <c:v>87</c:v>
                </c:pt>
                <c:pt idx="10">
                  <c:v>88</c:v>
                </c:pt>
                <c:pt idx="11">
                  <c:v>89</c:v>
                </c:pt>
                <c:pt idx="12">
                  <c:v>90</c:v>
                </c:pt>
                <c:pt idx="13">
                  <c:v>91</c:v>
                </c:pt>
                <c:pt idx="14">
                  <c:v>92</c:v>
                </c:pt>
                <c:pt idx="15">
                  <c:v>93</c:v>
                </c:pt>
                <c:pt idx="16">
                  <c:v>94</c:v>
                </c:pt>
                <c:pt idx="17">
                  <c:v>95</c:v>
                </c:pt>
                <c:pt idx="18">
                  <c:v>96</c:v>
                </c:pt>
                <c:pt idx="19">
                  <c:v>97</c:v>
                </c:pt>
                <c:pt idx="20">
                  <c:v>98</c:v>
                </c:pt>
                <c:pt idx="21">
                  <c:v>99</c:v>
                </c:pt>
                <c:pt idx="22">
                  <c:v>2000</c:v>
                </c:pt>
                <c:pt idx="23" formatCode="00">
                  <c:v>1</c:v>
                </c:pt>
                <c:pt idx="24" formatCode="00">
                  <c:v>2</c:v>
                </c:pt>
                <c:pt idx="25" formatCode="00">
                  <c:v>3</c:v>
                </c:pt>
                <c:pt idx="26" formatCode="00">
                  <c:v>4</c:v>
                </c:pt>
              </c:numCache>
            </c:numRef>
          </c:cat>
          <c:val>
            <c:numRef>
              <c:f>'Data 13.1'!$B$2:$B$28</c:f>
              <c:numCache>
                <c:formatCode>0.00E+00</c:formatCode>
                <c:ptCount val="27"/>
                <c:pt idx="0">
                  <c:v>1.824177E-6</c:v>
                </c:pt>
                <c:pt idx="1">
                  <c:v>1.8651430000000001E-6</c:v>
                </c:pt>
                <c:pt idx="2">
                  <c:v>1.8797669999999999E-6</c:v>
                </c:pt>
                <c:pt idx="3">
                  <c:v>1.9267359999999998E-6</c:v>
                </c:pt>
                <c:pt idx="4">
                  <c:v>2.0338069999999999E-6</c:v>
                </c:pt>
                <c:pt idx="5">
                  <c:v>2.220556E-6</c:v>
                </c:pt>
                <c:pt idx="6">
                  <c:v>2.5817979999999999E-6</c:v>
                </c:pt>
                <c:pt idx="7">
                  <c:v>2.9288100000000001E-6</c:v>
                </c:pt>
                <c:pt idx="8">
                  <c:v>3.3610549999999997E-6</c:v>
                </c:pt>
                <c:pt idx="9">
                  <c:v>3.8748510000000001E-6</c:v>
                </c:pt>
                <c:pt idx="10">
                  <c:v>4.4073120000000005E-6</c:v>
                </c:pt>
                <c:pt idx="11">
                  <c:v>4.9546130000000005E-6</c:v>
                </c:pt>
                <c:pt idx="12">
                  <c:v>5.4589829999999999E-6</c:v>
                </c:pt>
                <c:pt idx="13">
                  <c:v>5.835987E-6</c:v>
                </c:pt>
                <c:pt idx="14">
                  <c:v>6.1833819999999999E-6</c:v>
                </c:pt>
                <c:pt idx="15">
                  <c:v>6.4591289999999999E-6</c:v>
                </c:pt>
                <c:pt idx="16">
                  <c:v>6.6811759999999998E-6</c:v>
                </c:pt>
                <c:pt idx="17">
                  <c:v>6.7717330000000002E-6</c:v>
                </c:pt>
                <c:pt idx="18">
                  <c:v>6.8267089999999998E-6</c:v>
                </c:pt>
                <c:pt idx="19">
                  <c:v>6.7610849999999993E-6</c:v>
                </c:pt>
                <c:pt idx="20">
                  <c:v>6.700859E-6</c:v>
                </c:pt>
                <c:pt idx="21">
                  <c:v>6.6135390000000003E-6</c:v>
                </c:pt>
                <c:pt idx="22">
                  <c:v>6.5044930000000002E-6</c:v>
                </c:pt>
                <c:pt idx="23">
                  <c:v>6.334404E-6</c:v>
                </c:pt>
                <c:pt idx="24">
                  <c:v>6.2719950000000008E-6</c:v>
                </c:pt>
                <c:pt idx="25">
                  <c:v>6.0622680000000003E-6</c:v>
                </c:pt>
                <c:pt idx="26">
                  <c:v>6.007696E-6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87-9C46-BFD9-84F54847525E}"/>
            </c:ext>
          </c:extLst>
        </c:ser>
        <c:ser>
          <c:idx val="1"/>
          <c:order val="1"/>
          <c:tx>
            <c:strRef>
              <c:f>'Data 13.1'!$C$1</c:f>
              <c:strCache>
                <c:ptCount val="1"/>
                <c:pt idx="0">
                  <c:v>foreign investment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13.1'!$A$2:$A$28</c:f>
              <c:numCache>
                <c:formatCode>General</c:formatCode>
                <c:ptCount val="27"/>
                <c:pt idx="0">
                  <c:v>1978</c:v>
                </c:pt>
                <c:pt idx="1">
                  <c:v>79</c:v>
                </c:pt>
                <c:pt idx="2">
                  <c:v>80</c:v>
                </c:pt>
                <c:pt idx="3">
                  <c:v>81</c:v>
                </c:pt>
                <c:pt idx="4">
                  <c:v>82</c:v>
                </c:pt>
                <c:pt idx="5">
                  <c:v>83</c:v>
                </c:pt>
                <c:pt idx="6">
                  <c:v>84</c:v>
                </c:pt>
                <c:pt idx="7">
                  <c:v>85</c:v>
                </c:pt>
                <c:pt idx="8">
                  <c:v>86</c:v>
                </c:pt>
                <c:pt idx="9">
                  <c:v>87</c:v>
                </c:pt>
                <c:pt idx="10">
                  <c:v>88</c:v>
                </c:pt>
                <c:pt idx="11">
                  <c:v>89</c:v>
                </c:pt>
                <c:pt idx="12">
                  <c:v>90</c:v>
                </c:pt>
                <c:pt idx="13">
                  <c:v>91</c:v>
                </c:pt>
                <c:pt idx="14">
                  <c:v>92</c:v>
                </c:pt>
                <c:pt idx="15">
                  <c:v>93</c:v>
                </c:pt>
                <c:pt idx="16">
                  <c:v>94</c:v>
                </c:pt>
                <c:pt idx="17">
                  <c:v>95</c:v>
                </c:pt>
                <c:pt idx="18">
                  <c:v>96</c:v>
                </c:pt>
                <c:pt idx="19">
                  <c:v>97</c:v>
                </c:pt>
                <c:pt idx="20">
                  <c:v>98</c:v>
                </c:pt>
                <c:pt idx="21">
                  <c:v>99</c:v>
                </c:pt>
                <c:pt idx="22">
                  <c:v>2000</c:v>
                </c:pt>
                <c:pt idx="23" formatCode="00">
                  <c:v>1</c:v>
                </c:pt>
                <c:pt idx="24" formatCode="00">
                  <c:v>2</c:v>
                </c:pt>
                <c:pt idx="25" formatCode="00">
                  <c:v>3</c:v>
                </c:pt>
                <c:pt idx="26" formatCode="00">
                  <c:v>4</c:v>
                </c:pt>
              </c:numCache>
            </c:numRef>
          </c:cat>
          <c:val>
            <c:numRef>
              <c:f>'Data 13.1'!$C$2:$C$28</c:f>
              <c:numCache>
                <c:formatCode>0.00E+00</c:formatCode>
                <c:ptCount val="27"/>
                <c:pt idx="0">
                  <c:v>3.2285240000000003E-6</c:v>
                </c:pt>
                <c:pt idx="1">
                  <c:v>3.220152E-6</c:v>
                </c:pt>
                <c:pt idx="2">
                  <c:v>3.2169800000000002E-6</c:v>
                </c:pt>
                <c:pt idx="3">
                  <c:v>3.2398349999999998E-6</c:v>
                </c:pt>
                <c:pt idx="4">
                  <c:v>3.299295E-6</c:v>
                </c:pt>
                <c:pt idx="5">
                  <c:v>3.405053E-6</c:v>
                </c:pt>
                <c:pt idx="6">
                  <c:v>3.5225830000000001E-6</c:v>
                </c:pt>
                <c:pt idx="7">
                  <c:v>3.7388720000000004E-6</c:v>
                </c:pt>
                <c:pt idx="8">
                  <c:v>3.9363330000000002E-6</c:v>
                </c:pt>
                <c:pt idx="9">
                  <c:v>4.2091219999999994E-6</c:v>
                </c:pt>
                <c:pt idx="10">
                  <c:v>4.5121469999999998E-6</c:v>
                </c:pt>
                <c:pt idx="11">
                  <c:v>4.7871149999999997E-6</c:v>
                </c:pt>
                <c:pt idx="12">
                  <c:v>5.0756009999999996E-6</c:v>
                </c:pt>
                <c:pt idx="13">
                  <c:v>5.3228689999999997E-6</c:v>
                </c:pt>
                <c:pt idx="14">
                  <c:v>5.4702700000000004E-6</c:v>
                </c:pt>
                <c:pt idx="15">
                  <c:v>5.5608420000000001E-6</c:v>
                </c:pt>
                <c:pt idx="16">
                  <c:v>5.5938200000000003E-6</c:v>
                </c:pt>
                <c:pt idx="17">
                  <c:v>5.477066E-6</c:v>
                </c:pt>
                <c:pt idx="18">
                  <c:v>5.2968719999999993E-6</c:v>
                </c:pt>
                <c:pt idx="19">
                  <c:v>5.0115420000000001E-6</c:v>
                </c:pt>
                <c:pt idx="20">
                  <c:v>4.7170389999999999E-6</c:v>
                </c:pt>
                <c:pt idx="21">
                  <c:v>4.448016E-6</c:v>
                </c:pt>
                <c:pt idx="22">
                  <c:v>4.181625E-6</c:v>
                </c:pt>
                <c:pt idx="23">
                  <c:v>3.856612E-6</c:v>
                </c:pt>
                <c:pt idx="24">
                  <c:v>3.615725E-6</c:v>
                </c:pt>
                <c:pt idx="25">
                  <c:v>3.3546419999999999E-6</c:v>
                </c:pt>
                <c:pt idx="26">
                  <c:v>3.2518520000000001E-6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87-9C46-BFD9-84F548475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4408592"/>
        <c:axId val="635370240"/>
      </c:lineChart>
      <c:catAx>
        <c:axId val="59440859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6353702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35370240"/>
        <c:scaling>
          <c:orientation val="minMax"/>
          <c:max val="7.0000000000000024E-6"/>
          <c:min val="1.0000000000000004E-6"/>
        </c:scaling>
        <c:delete val="0"/>
        <c:axPos val="l"/>
        <c:numFmt formatCode="0.0000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594408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55383030392228"/>
          <c:y val="0.14914381055527909"/>
          <c:w val="0.84774523511663846"/>
          <c:h val="0.76205309838128954"/>
        </c:manualLayout>
      </c:layout>
      <c:lineChart>
        <c:grouping val="standard"/>
        <c:varyColors val="0"/>
        <c:ser>
          <c:idx val="0"/>
          <c:order val="0"/>
          <c:tx>
            <c:strRef>
              <c:f>'Data 13.1'!$B$1</c:f>
              <c:strCache>
                <c:ptCount val="1"/>
                <c:pt idx="0">
                  <c:v>liberalization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13.1'!$A$2:$A$28</c:f>
              <c:numCache>
                <c:formatCode>General</c:formatCode>
                <c:ptCount val="27"/>
                <c:pt idx="0">
                  <c:v>1978</c:v>
                </c:pt>
                <c:pt idx="1">
                  <c:v>79</c:v>
                </c:pt>
                <c:pt idx="2">
                  <c:v>80</c:v>
                </c:pt>
                <c:pt idx="3">
                  <c:v>81</c:v>
                </c:pt>
                <c:pt idx="4">
                  <c:v>82</c:v>
                </c:pt>
                <c:pt idx="5">
                  <c:v>83</c:v>
                </c:pt>
                <c:pt idx="6">
                  <c:v>84</c:v>
                </c:pt>
                <c:pt idx="7">
                  <c:v>85</c:v>
                </c:pt>
                <c:pt idx="8">
                  <c:v>86</c:v>
                </c:pt>
                <c:pt idx="9">
                  <c:v>87</c:v>
                </c:pt>
                <c:pt idx="10">
                  <c:v>88</c:v>
                </c:pt>
                <c:pt idx="11">
                  <c:v>89</c:v>
                </c:pt>
                <c:pt idx="12">
                  <c:v>90</c:v>
                </c:pt>
                <c:pt idx="13">
                  <c:v>91</c:v>
                </c:pt>
                <c:pt idx="14">
                  <c:v>92</c:v>
                </c:pt>
                <c:pt idx="15">
                  <c:v>93</c:v>
                </c:pt>
                <c:pt idx="16">
                  <c:v>94</c:v>
                </c:pt>
                <c:pt idx="17">
                  <c:v>95</c:v>
                </c:pt>
                <c:pt idx="18">
                  <c:v>96</c:v>
                </c:pt>
                <c:pt idx="19">
                  <c:v>97</c:v>
                </c:pt>
                <c:pt idx="20">
                  <c:v>98</c:v>
                </c:pt>
                <c:pt idx="21">
                  <c:v>99</c:v>
                </c:pt>
                <c:pt idx="22">
                  <c:v>2000</c:v>
                </c:pt>
                <c:pt idx="23" formatCode="00">
                  <c:v>1</c:v>
                </c:pt>
                <c:pt idx="24" formatCode="00">
                  <c:v>2</c:v>
                </c:pt>
                <c:pt idx="25" formatCode="00">
                  <c:v>3</c:v>
                </c:pt>
                <c:pt idx="26" formatCode="00">
                  <c:v>4</c:v>
                </c:pt>
              </c:numCache>
            </c:numRef>
          </c:cat>
          <c:val>
            <c:numRef>
              <c:f>'Data 13.1'!$B$2:$B$28</c:f>
              <c:numCache>
                <c:formatCode>0.00E+00</c:formatCode>
                <c:ptCount val="27"/>
                <c:pt idx="0">
                  <c:v>1.824177E-6</c:v>
                </c:pt>
                <c:pt idx="1">
                  <c:v>1.8651430000000001E-6</c:v>
                </c:pt>
                <c:pt idx="2">
                  <c:v>1.8797669999999999E-6</c:v>
                </c:pt>
                <c:pt idx="3">
                  <c:v>1.9267359999999998E-6</c:v>
                </c:pt>
                <c:pt idx="4">
                  <c:v>2.0338069999999999E-6</c:v>
                </c:pt>
                <c:pt idx="5">
                  <c:v>2.220556E-6</c:v>
                </c:pt>
                <c:pt idx="6">
                  <c:v>2.5817979999999999E-6</c:v>
                </c:pt>
                <c:pt idx="7">
                  <c:v>2.9288100000000001E-6</c:v>
                </c:pt>
                <c:pt idx="8">
                  <c:v>3.3610549999999997E-6</c:v>
                </c:pt>
                <c:pt idx="9">
                  <c:v>3.8748510000000001E-6</c:v>
                </c:pt>
                <c:pt idx="10">
                  <c:v>4.4073120000000005E-6</c:v>
                </c:pt>
                <c:pt idx="11">
                  <c:v>4.9546130000000005E-6</c:v>
                </c:pt>
                <c:pt idx="12">
                  <c:v>5.4589829999999999E-6</c:v>
                </c:pt>
                <c:pt idx="13">
                  <c:v>5.835987E-6</c:v>
                </c:pt>
                <c:pt idx="14">
                  <c:v>6.1833819999999999E-6</c:v>
                </c:pt>
                <c:pt idx="15">
                  <c:v>6.4591289999999999E-6</c:v>
                </c:pt>
                <c:pt idx="16">
                  <c:v>6.6811759999999998E-6</c:v>
                </c:pt>
                <c:pt idx="17">
                  <c:v>6.7717330000000002E-6</c:v>
                </c:pt>
                <c:pt idx="18">
                  <c:v>6.8267089999999998E-6</c:v>
                </c:pt>
                <c:pt idx="19">
                  <c:v>6.7610849999999993E-6</c:v>
                </c:pt>
                <c:pt idx="20">
                  <c:v>6.700859E-6</c:v>
                </c:pt>
                <c:pt idx="21">
                  <c:v>6.6135390000000003E-6</c:v>
                </c:pt>
                <c:pt idx="22">
                  <c:v>6.5044930000000002E-6</c:v>
                </c:pt>
                <c:pt idx="23">
                  <c:v>6.334404E-6</c:v>
                </c:pt>
                <c:pt idx="24">
                  <c:v>6.2719950000000008E-6</c:v>
                </c:pt>
                <c:pt idx="25">
                  <c:v>6.0622680000000003E-6</c:v>
                </c:pt>
                <c:pt idx="26">
                  <c:v>6.007696E-6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F5-2042-B711-CE20B49D9FCF}"/>
            </c:ext>
          </c:extLst>
        </c:ser>
        <c:ser>
          <c:idx val="1"/>
          <c:order val="1"/>
          <c:tx>
            <c:strRef>
              <c:f>'Data 13.1'!$C$1</c:f>
              <c:strCache>
                <c:ptCount val="1"/>
                <c:pt idx="0">
                  <c:v>foreign investment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13.1'!$A$2:$A$28</c:f>
              <c:numCache>
                <c:formatCode>General</c:formatCode>
                <c:ptCount val="27"/>
                <c:pt idx="0">
                  <c:v>1978</c:v>
                </c:pt>
                <c:pt idx="1">
                  <c:v>79</c:v>
                </c:pt>
                <c:pt idx="2">
                  <c:v>80</c:v>
                </c:pt>
                <c:pt idx="3">
                  <c:v>81</c:v>
                </c:pt>
                <c:pt idx="4">
                  <c:v>82</c:v>
                </c:pt>
                <c:pt idx="5">
                  <c:v>83</c:v>
                </c:pt>
                <c:pt idx="6">
                  <c:v>84</c:v>
                </c:pt>
                <c:pt idx="7">
                  <c:v>85</c:v>
                </c:pt>
                <c:pt idx="8">
                  <c:v>86</c:v>
                </c:pt>
                <c:pt idx="9">
                  <c:v>87</c:v>
                </c:pt>
                <c:pt idx="10">
                  <c:v>88</c:v>
                </c:pt>
                <c:pt idx="11">
                  <c:v>89</c:v>
                </c:pt>
                <c:pt idx="12">
                  <c:v>90</c:v>
                </c:pt>
                <c:pt idx="13">
                  <c:v>91</c:v>
                </c:pt>
                <c:pt idx="14">
                  <c:v>92</c:v>
                </c:pt>
                <c:pt idx="15">
                  <c:v>93</c:v>
                </c:pt>
                <c:pt idx="16">
                  <c:v>94</c:v>
                </c:pt>
                <c:pt idx="17">
                  <c:v>95</c:v>
                </c:pt>
                <c:pt idx="18">
                  <c:v>96</c:v>
                </c:pt>
                <c:pt idx="19">
                  <c:v>97</c:v>
                </c:pt>
                <c:pt idx="20">
                  <c:v>98</c:v>
                </c:pt>
                <c:pt idx="21">
                  <c:v>99</c:v>
                </c:pt>
                <c:pt idx="22">
                  <c:v>2000</c:v>
                </c:pt>
                <c:pt idx="23" formatCode="00">
                  <c:v>1</c:v>
                </c:pt>
                <c:pt idx="24" formatCode="00">
                  <c:v>2</c:v>
                </c:pt>
                <c:pt idx="25" formatCode="00">
                  <c:v>3</c:v>
                </c:pt>
                <c:pt idx="26" formatCode="00">
                  <c:v>4</c:v>
                </c:pt>
              </c:numCache>
            </c:numRef>
          </c:cat>
          <c:val>
            <c:numRef>
              <c:f>'Data 13.1'!$C$2:$C$28</c:f>
              <c:numCache>
                <c:formatCode>0.00E+00</c:formatCode>
                <c:ptCount val="27"/>
                <c:pt idx="0">
                  <c:v>3.2285240000000003E-6</c:v>
                </c:pt>
                <c:pt idx="1">
                  <c:v>3.220152E-6</c:v>
                </c:pt>
                <c:pt idx="2">
                  <c:v>3.2169800000000002E-6</c:v>
                </c:pt>
                <c:pt idx="3">
                  <c:v>3.2398349999999998E-6</c:v>
                </c:pt>
                <c:pt idx="4">
                  <c:v>3.299295E-6</c:v>
                </c:pt>
                <c:pt idx="5">
                  <c:v>3.405053E-6</c:v>
                </c:pt>
                <c:pt idx="6">
                  <c:v>3.5225830000000001E-6</c:v>
                </c:pt>
                <c:pt idx="7">
                  <c:v>3.7388720000000004E-6</c:v>
                </c:pt>
                <c:pt idx="8">
                  <c:v>3.9363330000000002E-6</c:v>
                </c:pt>
                <c:pt idx="9">
                  <c:v>4.2091219999999994E-6</c:v>
                </c:pt>
                <c:pt idx="10">
                  <c:v>4.5121469999999998E-6</c:v>
                </c:pt>
                <c:pt idx="11">
                  <c:v>4.7871149999999997E-6</c:v>
                </c:pt>
                <c:pt idx="12">
                  <c:v>5.0756009999999996E-6</c:v>
                </c:pt>
                <c:pt idx="13">
                  <c:v>5.3228689999999997E-6</c:v>
                </c:pt>
                <c:pt idx="14">
                  <c:v>5.4702700000000004E-6</c:v>
                </c:pt>
                <c:pt idx="15">
                  <c:v>5.5608420000000001E-6</c:v>
                </c:pt>
                <c:pt idx="16">
                  <c:v>5.5938200000000003E-6</c:v>
                </c:pt>
                <c:pt idx="17">
                  <c:v>5.477066E-6</c:v>
                </c:pt>
                <c:pt idx="18">
                  <c:v>5.2968719999999993E-6</c:v>
                </c:pt>
                <c:pt idx="19">
                  <c:v>5.0115420000000001E-6</c:v>
                </c:pt>
                <c:pt idx="20">
                  <c:v>4.7170389999999999E-6</c:v>
                </c:pt>
                <c:pt idx="21">
                  <c:v>4.448016E-6</c:v>
                </c:pt>
                <c:pt idx="22">
                  <c:v>4.181625E-6</c:v>
                </c:pt>
                <c:pt idx="23">
                  <c:v>3.856612E-6</c:v>
                </c:pt>
                <c:pt idx="24">
                  <c:v>3.615725E-6</c:v>
                </c:pt>
                <c:pt idx="25">
                  <c:v>3.3546419999999999E-6</c:v>
                </c:pt>
                <c:pt idx="26">
                  <c:v>3.2518520000000001E-6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F5-2042-B711-CE20B49D9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4408592"/>
        <c:axId val="635370240"/>
      </c:lineChart>
      <c:catAx>
        <c:axId val="59440859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6353702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35370240"/>
        <c:scaling>
          <c:orientation val="minMax"/>
          <c:max val="7.0000000000000024E-6"/>
          <c:min val="1.0000000000000004E-6"/>
        </c:scaling>
        <c:delete val="0"/>
        <c:axPos val="l"/>
        <c:numFmt formatCode="0.0000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594408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'Data 13.2'!$E$2</c:f>
              <c:strCache>
                <c:ptCount val="1"/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13.2'!$C$3:$C$71</c:f>
              <c:numCache>
                <c:formatCode>General</c:formatCode>
                <c:ptCount val="69"/>
                <c:pt idx="0">
                  <c:v>1950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2000</c:v>
                </c:pt>
                <c:pt idx="51" formatCode="00">
                  <c:v>1</c:v>
                </c:pt>
                <c:pt idx="52" formatCode="00">
                  <c:v>2</c:v>
                </c:pt>
                <c:pt idx="53" formatCode="00">
                  <c:v>3</c:v>
                </c:pt>
                <c:pt idx="54" formatCode="00">
                  <c:v>4</c:v>
                </c:pt>
                <c:pt idx="55" formatCode="00">
                  <c:v>5</c:v>
                </c:pt>
                <c:pt idx="56" formatCode="00">
                  <c:v>6</c:v>
                </c:pt>
                <c:pt idx="57" formatCode="00">
                  <c:v>7</c:v>
                </c:pt>
                <c:pt idx="58" formatCode="00">
                  <c:v>8</c:v>
                </c:pt>
                <c:pt idx="59" formatCode="00">
                  <c:v>9</c:v>
                </c:pt>
                <c:pt idx="60" formatCode="00">
                  <c:v>10</c:v>
                </c:pt>
                <c:pt idx="61" formatCode="00">
                  <c:v>11</c:v>
                </c:pt>
                <c:pt idx="62" formatCode="00">
                  <c:v>12</c:v>
                </c:pt>
                <c:pt idx="63" formatCode="00">
                  <c:v>13</c:v>
                </c:pt>
                <c:pt idx="64" formatCode="00">
                  <c:v>14</c:v>
                </c:pt>
                <c:pt idx="65" formatCode="00">
                  <c:v>15</c:v>
                </c:pt>
                <c:pt idx="66" formatCode="00">
                  <c:v>16</c:v>
                </c:pt>
                <c:pt idx="67" formatCode="00">
                  <c:v>17</c:v>
                </c:pt>
                <c:pt idx="68" formatCode="00">
                  <c:v>18</c:v>
                </c:pt>
              </c:numCache>
            </c:numRef>
          </c:cat>
          <c:val>
            <c:numRef>
              <c:f>'Data 13.2'!$E$3:$E$71</c:f>
              <c:numCache>
                <c:formatCode>General</c:formatCode>
                <c:ptCount val="69"/>
                <c:pt idx="0">
                  <c:v>67.01478367014785</c:v>
                </c:pt>
                <c:pt idx="1">
                  <c:v>67.041909670419102</c:v>
                </c:pt>
                <c:pt idx="2">
                  <c:v>67.286043672860444</c:v>
                </c:pt>
                <c:pt idx="3">
                  <c:v>68.15407568154076</c:v>
                </c:pt>
                <c:pt idx="4">
                  <c:v>69.184863691848648</c:v>
                </c:pt>
                <c:pt idx="5">
                  <c:v>70.419096704190977</c:v>
                </c:pt>
                <c:pt idx="6">
                  <c:v>72.100908721009091</c:v>
                </c:pt>
                <c:pt idx="7">
                  <c:v>73.199511731995131</c:v>
                </c:pt>
                <c:pt idx="8">
                  <c:v>74.474433744744346</c:v>
                </c:pt>
                <c:pt idx="9">
                  <c:v>75.4509697545097</c:v>
                </c:pt>
                <c:pt idx="10">
                  <c:v>77.105655771056561</c:v>
                </c:pt>
                <c:pt idx="11">
                  <c:v>78.339888783398891</c:v>
                </c:pt>
                <c:pt idx="12">
                  <c:v>80.021700800217005</c:v>
                </c:pt>
                <c:pt idx="13">
                  <c:v>81.391563813915653</c:v>
                </c:pt>
                <c:pt idx="14">
                  <c:v>83.643021836430236</c:v>
                </c:pt>
                <c:pt idx="15">
                  <c:v>84.036348840363502</c:v>
                </c:pt>
                <c:pt idx="16">
                  <c:v>84.131289841312892</c:v>
                </c:pt>
                <c:pt idx="17">
                  <c:v>85.189203851892046</c:v>
                </c:pt>
                <c:pt idx="18">
                  <c:v>85.840227858402287</c:v>
                </c:pt>
                <c:pt idx="19">
                  <c:v>86.355621863556237</c:v>
                </c:pt>
                <c:pt idx="20">
                  <c:v>88.457886884578883</c:v>
                </c:pt>
                <c:pt idx="21">
                  <c:v>90.478773904787744</c:v>
                </c:pt>
                <c:pt idx="22">
                  <c:v>91.061982910619832</c:v>
                </c:pt>
                <c:pt idx="23">
                  <c:v>92.011392920113934</c:v>
                </c:pt>
                <c:pt idx="24">
                  <c:v>91.970703919707049</c:v>
                </c:pt>
                <c:pt idx="25">
                  <c:v>92.594601925946023</c:v>
                </c:pt>
                <c:pt idx="26">
                  <c:v>93.313440933134416</c:v>
                </c:pt>
                <c:pt idx="27">
                  <c:v>95.551335955513366</c:v>
                </c:pt>
                <c:pt idx="28">
                  <c:v>97.992675979926773</c:v>
                </c:pt>
                <c:pt idx="29">
                  <c:v>99.11840499118405</c:v>
                </c:pt>
                <c:pt idx="30">
                  <c:v>100</c:v>
                </c:pt>
                <c:pt idx="31">
                  <c:v>101.8988200189882</c:v>
                </c:pt>
                <c:pt idx="32">
                  <c:v>102.92960802929609</c:v>
                </c:pt>
                <c:pt idx="33">
                  <c:v>104.5978570459786</c:v>
                </c:pt>
                <c:pt idx="34">
                  <c:v>108.16492608164927</c:v>
                </c:pt>
                <c:pt idx="35">
                  <c:v>111.21660111216602</c:v>
                </c:pt>
                <c:pt idx="36">
                  <c:v>113.90207513902075</c:v>
                </c:pt>
                <c:pt idx="37">
                  <c:v>116.92662416926625</c:v>
                </c:pt>
                <c:pt idx="38">
                  <c:v>120.6564492065645</c:v>
                </c:pt>
                <c:pt idx="39">
                  <c:v>125.18649125186492</c:v>
                </c:pt>
                <c:pt idx="40">
                  <c:v>130.16411230164113</c:v>
                </c:pt>
                <c:pt idx="41">
                  <c:v>134.33216050313968</c:v>
                </c:pt>
                <c:pt idx="42">
                  <c:v>138.70293824474629</c:v>
                </c:pt>
                <c:pt idx="43">
                  <c:v>141.93673391380392</c:v>
                </c:pt>
                <c:pt idx="44">
                  <c:v>145.06841513624983</c:v>
                </c:pt>
                <c:pt idx="45">
                  <c:v>148.71636324352576</c:v>
                </c:pt>
                <c:pt idx="46">
                  <c:v>154.32137972351885</c:v>
                </c:pt>
                <c:pt idx="47">
                  <c:v>159.72981954187503</c:v>
                </c:pt>
                <c:pt idx="48">
                  <c:v>165.63452082765153</c:v>
                </c:pt>
                <c:pt idx="49">
                  <c:v>171.77641391611908</c:v>
                </c:pt>
                <c:pt idx="50">
                  <c:v>177.16258363142308</c:v>
                </c:pt>
                <c:pt idx="51">
                  <c:v>182.07628866578594</c:v>
                </c:pt>
                <c:pt idx="52">
                  <c:v>186.91694949081833</c:v>
                </c:pt>
                <c:pt idx="53">
                  <c:v>192.66957576972993</c:v>
                </c:pt>
                <c:pt idx="54">
                  <c:v>199.51577676919442</c:v>
                </c:pt>
                <c:pt idx="55">
                  <c:v>208.24442447356623</c:v>
                </c:pt>
                <c:pt idx="56">
                  <c:v>218.98029243428638</c:v>
                </c:pt>
                <c:pt idx="57">
                  <c:v>232.54024513156483</c:v>
                </c:pt>
                <c:pt idx="58">
                  <c:v>246.03179351140994</c:v>
                </c:pt>
                <c:pt idx="59">
                  <c:v>260.38411631345247</c:v>
                </c:pt>
                <c:pt idx="60">
                  <c:v>275.69805601921053</c:v>
                </c:pt>
                <c:pt idx="61">
                  <c:v>291.14073775128901</c:v>
                </c:pt>
                <c:pt idx="62">
                  <c:v>305.53516409475804</c:v>
                </c:pt>
                <c:pt idx="63">
                  <c:v>321.01523491979458</c:v>
                </c:pt>
                <c:pt idx="64">
                  <c:v>337.11847927312755</c:v>
                </c:pt>
                <c:pt idx="65">
                  <c:v>354.31981554319816</c:v>
                </c:pt>
                <c:pt idx="66">
                  <c:v>372.72480672724811</c:v>
                </c:pt>
                <c:pt idx="67">
                  <c:v>393.3014157039247</c:v>
                </c:pt>
                <c:pt idx="68">
                  <c:v>415.47011989714696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0F-9145-BBD5-7558063EC50F}"/>
            </c:ext>
          </c:extLst>
        </c:ser>
        <c:ser>
          <c:idx val="0"/>
          <c:order val="1"/>
          <c:tx>
            <c:strRef>
              <c:f>'Data 13.2'!$F$2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13.2'!$C$3:$C$71</c:f>
              <c:numCache>
                <c:formatCode>General</c:formatCode>
                <c:ptCount val="69"/>
                <c:pt idx="0">
                  <c:v>1950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2000</c:v>
                </c:pt>
                <c:pt idx="51" formatCode="00">
                  <c:v>1</c:v>
                </c:pt>
                <c:pt idx="52" formatCode="00">
                  <c:v>2</c:v>
                </c:pt>
                <c:pt idx="53" formatCode="00">
                  <c:v>3</c:v>
                </c:pt>
                <c:pt idx="54" formatCode="00">
                  <c:v>4</c:v>
                </c:pt>
                <c:pt idx="55" formatCode="00">
                  <c:v>5</c:v>
                </c:pt>
                <c:pt idx="56" formatCode="00">
                  <c:v>6</c:v>
                </c:pt>
                <c:pt idx="57" formatCode="00">
                  <c:v>7</c:v>
                </c:pt>
                <c:pt idx="58" formatCode="00">
                  <c:v>8</c:v>
                </c:pt>
                <c:pt idx="59" formatCode="00">
                  <c:v>9</c:v>
                </c:pt>
                <c:pt idx="60" formatCode="00">
                  <c:v>10</c:v>
                </c:pt>
                <c:pt idx="61" formatCode="00">
                  <c:v>11</c:v>
                </c:pt>
                <c:pt idx="62" formatCode="00">
                  <c:v>12</c:v>
                </c:pt>
                <c:pt idx="63" formatCode="00">
                  <c:v>13</c:v>
                </c:pt>
                <c:pt idx="64" formatCode="00">
                  <c:v>14</c:v>
                </c:pt>
                <c:pt idx="65" formatCode="00">
                  <c:v>15</c:v>
                </c:pt>
                <c:pt idx="66" formatCode="00">
                  <c:v>16</c:v>
                </c:pt>
                <c:pt idx="67" formatCode="00">
                  <c:v>17</c:v>
                </c:pt>
                <c:pt idx="68" formatCode="00">
                  <c:v>18</c:v>
                </c:pt>
              </c:numCache>
            </c:numRef>
          </c:cat>
          <c:val>
            <c:numRef>
              <c:f>'Data 13.2'!$F$3:$F$71</c:f>
              <c:numCache>
                <c:formatCode>General</c:formatCode>
                <c:ptCount val="69"/>
                <c:pt idx="0">
                  <c:v>70</c:v>
                </c:pt>
                <c:pt idx="1">
                  <c:v>71</c:v>
                </c:pt>
                <c:pt idx="2">
                  <c:v>72</c:v>
                </c:pt>
                <c:pt idx="3">
                  <c:v>73</c:v>
                </c:pt>
                <c:pt idx="4">
                  <c:v>74</c:v>
                </c:pt>
                <c:pt idx="5">
                  <c:v>75</c:v>
                </c:pt>
                <c:pt idx="6">
                  <c:v>76</c:v>
                </c:pt>
                <c:pt idx="7">
                  <c:v>77</c:v>
                </c:pt>
                <c:pt idx="8">
                  <c:v>78</c:v>
                </c:pt>
                <c:pt idx="9">
                  <c:v>79</c:v>
                </c:pt>
                <c:pt idx="10">
                  <c:v>80</c:v>
                </c:pt>
                <c:pt idx="11">
                  <c:v>81</c:v>
                </c:pt>
                <c:pt idx="12">
                  <c:v>82</c:v>
                </c:pt>
                <c:pt idx="13">
                  <c:v>83</c:v>
                </c:pt>
                <c:pt idx="14">
                  <c:v>84</c:v>
                </c:pt>
                <c:pt idx="15">
                  <c:v>85</c:v>
                </c:pt>
                <c:pt idx="16">
                  <c:v>86</c:v>
                </c:pt>
                <c:pt idx="17">
                  <c:v>87</c:v>
                </c:pt>
                <c:pt idx="18">
                  <c:v>88</c:v>
                </c:pt>
                <c:pt idx="19">
                  <c:v>89</c:v>
                </c:pt>
                <c:pt idx="20">
                  <c:v>90</c:v>
                </c:pt>
                <c:pt idx="21">
                  <c:v>91</c:v>
                </c:pt>
                <c:pt idx="22">
                  <c:v>92</c:v>
                </c:pt>
                <c:pt idx="23">
                  <c:v>93</c:v>
                </c:pt>
                <c:pt idx="24">
                  <c:v>94</c:v>
                </c:pt>
                <c:pt idx="25">
                  <c:v>95</c:v>
                </c:pt>
                <c:pt idx="26">
                  <c:v>96</c:v>
                </c:pt>
                <c:pt idx="27">
                  <c:v>97</c:v>
                </c:pt>
                <c:pt idx="28">
                  <c:v>98</c:v>
                </c:pt>
                <c:pt idx="29">
                  <c:v>99</c:v>
                </c:pt>
                <c:pt idx="30">
                  <c:v>100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105</c:v>
                </c:pt>
                <c:pt idx="36">
                  <c:v>106</c:v>
                </c:pt>
                <c:pt idx="37">
                  <c:v>107</c:v>
                </c:pt>
                <c:pt idx="38">
                  <c:v>108</c:v>
                </c:pt>
                <c:pt idx="39">
                  <c:v>109</c:v>
                </c:pt>
                <c:pt idx="40">
                  <c:v>110</c:v>
                </c:pt>
                <c:pt idx="41">
                  <c:v>111</c:v>
                </c:pt>
                <c:pt idx="42">
                  <c:v>112</c:v>
                </c:pt>
                <c:pt idx="43">
                  <c:v>113</c:v>
                </c:pt>
                <c:pt idx="44">
                  <c:v>114</c:v>
                </c:pt>
                <c:pt idx="45">
                  <c:v>115</c:v>
                </c:pt>
                <c:pt idx="46">
                  <c:v>116</c:v>
                </c:pt>
                <c:pt idx="47">
                  <c:v>117</c:v>
                </c:pt>
                <c:pt idx="48">
                  <c:v>118</c:v>
                </c:pt>
                <c:pt idx="49">
                  <c:v>119</c:v>
                </c:pt>
                <c:pt idx="50">
                  <c:v>120</c:v>
                </c:pt>
                <c:pt idx="51">
                  <c:v>121</c:v>
                </c:pt>
                <c:pt idx="52">
                  <c:v>122</c:v>
                </c:pt>
                <c:pt idx="53">
                  <c:v>123</c:v>
                </c:pt>
                <c:pt idx="54">
                  <c:v>124</c:v>
                </c:pt>
                <c:pt idx="55">
                  <c:v>125</c:v>
                </c:pt>
                <c:pt idx="56">
                  <c:v>126</c:v>
                </c:pt>
                <c:pt idx="57">
                  <c:v>127</c:v>
                </c:pt>
                <c:pt idx="58">
                  <c:v>128</c:v>
                </c:pt>
                <c:pt idx="59">
                  <c:v>129</c:v>
                </c:pt>
                <c:pt idx="60">
                  <c:v>130</c:v>
                </c:pt>
                <c:pt idx="61">
                  <c:v>131</c:v>
                </c:pt>
                <c:pt idx="62">
                  <c:v>132</c:v>
                </c:pt>
                <c:pt idx="63">
                  <c:v>133</c:v>
                </c:pt>
                <c:pt idx="64">
                  <c:v>134</c:v>
                </c:pt>
                <c:pt idx="65">
                  <c:v>135</c:v>
                </c:pt>
                <c:pt idx="66">
                  <c:v>136</c:v>
                </c:pt>
                <c:pt idx="67">
                  <c:v>137</c:v>
                </c:pt>
                <c:pt idx="68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0F-9145-BBD5-7558063EC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9339535"/>
        <c:axId val="1969341183"/>
      </c:lineChart>
      <c:catAx>
        <c:axId val="1969339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96934118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6934118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969339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594059216063176E-2"/>
          <c:y val="0.13786633084322053"/>
          <c:w val="0.81313669823935175"/>
          <c:h val="0.78850763282937708"/>
        </c:manualLayout>
      </c:layout>
      <c:lineChart>
        <c:grouping val="standard"/>
        <c:varyColors val="0"/>
        <c:ser>
          <c:idx val="0"/>
          <c:order val="0"/>
          <c:tx>
            <c:strRef>
              <c:f>'Data 1.2'!$A$2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'Data 1.2'!$B$1:$BV$1</c:f>
              <c:strCache>
                <c:ptCount val="73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  <c:pt idx="43">
                  <c:v>91</c:v>
                </c:pt>
                <c:pt idx="44">
                  <c:v>92</c:v>
                </c:pt>
                <c:pt idx="45">
                  <c:v>93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98</c:v>
                </c:pt>
                <c:pt idx="51">
                  <c:v>99</c:v>
                </c:pt>
                <c:pt idx="52">
                  <c:v>2000</c:v>
                </c:pt>
                <c:pt idx="53">
                  <c:v>01</c:v>
                </c:pt>
                <c:pt idx="54">
                  <c:v>02</c:v>
                </c:pt>
                <c:pt idx="55">
                  <c:v>03</c:v>
                </c:pt>
                <c:pt idx="56">
                  <c:v>04</c:v>
                </c:pt>
                <c:pt idx="57">
                  <c:v>05</c:v>
                </c:pt>
                <c:pt idx="58">
                  <c:v>06</c:v>
                </c:pt>
                <c:pt idx="59">
                  <c:v>07</c:v>
                </c:pt>
                <c:pt idx="60">
                  <c:v>08</c:v>
                </c:pt>
                <c:pt idx="61">
                  <c:v>09</c:v>
                </c:pt>
                <c:pt idx="62">
                  <c:v>10</c:v>
                </c:pt>
                <c:pt idx="63">
                  <c:v>11</c:v>
                </c:pt>
                <c:pt idx="64">
                  <c:v>12</c:v>
                </c:pt>
                <c:pt idx="65">
                  <c:v>13</c:v>
                </c:pt>
                <c:pt idx="66">
                  <c:v>14</c:v>
                </c:pt>
                <c:pt idx="67">
                  <c:v>15</c:v>
                </c:pt>
                <c:pt idx="68">
                  <c:v>16</c:v>
                </c:pt>
                <c:pt idx="69">
                  <c:v>17</c:v>
                </c:pt>
                <c:pt idx="70">
                  <c:v>18</c:v>
                </c:pt>
                <c:pt idx="71">
                  <c:v>19</c:v>
                </c:pt>
                <c:pt idx="72">
                  <c:v>20</c:v>
                </c:pt>
              </c:strCache>
            </c:strRef>
          </c:cat>
          <c:val>
            <c:numRef>
              <c:f>'Data 1.2'!$B$2:$BV$2</c:f>
              <c:numCache>
                <c:formatCode>General</c:formatCode>
                <c:ptCount val="73"/>
                <c:pt idx="24">
                  <c:v>6.205250596658711E-2</c:v>
                </c:pt>
                <c:pt idx="25">
                  <c:v>6.1717753335861804E-2</c:v>
                </c:pt>
                <c:pt idx="26">
                  <c:v>4.1407374796235262E-2</c:v>
                </c:pt>
                <c:pt idx="27">
                  <c:v>3.7290455011973998E-2</c:v>
                </c:pt>
                <c:pt idx="28">
                  <c:v>4.0418497762367452E-2</c:v>
                </c:pt>
                <c:pt idx="29">
                  <c:v>4.2183996667818753E-2</c:v>
                </c:pt>
                <c:pt idx="30">
                  <c:v>4.1930966937279539E-2</c:v>
                </c:pt>
                <c:pt idx="31">
                  <c:v>3.9714824658145159E-2</c:v>
                </c:pt>
                <c:pt idx="32">
                  <c:v>3.7276488407454116E-2</c:v>
                </c:pt>
                <c:pt idx="33">
                  <c:v>3.9267529029923247E-2</c:v>
                </c:pt>
                <c:pt idx="34">
                  <c:v>4.0778211602329181E-2</c:v>
                </c:pt>
                <c:pt idx="35">
                  <c:v>3.9220423656416085E-2</c:v>
                </c:pt>
                <c:pt idx="36">
                  <c:v>4.7604097531643179E-2</c:v>
                </c:pt>
                <c:pt idx="37">
                  <c:v>5.1154954964181286E-2</c:v>
                </c:pt>
                <c:pt idx="38">
                  <c:v>4.1150223567294177E-2</c:v>
                </c:pt>
                <c:pt idx="39">
                  <c:v>4.2417014510037765E-2</c:v>
                </c:pt>
                <c:pt idx="40">
                  <c:v>4.499957475227577E-2</c:v>
                </c:pt>
                <c:pt idx="41">
                  <c:v>4.2111445277709651E-2</c:v>
                </c:pt>
                <c:pt idx="42">
                  <c:v>4.7883237113148007E-2</c:v>
                </c:pt>
                <c:pt idx="43">
                  <c:v>4.8101034385831812E-2</c:v>
                </c:pt>
                <c:pt idx="44">
                  <c:v>5.5514805888697311E-2</c:v>
                </c:pt>
                <c:pt idx="45">
                  <c:v>6.7067331384296075E-2</c:v>
                </c:pt>
                <c:pt idx="46">
                  <c:v>6.7786992660336803E-2</c:v>
                </c:pt>
                <c:pt idx="47">
                  <c:v>6.7748789578181062E-2</c:v>
                </c:pt>
                <c:pt idx="48">
                  <c:v>7.8597098215111516E-2</c:v>
                </c:pt>
                <c:pt idx="49">
                  <c:v>8.6404226940559006E-2</c:v>
                </c:pt>
                <c:pt idx="50">
                  <c:v>9.3056048961183038E-2</c:v>
                </c:pt>
                <c:pt idx="51">
                  <c:v>9.6111799511170881E-2</c:v>
                </c:pt>
                <c:pt idx="52">
                  <c:v>9.8980204888559353E-2</c:v>
                </c:pt>
                <c:pt idx="53">
                  <c:v>9.8176405561564206E-2</c:v>
                </c:pt>
                <c:pt idx="54">
                  <c:v>9.4629844797205279E-2</c:v>
                </c:pt>
                <c:pt idx="55">
                  <c:v>9.2142559699217155E-2</c:v>
                </c:pt>
                <c:pt idx="56">
                  <c:v>9.006216838036013E-2</c:v>
                </c:pt>
                <c:pt idx="57">
                  <c:v>8.8478520618578776E-2</c:v>
                </c:pt>
                <c:pt idx="58">
                  <c:v>9.7308876116285845E-2</c:v>
                </c:pt>
                <c:pt idx="59">
                  <c:v>8.8783644816369786E-2</c:v>
                </c:pt>
                <c:pt idx="60">
                  <c:v>9.5080914353005308E-2</c:v>
                </c:pt>
                <c:pt idx="61">
                  <c:v>0.12008233079620961</c:v>
                </c:pt>
                <c:pt idx="62">
                  <c:v>0.12544368334129583</c:v>
                </c:pt>
                <c:pt idx="63">
                  <c:v>0.13326900096182276</c:v>
                </c:pt>
                <c:pt idx="64">
                  <c:v>0.13573983286935165</c:v>
                </c:pt>
                <c:pt idx="65">
                  <c:v>0.15363063857397585</c:v>
                </c:pt>
                <c:pt idx="66">
                  <c:v>0.1601568857979479</c:v>
                </c:pt>
                <c:pt idx="67">
                  <c:v>0.19579745693698616</c:v>
                </c:pt>
                <c:pt idx="68">
                  <c:v>0.2178189020663894</c:v>
                </c:pt>
                <c:pt idx="69">
                  <c:v>0.20222218211108428</c:v>
                </c:pt>
                <c:pt idx="70">
                  <c:v>0.20180328395617109</c:v>
                </c:pt>
                <c:pt idx="71">
                  <c:v>0.20090697508796929</c:v>
                </c:pt>
                <c:pt idx="72">
                  <c:v>0.191124391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EE-AD46-ABD5-8B042774D78A}"/>
            </c:ext>
          </c:extLst>
        </c:ser>
        <c:ser>
          <c:idx val="1"/>
          <c:order val="1"/>
          <c:tx>
            <c:strRef>
              <c:f>'Data 1.2'!$A$3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1.2'!$B$1:$BV$1</c:f>
              <c:strCache>
                <c:ptCount val="73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  <c:pt idx="43">
                  <c:v>91</c:v>
                </c:pt>
                <c:pt idx="44">
                  <c:v>92</c:v>
                </c:pt>
                <c:pt idx="45">
                  <c:v>93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98</c:v>
                </c:pt>
                <c:pt idx="51">
                  <c:v>99</c:v>
                </c:pt>
                <c:pt idx="52">
                  <c:v>2000</c:v>
                </c:pt>
                <c:pt idx="53">
                  <c:v>01</c:v>
                </c:pt>
                <c:pt idx="54">
                  <c:v>02</c:v>
                </c:pt>
                <c:pt idx="55">
                  <c:v>03</c:v>
                </c:pt>
                <c:pt idx="56">
                  <c:v>04</c:v>
                </c:pt>
                <c:pt idx="57">
                  <c:v>05</c:v>
                </c:pt>
                <c:pt idx="58">
                  <c:v>06</c:v>
                </c:pt>
                <c:pt idx="59">
                  <c:v>07</c:v>
                </c:pt>
                <c:pt idx="60">
                  <c:v>08</c:v>
                </c:pt>
                <c:pt idx="61">
                  <c:v>09</c:v>
                </c:pt>
                <c:pt idx="62">
                  <c:v>10</c:v>
                </c:pt>
                <c:pt idx="63">
                  <c:v>11</c:v>
                </c:pt>
                <c:pt idx="64">
                  <c:v>12</c:v>
                </c:pt>
                <c:pt idx="65">
                  <c:v>13</c:v>
                </c:pt>
                <c:pt idx="66">
                  <c:v>14</c:v>
                </c:pt>
                <c:pt idx="67">
                  <c:v>15</c:v>
                </c:pt>
                <c:pt idx="68">
                  <c:v>16</c:v>
                </c:pt>
                <c:pt idx="69">
                  <c:v>17</c:v>
                </c:pt>
                <c:pt idx="70">
                  <c:v>18</c:v>
                </c:pt>
                <c:pt idx="71">
                  <c:v>19</c:v>
                </c:pt>
                <c:pt idx="72">
                  <c:v>20</c:v>
                </c:pt>
              </c:strCache>
            </c:strRef>
          </c:cat>
          <c:val>
            <c:numRef>
              <c:f>'Data 1.2'!$B$3:$BV$3</c:f>
              <c:numCache>
                <c:formatCode>General</c:formatCode>
                <c:ptCount val="73"/>
                <c:pt idx="0">
                  <c:v>0.88888888888888884</c:v>
                </c:pt>
                <c:pt idx="1">
                  <c:v>0.87292261205304678</c:v>
                </c:pt>
                <c:pt idx="2">
                  <c:v>0.88652482269503552</c:v>
                </c:pt>
                <c:pt idx="3">
                  <c:v>0.90778786430960334</c:v>
                </c:pt>
                <c:pt idx="4">
                  <c:v>1.0021999511121975</c:v>
                </c:pt>
                <c:pt idx="5">
                  <c:v>1.2168933428775948</c:v>
                </c:pt>
                <c:pt idx="6">
                  <c:v>1.3256484149855907</c:v>
                </c:pt>
                <c:pt idx="7">
                  <c:v>1.4917477782479898</c:v>
                </c:pt>
                <c:pt idx="8">
                  <c:v>1.5676959619952493</c:v>
                </c:pt>
                <c:pt idx="9">
                  <c:v>1.9404031551270815</c:v>
                </c:pt>
                <c:pt idx="10">
                  <c:v>2.4734597586425915</c:v>
                </c:pt>
                <c:pt idx="11">
                  <c:v>2.6786015875696672</c:v>
                </c:pt>
                <c:pt idx="12">
                  <c:v>1.9707189943277634</c:v>
                </c:pt>
                <c:pt idx="13">
                  <c:v>1.4247982391782832</c:v>
                </c:pt>
                <c:pt idx="14">
                  <c:v>1.3351479620323843</c:v>
                </c:pt>
                <c:pt idx="15">
                  <c:v>1.2938778110466969</c:v>
                </c:pt>
                <c:pt idx="16">
                  <c:v>1.2816861293078894</c:v>
                </c:pt>
                <c:pt idx="17">
                  <c:v>1.3485215195201516</c:v>
                </c:pt>
                <c:pt idx="18">
                  <c:v>1.2918614176263672</c:v>
                </c:pt>
                <c:pt idx="19">
                  <c:v>1.0939074667888227</c:v>
                </c:pt>
                <c:pt idx="20">
                  <c:v>0.96594427244582048</c:v>
                </c:pt>
                <c:pt idx="21">
                  <c:v>0.87813166552185395</c:v>
                </c:pt>
                <c:pt idx="22">
                  <c:v>0.72794396062097699</c:v>
                </c:pt>
                <c:pt idx="23">
                  <c:v>0.78593617622140644</c:v>
                </c:pt>
                <c:pt idx="24">
                  <c:v>0.88138424821002381</c:v>
                </c:pt>
                <c:pt idx="25">
                  <c:v>1.0129986553115193</c:v>
                </c:pt>
                <c:pt idx="26">
                  <c:v>0.84575752888402378</c:v>
                </c:pt>
                <c:pt idx="27">
                  <c:v>0.87683886418063628</c:v>
                </c:pt>
                <c:pt idx="28">
                  <c:v>0.69981453856388331</c:v>
                </c:pt>
                <c:pt idx="29">
                  <c:v>0.66643624987814498</c:v>
                </c:pt>
                <c:pt idx="30">
                  <c:v>0.7617203939062368</c:v>
                </c:pt>
                <c:pt idx="31">
                  <c:v>0.82045162806674987</c:v>
                </c:pt>
                <c:pt idx="32">
                  <c:v>0.88888954372399487</c:v>
                </c:pt>
                <c:pt idx="33">
                  <c:v>1.0924911648059683</c:v>
                </c:pt>
                <c:pt idx="34">
                  <c:v>1.1836286881347069</c:v>
                </c:pt>
                <c:pt idx="35">
                  <c:v>1.2040236687672707</c:v>
                </c:pt>
                <c:pt idx="36">
                  <c:v>1.3365451185602804</c:v>
                </c:pt>
                <c:pt idx="37">
                  <c:v>1.4004885067771353</c:v>
                </c:pt>
                <c:pt idx="38">
                  <c:v>1.4468979745672912</c:v>
                </c:pt>
                <c:pt idx="39">
                  <c:v>1.5677598886901212</c:v>
                </c:pt>
                <c:pt idx="40">
                  <c:v>1.6562353167537844</c:v>
                </c:pt>
                <c:pt idx="41">
                  <c:v>1.6953648367818466</c:v>
                </c:pt>
                <c:pt idx="42">
                  <c:v>1.7792448088524673</c:v>
                </c:pt>
                <c:pt idx="43">
                  <c:v>2.0479250341534434</c:v>
                </c:pt>
                <c:pt idx="44">
                  <c:v>2.2475822746358198</c:v>
                </c:pt>
                <c:pt idx="45">
                  <c:v>2.4176916504993549</c:v>
                </c:pt>
                <c:pt idx="46">
                  <c:v>2.795716712289269</c:v>
                </c:pt>
                <c:pt idx="47">
                  <c:v>2.8790816662215875</c:v>
                </c:pt>
                <c:pt idx="48">
                  <c:v>2.7940537752874004</c:v>
                </c:pt>
                <c:pt idx="49">
                  <c:v>3.2686261280874711</c:v>
                </c:pt>
                <c:pt idx="50">
                  <c:v>3.3383153420732001</c:v>
                </c:pt>
                <c:pt idx="51">
                  <c:v>3.4082534456088869</c:v>
                </c:pt>
                <c:pt idx="52">
                  <c:v>3.8607237437538982</c:v>
                </c:pt>
                <c:pt idx="53">
                  <c:v>4.2968001919607088</c:v>
                </c:pt>
                <c:pt idx="54">
                  <c:v>5.0107495440869814</c:v>
                </c:pt>
                <c:pt idx="55">
                  <c:v>5.7767453006964997</c:v>
                </c:pt>
                <c:pt idx="56">
                  <c:v>6.4342234938525653</c:v>
                </c:pt>
                <c:pt idx="57">
                  <c:v>7.2514224180798053</c:v>
                </c:pt>
                <c:pt idx="58">
                  <c:v>7.9893374141167959</c:v>
                </c:pt>
                <c:pt idx="59">
                  <c:v>8.7012392209112175</c:v>
                </c:pt>
                <c:pt idx="60">
                  <c:v>8.8504618476541452</c:v>
                </c:pt>
                <c:pt idx="61">
                  <c:v>9.5665563662862176</c:v>
                </c:pt>
                <c:pt idx="62">
                  <c:v>10.311517826740797</c:v>
                </c:pt>
                <c:pt idx="63">
                  <c:v>10.352115033958265</c:v>
                </c:pt>
                <c:pt idx="64">
                  <c:v>11.067461135714606</c:v>
                </c:pt>
                <c:pt idx="65">
                  <c:v>11.656620483722799</c:v>
                </c:pt>
                <c:pt idx="66">
                  <c:v>12.33791654353997</c:v>
                </c:pt>
                <c:pt idx="67">
                  <c:v>13.74777642384311</c:v>
                </c:pt>
                <c:pt idx="68">
                  <c:v>13.094047153104329</c:v>
                </c:pt>
                <c:pt idx="69">
                  <c:v>12.76668892834822</c:v>
                </c:pt>
                <c:pt idx="70">
                  <c:v>12.784653449439285</c:v>
                </c:pt>
                <c:pt idx="71">
                  <c:v>13.232278866908594</c:v>
                </c:pt>
                <c:pt idx="72">
                  <c:v>14.736523160000001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EE-AD46-ABD5-8B042774D78A}"/>
            </c:ext>
          </c:extLst>
        </c:ser>
        <c:ser>
          <c:idx val="2"/>
          <c:order val="2"/>
          <c:tx>
            <c:strRef>
              <c:f>'Data 1.2'!$A$4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1.2'!$B$1:$BV$1</c:f>
              <c:strCache>
                <c:ptCount val="73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  <c:pt idx="43">
                  <c:v>91</c:v>
                </c:pt>
                <c:pt idx="44">
                  <c:v>92</c:v>
                </c:pt>
                <c:pt idx="45">
                  <c:v>93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98</c:v>
                </c:pt>
                <c:pt idx="51">
                  <c:v>99</c:v>
                </c:pt>
                <c:pt idx="52">
                  <c:v>2000</c:v>
                </c:pt>
                <c:pt idx="53">
                  <c:v>01</c:v>
                </c:pt>
                <c:pt idx="54">
                  <c:v>02</c:v>
                </c:pt>
                <c:pt idx="55">
                  <c:v>03</c:v>
                </c:pt>
                <c:pt idx="56">
                  <c:v>04</c:v>
                </c:pt>
                <c:pt idx="57">
                  <c:v>05</c:v>
                </c:pt>
                <c:pt idx="58">
                  <c:v>06</c:v>
                </c:pt>
                <c:pt idx="59">
                  <c:v>07</c:v>
                </c:pt>
                <c:pt idx="60">
                  <c:v>08</c:v>
                </c:pt>
                <c:pt idx="61">
                  <c:v>09</c:v>
                </c:pt>
                <c:pt idx="62">
                  <c:v>10</c:v>
                </c:pt>
                <c:pt idx="63">
                  <c:v>11</c:v>
                </c:pt>
                <c:pt idx="64">
                  <c:v>12</c:v>
                </c:pt>
                <c:pt idx="65">
                  <c:v>13</c:v>
                </c:pt>
                <c:pt idx="66">
                  <c:v>14</c:v>
                </c:pt>
                <c:pt idx="67">
                  <c:v>15</c:v>
                </c:pt>
                <c:pt idx="68">
                  <c:v>16</c:v>
                </c:pt>
                <c:pt idx="69">
                  <c:v>17</c:v>
                </c:pt>
                <c:pt idx="70">
                  <c:v>18</c:v>
                </c:pt>
                <c:pt idx="71">
                  <c:v>19</c:v>
                </c:pt>
                <c:pt idx="72">
                  <c:v>20</c:v>
                </c:pt>
              </c:strCache>
            </c:strRef>
          </c:cat>
          <c:val>
            <c:numRef>
              <c:f>'Data 1.2'!$B$4:$BV$4</c:f>
              <c:numCache>
                <c:formatCode>General</c:formatCode>
                <c:ptCount val="73"/>
                <c:pt idx="0">
                  <c:v>2.2136752136752138</c:v>
                </c:pt>
                <c:pt idx="1">
                  <c:v>2.0094007050528786</c:v>
                </c:pt>
                <c:pt idx="2">
                  <c:v>1.8455834945196647</c:v>
                </c:pt>
                <c:pt idx="3">
                  <c:v>1.9135212613473482</c:v>
                </c:pt>
                <c:pt idx="4">
                  <c:v>1.5191884624786116</c:v>
                </c:pt>
                <c:pt idx="5">
                  <c:v>1.313528990694345</c:v>
                </c:pt>
                <c:pt idx="6">
                  <c:v>1.3475504322766572</c:v>
                </c:pt>
                <c:pt idx="7">
                  <c:v>1.3362251375370291</c:v>
                </c:pt>
                <c:pt idx="8">
                  <c:v>1.1942992874109264</c:v>
                </c:pt>
                <c:pt idx="9">
                  <c:v>1.2094653812445224</c:v>
                </c:pt>
                <c:pt idx="10">
                  <c:v>1.1033481535250886</c:v>
                </c:pt>
                <c:pt idx="11">
                  <c:v>1.1172099307549399</c:v>
                </c:pt>
                <c:pt idx="12">
                  <c:v>1.0210026061628086</c:v>
                </c:pt>
                <c:pt idx="13">
                  <c:v>1.0168745414526779</c:v>
                </c:pt>
                <c:pt idx="14">
                  <c:v>0.9792015633724177</c:v>
                </c:pt>
                <c:pt idx="15">
                  <c:v>1.0358667261260113</c:v>
                </c:pt>
                <c:pt idx="16">
                  <c:v>0.97123326687553402</c:v>
                </c:pt>
                <c:pt idx="17">
                  <c:v>0.88761443754603808</c:v>
                </c:pt>
                <c:pt idx="18">
                  <c:v>0.9415506191875872</c:v>
                </c:pt>
                <c:pt idx="19">
                  <c:v>0.73889143380668809</c:v>
                </c:pt>
                <c:pt idx="20">
                  <c:v>0.72693498452012384</c:v>
                </c:pt>
                <c:pt idx="21">
                  <c:v>0.66338888688044539</c:v>
                </c:pt>
                <c:pt idx="22">
                  <c:v>0.63927805124321602</c:v>
                </c:pt>
                <c:pt idx="23">
                  <c:v>0.57497881954250207</c:v>
                </c:pt>
                <c:pt idx="24">
                  <c:v>0.5842482100238664</c:v>
                </c:pt>
                <c:pt idx="25">
                  <c:v>0.50287901251594658</c:v>
                </c:pt>
                <c:pt idx="26">
                  <c:v>0.46714182025867712</c:v>
                </c:pt>
                <c:pt idx="27">
                  <c:v>0.49663587638271184</c:v>
                </c:pt>
                <c:pt idx="28">
                  <c:v>0.55930734185380793</c:v>
                </c:pt>
                <c:pt idx="29">
                  <c:v>0.56523010661207562</c:v>
                </c:pt>
                <c:pt idx="30">
                  <c:v>0.51044065773465652</c:v>
                </c:pt>
                <c:pt idx="31">
                  <c:v>0.47043083654245993</c:v>
                </c:pt>
                <c:pt idx="32">
                  <c:v>0.42168106649064696</c:v>
                </c:pt>
                <c:pt idx="33">
                  <c:v>0.41178780442884116</c:v>
                </c:pt>
                <c:pt idx="34">
                  <c:v>0.49623212506449477</c:v>
                </c:pt>
                <c:pt idx="35">
                  <c:v>0.49556413758134582</c:v>
                </c:pt>
                <c:pt idx="36">
                  <c:v>0.48325061844421013</c:v>
                </c:pt>
                <c:pt idx="37">
                  <c:v>0.46802431268530226</c:v>
                </c:pt>
                <c:pt idx="38">
                  <c:v>0.43951244466931583</c:v>
                </c:pt>
                <c:pt idx="39">
                  <c:v>0.44913536076326777</c:v>
                </c:pt>
                <c:pt idx="40">
                  <c:v>0.46128921167437459</c:v>
                </c:pt>
                <c:pt idx="41">
                  <c:v>0.51217843635847327</c:v>
                </c:pt>
                <c:pt idx="42">
                  <c:v>0.51490956773558139</c:v>
                </c:pt>
                <c:pt idx="43">
                  <c:v>0.50484726853619932</c:v>
                </c:pt>
                <c:pt idx="44">
                  <c:v>0.51937302668415197</c:v>
                </c:pt>
                <c:pt idx="45">
                  <c:v>0.56847798531317673</c:v>
                </c:pt>
                <c:pt idx="46">
                  <c:v>0.57810706555792346</c:v>
                </c:pt>
                <c:pt idx="47">
                  <c:v>0.59272934155375201</c:v>
                </c:pt>
                <c:pt idx="48">
                  <c:v>0.61236924839050755</c:v>
                </c:pt>
                <c:pt idx="49">
                  <c:v>0.62600148525146726</c:v>
                </c:pt>
                <c:pt idx="50">
                  <c:v>0.60759912304531871</c:v>
                </c:pt>
                <c:pt idx="51">
                  <c:v>0.62361643681370416</c:v>
                </c:pt>
                <c:pt idx="52">
                  <c:v>0.65654751963879432</c:v>
                </c:pt>
                <c:pt idx="53">
                  <c:v>0.70016893446628048</c:v>
                </c:pt>
                <c:pt idx="54">
                  <c:v>0.75793134757885183</c:v>
                </c:pt>
                <c:pt idx="55">
                  <c:v>0.77725346889054947</c:v>
                </c:pt>
                <c:pt idx="56">
                  <c:v>0.83120712151549958</c:v>
                </c:pt>
                <c:pt idx="57">
                  <c:v>0.94803445304295397</c:v>
                </c:pt>
                <c:pt idx="58">
                  <c:v>1.0043212660542744</c:v>
                </c:pt>
                <c:pt idx="59">
                  <c:v>1.0705583652116977</c:v>
                </c:pt>
                <c:pt idx="60">
                  <c:v>1.2052325557298189</c:v>
                </c:pt>
                <c:pt idx="61">
                  <c:v>1.3129123575729054</c:v>
                </c:pt>
                <c:pt idx="62">
                  <c:v>1.4793322479934174</c:v>
                </c:pt>
                <c:pt idx="63">
                  <c:v>1.6517798083530799</c:v>
                </c:pt>
                <c:pt idx="64">
                  <c:v>1.6035094961970753</c:v>
                </c:pt>
                <c:pt idx="65">
                  <c:v>1.6614102938015785</c:v>
                </c:pt>
                <c:pt idx="66">
                  <c:v>1.6997752378123006</c:v>
                </c:pt>
                <c:pt idx="67">
                  <c:v>1.6203133013287125</c:v>
                </c:pt>
                <c:pt idx="68">
                  <c:v>1.6513511775791478</c:v>
                </c:pt>
                <c:pt idx="69">
                  <c:v>1.6879073944130698</c:v>
                </c:pt>
                <c:pt idx="70">
                  <c:v>1.6697561132354359</c:v>
                </c:pt>
                <c:pt idx="71">
                  <c:v>1.7164327482128823</c:v>
                </c:pt>
                <c:pt idx="72">
                  <c:v>1.6012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EE-AD46-ABD5-8B042774D78A}"/>
            </c:ext>
          </c:extLst>
        </c:ser>
        <c:ser>
          <c:idx val="3"/>
          <c:order val="3"/>
          <c:tx>
            <c:strRef>
              <c:f>'Data 1.2'!$A$5</c:f>
              <c:strCache>
                <c:ptCount val="1"/>
                <c:pt idx="0">
                  <c:v>Japan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1.2'!$B$1:$BV$1</c:f>
              <c:strCache>
                <c:ptCount val="73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  <c:pt idx="43">
                  <c:v>91</c:v>
                </c:pt>
                <c:pt idx="44">
                  <c:v>92</c:v>
                </c:pt>
                <c:pt idx="45">
                  <c:v>93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98</c:v>
                </c:pt>
                <c:pt idx="51">
                  <c:v>99</c:v>
                </c:pt>
                <c:pt idx="52">
                  <c:v>2000</c:v>
                </c:pt>
                <c:pt idx="53">
                  <c:v>01</c:v>
                </c:pt>
                <c:pt idx="54">
                  <c:v>02</c:v>
                </c:pt>
                <c:pt idx="55">
                  <c:v>03</c:v>
                </c:pt>
                <c:pt idx="56">
                  <c:v>04</c:v>
                </c:pt>
                <c:pt idx="57">
                  <c:v>05</c:v>
                </c:pt>
                <c:pt idx="58">
                  <c:v>06</c:v>
                </c:pt>
                <c:pt idx="59">
                  <c:v>07</c:v>
                </c:pt>
                <c:pt idx="60">
                  <c:v>08</c:v>
                </c:pt>
                <c:pt idx="61">
                  <c:v>09</c:v>
                </c:pt>
                <c:pt idx="62">
                  <c:v>10</c:v>
                </c:pt>
                <c:pt idx="63">
                  <c:v>11</c:v>
                </c:pt>
                <c:pt idx="64">
                  <c:v>12</c:v>
                </c:pt>
                <c:pt idx="65">
                  <c:v>13</c:v>
                </c:pt>
                <c:pt idx="66">
                  <c:v>14</c:v>
                </c:pt>
                <c:pt idx="67">
                  <c:v>15</c:v>
                </c:pt>
                <c:pt idx="68">
                  <c:v>16</c:v>
                </c:pt>
                <c:pt idx="69">
                  <c:v>17</c:v>
                </c:pt>
                <c:pt idx="70">
                  <c:v>18</c:v>
                </c:pt>
                <c:pt idx="71">
                  <c:v>19</c:v>
                </c:pt>
                <c:pt idx="72">
                  <c:v>20</c:v>
                </c:pt>
              </c:strCache>
            </c:strRef>
          </c:cat>
          <c:val>
            <c:numRef>
              <c:f>'Data 1.2'!$B$5:$BV$5</c:f>
              <c:numCache>
                <c:formatCode>General</c:formatCode>
                <c:ptCount val="73"/>
                <c:pt idx="0">
                  <c:v>0.44102564102564101</c:v>
                </c:pt>
                <c:pt idx="1">
                  <c:v>0.85613563874433429</c:v>
                </c:pt>
                <c:pt idx="2">
                  <c:v>1.3297872340425532</c:v>
                </c:pt>
                <c:pt idx="3">
                  <c:v>1.6137123745819397</c:v>
                </c:pt>
                <c:pt idx="4">
                  <c:v>1.5509655340992421</c:v>
                </c:pt>
                <c:pt idx="5">
                  <c:v>1.5211166785969934</c:v>
                </c:pt>
                <c:pt idx="6">
                  <c:v>1.8778097982708934</c:v>
                </c:pt>
                <c:pt idx="7">
                  <c:v>2.1275920440118492</c:v>
                </c:pt>
                <c:pt idx="8">
                  <c:v>2.3762470308788597</c:v>
                </c:pt>
                <c:pt idx="9">
                  <c:v>2.504820333041192</c:v>
                </c:pt>
                <c:pt idx="10">
                  <c:v>2.606841484438799</c:v>
                </c:pt>
                <c:pt idx="11">
                  <c:v>2.9184259415639251</c:v>
                </c:pt>
                <c:pt idx="12">
                  <c:v>3.1082324084010429</c:v>
                </c:pt>
                <c:pt idx="13">
                  <c:v>3.1078503301540721</c:v>
                </c:pt>
                <c:pt idx="14">
                  <c:v>3.4310441094360695</c:v>
                </c:pt>
                <c:pt idx="15">
                  <c:v>3.4732751481174744</c:v>
                </c:pt>
                <c:pt idx="16">
                  <c:v>3.801196240387354</c:v>
                </c:pt>
                <c:pt idx="17">
                  <c:v>4.4464905819214984</c:v>
                </c:pt>
                <c:pt idx="18">
                  <c:v>4.7106442442056569</c:v>
                </c:pt>
                <c:pt idx="19">
                  <c:v>4.7833256985799357</c:v>
                </c:pt>
                <c:pt idx="20">
                  <c:v>5.3543859649122805</c:v>
                </c:pt>
                <c:pt idx="21">
                  <c:v>5.7807020715086228</c:v>
                </c:pt>
                <c:pt idx="22">
                  <c:v>6.095544616938029</c:v>
                </c:pt>
                <c:pt idx="23">
                  <c:v>6.7763343688223667</c:v>
                </c:pt>
                <c:pt idx="24">
                  <c:v>6.9422434367541763</c:v>
                </c:pt>
                <c:pt idx="25">
                  <c:v>6.3815812157363023</c:v>
                </c:pt>
                <c:pt idx="26">
                  <c:v>6.6000737717596953</c:v>
                </c:pt>
                <c:pt idx="27">
                  <c:v>6.3654920743528338</c:v>
                </c:pt>
                <c:pt idx="28">
                  <c:v>6.783856791517155</c:v>
                </c:pt>
                <c:pt idx="29">
                  <c:v>7.1857247937326632</c:v>
                </c:pt>
                <c:pt idx="30">
                  <c:v>7.5147485289729206</c:v>
                </c:pt>
                <c:pt idx="31">
                  <c:v>6.165078676333219</c:v>
                </c:pt>
                <c:pt idx="32">
                  <c:v>6.4063009543566833</c:v>
                </c:pt>
                <c:pt idx="33">
                  <c:v>7.5206502027663999</c:v>
                </c:pt>
                <c:pt idx="34">
                  <c:v>7.3382221230017217</c:v>
                </c:pt>
                <c:pt idx="35">
                  <c:v>7.9613667992613122</c:v>
                </c:pt>
                <c:pt idx="36">
                  <c:v>8.6771378637162702</c:v>
                </c:pt>
                <c:pt idx="37">
                  <c:v>9.0718883296038175</c:v>
                </c:pt>
                <c:pt idx="38">
                  <c:v>9.8553382595138839</c:v>
                </c:pt>
                <c:pt idx="39">
                  <c:v>9.1944345060624126</c:v>
                </c:pt>
                <c:pt idx="40">
                  <c:v>9.2319189547550362</c:v>
                </c:pt>
                <c:pt idx="41">
                  <c:v>8.8395957301253336</c:v>
                </c:pt>
                <c:pt idx="42">
                  <c:v>8.2407595525052155</c:v>
                </c:pt>
                <c:pt idx="43">
                  <c:v>8.964791125031649</c:v>
                </c:pt>
                <c:pt idx="44">
                  <c:v>8.9936367013726812</c:v>
                </c:pt>
                <c:pt idx="45">
                  <c:v>9.5460661650188392</c:v>
                </c:pt>
                <c:pt idx="46">
                  <c:v>9.1723841244434254</c:v>
                </c:pt>
                <c:pt idx="47">
                  <c:v>8.5748565103471233</c:v>
                </c:pt>
                <c:pt idx="48">
                  <c:v>7.600759297172873</c:v>
                </c:pt>
                <c:pt idx="49">
                  <c:v>7.527413940442238</c:v>
                </c:pt>
                <c:pt idx="50">
                  <c:v>7.0492001377396702</c:v>
                </c:pt>
                <c:pt idx="51">
                  <c:v>7.301664288495556</c:v>
                </c:pt>
                <c:pt idx="52">
                  <c:v>7.4246617956858945</c:v>
                </c:pt>
                <c:pt idx="53">
                  <c:v>6.515425483300807</c:v>
                </c:pt>
                <c:pt idx="54">
                  <c:v>6.4131918528151184</c:v>
                </c:pt>
                <c:pt idx="55">
                  <c:v>6.2195173232625951</c:v>
                </c:pt>
                <c:pt idx="56">
                  <c:v>6.1343668992847942</c:v>
                </c:pt>
                <c:pt idx="57">
                  <c:v>5.6619876880002016</c:v>
                </c:pt>
                <c:pt idx="58">
                  <c:v>5.3323235812832541</c:v>
                </c:pt>
                <c:pt idx="59">
                  <c:v>5.0927932747725828</c:v>
                </c:pt>
                <c:pt idx="60">
                  <c:v>4.8339211090703049</c:v>
                </c:pt>
                <c:pt idx="61">
                  <c:v>4.6233568293869958</c:v>
                </c:pt>
                <c:pt idx="62">
                  <c:v>5.0309099666751411</c:v>
                </c:pt>
                <c:pt idx="63">
                  <c:v>4.4889279138981584</c:v>
                </c:pt>
                <c:pt idx="64">
                  <c:v>4.313984433271477</c:v>
                </c:pt>
                <c:pt idx="65">
                  <c:v>3.7734701089625067</c:v>
                </c:pt>
                <c:pt idx="66">
                  <c:v>3.6356113484098351</c:v>
                </c:pt>
                <c:pt idx="67">
                  <c:v>3.778929015303695</c:v>
                </c:pt>
                <c:pt idx="68">
                  <c:v>4.0266096869298051</c:v>
                </c:pt>
                <c:pt idx="69">
                  <c:v>3.9392289937343894</c:v>
                </c:pt>
                <c:pt idx="70">
                  <c:v>3.7949577455737282</c:v>
                </c:pt>
                <c:pt idx="71">
                  <c:v>3.7357482623900271</c:v>
                </c:pt>
                <c:pt idx="72">
                  <c:v>3.647707026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EE-AD46-ABD5-8B042774D78A}"/>
            </c:ext>
          </c:extLst>
        </c:ser>
        <c:ser>
          <c:idx val="4"/>
          <c:order val="4"/>
          <c:tx>
            <c:strRef>
              <c:f>'Data 1.2'!$A$6</c:f>
              <c:strCache>
                <c:ptCount val="1"/>
                <c:pt idx="0">
                  <c:v>Viet 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'Data 1.2'!$B$1:$BV$1</c:f>
              <c:strCache>
                <c:ptCount val="73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  <c:pt idx="43">
                  <c:v>91</c:v>
                </c:pt>
                <c:pt idx="44">
                  <c:v>92</c:v>
                </c:pt>
                <c:pt idx="45">
                  <c:v>93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98</c:v>
                </c:pt>
                <c:pt idx="51">
                  <c:v>99</c:v>
                </c:pt>
                <c:pt idx="52">
                  <c:v>2000</c:v>
                </c:pt>
                <c:pt idx="53">
                  <c:v>01</c:v>
                </c:pt>
                <c:pt idx="54">
                  <c:v>02</c:v>
                </c:pt>
                <c:pt idx="55">
                  <c:v>03</c:v>
                </c:pt>
                <c:pt idx="56">
                  <c:v>04</c:v>
                </c:pt>
                <c:pt idx="57">
                  <c:v>05</c:v>
                </c:pt>
                <c:pt idx="58">
                  <c:v>06</c:v>
                </c:pt>
                <c:pt idx="59">
                  <c:v>07</c:v>
                </c:pt>
                <c:pt idx="60">
                  <c:v>08</c:v>
                </c:pt>
                <c:pt idx="61">
                  <c:v>09</c:v>
                </c:pt>
                <c:pt idx="62">
                  <c:v>10</c:v>
                </c:pt>
                <c:pt idx="63">
                  <c:v>11</c:v>
                </c:pt>
                <c:pt idx="64">
                  <c:v>12</c:v>
                </c:pt>
                <c:pt idx="65">
                  <c:v>13</c:v>
                </c:pt>
                <c:pt idx="66">
                  <c:v>14</c:v>
                </c:pt>
                <c:pt idx="67">
                  <c:v>15</c:v>
                </c:pt>
                <c:pt idx="68">
                  <c:v>16</c:v>
                </c:pt>
                <c:pt idx="69">
                  <c:v>17</c:v>
                </c:pt>
                <c:pt idx="70">
                  <c:v>18</c:v>
                </c:pt>
                <c:pt idx="71">
                  <c:v>19</c:v>
                </c:pt>
                <c:pt idx="72">
                  <c:v>20</c:v>
                </c:pt>
              </c:strCache>
            </c:strRef>
          </c:cat>
          <c:val>
            <c:numRef>
              <c:f>'Data 1.2'!$B$6:$BV$6</c:f>
              <c:numCache>
                <c:formatCode>General</c:formatCode>
                <c:ptCount val="73"/>
                <c:pt idx="0">
                  <c:v>0.15726495726495726</c:v>
                </c:pt>
                <c:pt idx="1">
                  <c:v>0.11415141849924458</c:v>
                </c:pt>
                <c:pt idx="2">
                  <c:v>7.0921985815602842E-2</c:v>
                </c:pt>
                <c:pt idx="3">
                  <c:v>8.600095556617296E-2</c:v>
                </c:pt>
                <c:pt idx="4">
                  <c:v>6.84429234905891E-2</c:v>
                </c:pt>
                <c:pt idx="5">
                  <c:v>6.3230732522071106E-2</c:v>
                </c:pt>
                <c:pt idx="6">
                  <c:v>6.5706051873198848E-2</c:v>
                </c:pt>
                <c:pt idx="7">
                  <c:v>7.3000423190859073E-2</c:v>
                </c:pt>
                <c:pt idx="8">
                  <c:v>4.2755344418052253E-2</c:v>
                </c:pt>
                <c:pt idx="9">
                  <c:v>7.0990359333917619E-2</c:v>
                </c:pt>
                <c:pt idx="10">
                  <c:v>4.9904727338717002E-2</c:v>
                </c:pt>
                <c:pt idx="11">
                  <c:v>6.3333896301300457E-2</c:v>
                </c:pt>
                <c:pt idx="12">
                  <c:v>6.5920588686187345E-2</c:v>
                </c:pt>
                <c:pt idx="13">
                  <c:v>5.2090975788701394E-2</c:v>
                </c:pt>
                <c:pt idx="14">
                  <c:v>2.3031825795644893E-2</c:v>
                </c:pt>
                <c:pt idx="15">
                  <c:v>2.8667898324520609E-2</c:v>
                </c:pt>
                <c:pt idx="16">
                  <c:v>1.5949871831387068E-2</c:v>
                </c:pt>
                <c:pt idx="17">
                  <c:v>1.1049142376091762E-2</c:v>
                </c:pt>
                <c:pt idx="18">
                  <c:v>7.2278706693008231E-3</c:v>
                </c:pt>
                <c:pt idx="19">
                  <c:v>5.0389372423270727E-3</c:v>
                </c:pt>
                <c:pt idx="20">
                  <c:v>3.3023735810113518E-3</c:v>
                </c:pt>
                <c:pt idx="21">
                  <c:v>2.8921586349011244E-3</c:v>
                </c:pt>
                <c:pt idx="22">
                  <c:v>2.5242963523917708E-3</c:v>
                </c:pt>
                <c:pt idx="23">
                  <c:v>2.2592487997740753E-3</c:v>
                </c:pt>
                <c:pt idx="24">
                  <c:v>3.1026252983293555E-3</c:v>
                </c:pt>
                <c:pt idx="25">
                  <c:v>9.9989656242457665E-3</c:v>
                </c:pt>
                <c:pt idx="26">
                  <c:v>2.9746677296146021E-3</c:v>
                </c:pt>
                <c:pt idx="27">
                  <c:v>2.6114722317253963E-2</c:v>
                </c:pt>
                <c:pt idx="28">
                  <c:v>4.0519292021126474E-2</c:v>
                </c:pt>
                <c:pt idx="29">
                  <c:v>5.2641373993034327E-2</c:v>
                </c:pt>
                <c:pt idx="30">
                  <c:v>4.9582603239702809E-2</c:v>
                </c:pt>
                <c:pt idx="31">
                  <c:v>3.537572393676966E-2</c:v>
                </c:pt>
                <c:pt idx="32">
                  <c:v>1.6600069936389319E-2</c:v>
                </c:pt>
                <c:pt idx="33">
                  <c:v>1.9906800431098891E-2</c:v>
                </c:pt>
                <c:pt idx="34">
                  <c:v>2.7892508846326592E-2</c:v>
                </c:pt>
                <c:pt idx="35">
                  <c:v>3.336986322148109E-2</c:v>
                </c:pt>
                <c:pt idx="36">
                  <c:v>3.3184811276086384E-2</c:v>
                </c:pt>
                <c:pt idx="37">
                  <c:v>3.5741900465464001E-2</c:v>
                </c:pt>
                <c:pt idx="38">
                  <c:v>3.6894916357494437E-2</c:v>
                </c:pt>
                <c:pt idx="39">
                  <c:v>3.394951301928046E-2</c:v>
                </c:pt>
                <c:pt idx="40">
                  <c:v>3.6180912930179901E-2</c:v>
                </c:pt>
                <c:pt idx="41">
                  <c:v>6.2796070889213018E-2</c:v>
                </c:pt>
                <c:pt idx="42">
                  <c:v>6.8887673261524715E-2</c:v>
                </c:pt>
                <c:pt idx="43">
                  <c:v>5.9435677183677323E-2</c:v>
                </c:pt>
                <c:pt idx="44">
                  <c:v>6.8295383221509895E-2</c:v>
                </c:pt>
                <c:pt idx="45">
                  <c:v>7.8662469226767687E-2</c:v>
                </c:pt>
                <c:pt idx="46">
                  <c:v>9.3663417943082958E-2</c:v>
                </c:pt>
                <c:pt idx="47">
                  <c:v>0.10544505981476966</c:v>
                </c:pt>
                <c:pt idx="48">
                  <c:v>0.13420144682293106</c:v>
                </c:pt>
                <c:pt idx="49">
                  <c:v>0.16424313419888958</c:v>
                </c:pt>
                <c:pt idx="50">
                  <c:v>0.1701030412664781</c:v>
                </c:pt>
                <c:pt idx="51">
                  <c:v>0.20178757106756834</c:v>
                </c:pt>
                <c:pt idx="52">
                  <c:v>0.22437475464094617</c:v>
                </c:pt>
                <c:pt idx="53">
                  <c:v>0.24267980249749152</c:v>
                </c:pt>
                <c:pt idx="54">
                  <c:v>0.25709646888634108</c:v>
                </c:pt>
                <c:pt idx="55">
                  <c:v>0.26560521250064756</c:v>
                </c:pt>
                <c:pt idx="56">
                  <c:v>0.2872121047024489</c:v>
                </c:pt>
                <c:pt idx="57">
                  <c:v>0.30874692544992283</c:v>
                </c:pt>
                <c:pt idx="58">
                  <c:v>0.32837004746714116</c:v>
                </c:pt>
                <c:pt idx="59">
                  <c:v>0.34621557664239405</c:v>
                </c:pt>
                <c:pt idx="60">
                  <c:v>0.38777795160820672</c:v>
                </c:pt>
                <c:pt idx="61">
                  <c:v>0.454566118089265</c:v>
                </c:pt>
                <c:pt idx="62">
                  <c:v>0.47210979230619921</c:v>
                </c:pt>
                <c:pt idx="63">
                  <c:v>0.5284408448466138</c:v>
                </c:pt>
                <c:pt idx="64">
                  <c:v>0.61870288210665714</c:v>
                </c:pt>
                <c:pt idx="65">
                  <c:v>0.6967202755663171</c:v>
                </c:pt>
                <c:pt idx="66">
                  <c:v>0.79126087531361089</c:v>
                </c:pt>
                <c:pt idx="67">
                  <c:v>0.98001528331612042</c:v>
                </c:pt>
                <c:pt idx="68">
                  <c:v>1.1022720108266495</c:v>
                </c:pt>
                <c:pt idx="69">
                  <c:v>1.2089164803378962</c:v>
                </c:pt>
                <c:pt idx="70">
                  <c:v>1.2476874136435205</c:v>
                </c:pt>
                <c:pt idx="71">
                  <c:v>1.3993171079625466</c:v>
                </c:pt>
                <c:pt idx="72">
                  <c:v>1.6075479850000001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EE-AD46-ABD5-8B042774D78A}"/>
            </c:ext>
          </c:extLst>
        </c:ser>
        <c:ser>
          <c:idx val="5"/>
          <c:order val="5"/>
          <c:tx>
            <c:strRef>
              <c:f>'Data 1.2'!$A$7</c:f>
              <c:strCache>
                <c:ptCount val="1"/>
                <c:pt idx="0">
                  <c:v>Taiwan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1.2'!$B$1:$BV$1</c:f>
              <c:strCache>
                <c:ptCount val="73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  <c:pt idx="43">
                  <c:v>91</c:v>
                </c:pt>
                <c:pt idx="44">
                  <c:v>92</c:v>
                </c:pt>
                <c:pt idx="45">
                  <c:v>93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98</c:v>
                </c:pt>
                <c:pt idx="51">
                  <c:v>99</c:v>
                </c:pt>
                <c:pt idx="52">
                  <c:v>2000</c:v>
                </c:pt>
                <c:pt idx="53">
                  <c:v>01</c:v>
                </c:pt>
                <c:pt idx="54">
                  <c:v>02</c:v>
                </c:pt>
                <c:pt idx="55">
                  <c:v>03</c:v>
                </c:pt>
                <c:pt idx="56">
                  <c:v>04</c:v>
                </c:pt>
                <c:pt idx="57">
                  <c:v>05</c:v>
                </c:pt>
                <c:pt idx="58">
                  <c:v>06</c:v>
                </c:pt>
                <c:pt idx="59">
                  <c:v>07</c:v>
                </c:pt>
                <c:pt idx="60">
                  <c:v>08</c:v>
                </c:pt>
                <c:pt idx="61">
                  <c:v>09</c:v>
                </c:pt>
                <c:pt idx="62">
                  <c:v>10</c:v>
                </c:pt>
                <c:pt idx="63">
                  <c:v>11</c:v>
                </c:pt>
                <c:pt idx="64">
                  <c:v>12</c:v>
                </c:pt>
                <c:pt idx="65">
                  <c:v>13</c:v>
                </c:pt>
                <c:pt idx="66">
                  <c:v>14</c:v>
                </c:pt>
                <c:pt idx="67">
                  <c:v>15</c:v>
                </c:pt>
                <c:pt idx="68">
                  <c:v>16</c:v>
                </c:pt>
                <c:pt idx="69">
                  <c:v>17</c:v>
                </c:pt>
                <c:pt idx="70">
                  <c:v>18</c:v>
                </c:pt>
                <c:pt idx="71">
                  <c:v>19</c:v>
                </c:pt>
                <c:pt idx="72">
                  <c:v>20</c:v>
                </c:pt>
              </c:strCache>
            </c:strRef>
          </c:cat>
          <c:val>
            <c:numRef>
              <c:f>'Data 1.2'!$B$7:$BV$7</c:f>
              <c:numCache>
                <c:formatCode>General</c:formatCode>
                <c:ptCount val="73"/>
                <c:pt idx="0">
                  <c:v>2.9059829059829061E-2</c:v>
                </c:pt>
                <c:pt idx="1">
                  <c:v>2.8537854624811145E-2</c:v>
                </c:pt>
                <c:pt idx="2">
                  <c:v>0.11766602192134107</c:v>
                </c:pt>
                <c:pt idx="3">
                  <c:v>0.11705685618729096</c:v>
                </c:pt>
                <c:pt idx="4">
                  <c:v>0.14299682229283792</c:v>
                </c:pt>
                <c:pt idx="5">
                  <c:v>0.1527081842042472</c:v>
                </c:pt>
                <c:pt idx="6">
                  <c:v>0.10720461095100864</c:v>
                </c:pt>
                <c:pt idx="7">
                  <c:v>0.130131189166314</c:v>
                </c:pt>
                <c:pt idx="8">
                  <c:v>0.11306413301662707</c:v>
                </c:pt>
                <c:pt idx="9">
                  <c:v>0.12532865907099036</c:v>
                </c:pt>
                <c:pt idx="10">
                  <c:v>0.14154795390617914</c:v>
                </c:pt>
                <c:pt idx="11">
                  <c:v>0.13173450430670494</c:v>
                </c:pt>
                <c:pt idx="12">
                  <c:v>0.12570902958761307</c:v>
                </c:pt>
                <c:pt idx="13">
                  <c:v>0.1474688187820983</c:v>
                </c:pt>
                <c:pt idx="14">
                  <c:v>0.15424343941931881</c:v>
                </c:pt>
                <c:pt idx="15">
                  <c:v>0.21150538319424092</c:v>
                </c:pt>
                <c:pt idx="16">
                  <c:v>0.24722301338649957</c:v>
                </c:pt>
                <c:pt idx="17">
                  <c:v>0.23676733663053773</c:v>
                </c:pt>
                <c:pt idx="18">
                  <c:v>0.2587577699609695</c:v>
                </c:pt>
                <c:pt idx="19">
                  <c:v>0.293632615666514</c:v>
                </c:pt>
                <c:pt idx="20">
                  <c:v>0.33106295149638804</c:v>
                </c:pt>
                <c:pt idx="21">
                  <c:v>0.37923430100140992</c:v>
                </c:pt>
                <c:pt idx="22">
                  <c:v>0.4505868989019311</c:v>
                </c:pt>
                <c:pt idx="23">
                  <c:v>0.5642473877435753</c:v>
                </c:pt>
                <c:pt idx="24">
                  <c:v>0.69546539379474936</c:v>
                </c:pt>
                <c:pt idx="25">
                  <c:v>0.75561148846671033</c:v>
                </c:pt>
                <c:pt idx="26">
                  <c:v>0.65656866128053504</c:v>
                </c:pt>
                <c:pt idx="27">
                  <c:v>0.60462994640209833</c:v>
                </c:pt>
                <c:pt idx="28">
                  <c:v>0.82197718017981691</c:v>
                </c:pt>
                <c:pt idx="29">
                  <c:v>0.82852559841898632</c:v>
                </c:pt>
                <c:pt idx="30">
                  <c:v>0.97038051587331953</c:v>
                </c:pt>
                <c:pt idx="31">
                  <c:v>0.96912609306165742</c:v>
                </c:pt>
                <c:pt idx="32">
                  <c:v>0.97449286295217996</c:v>
                </c:pt>
                <c:pt idx="33">
                  <c:v>1.1215819005980481</c:v>
                </c:pt>
                <c:pt idx="34">
                  <c:v>1.17625785404794</c:v>
                </c:pt>
                <c:pt idx="35">
                  <c:v>1.3639931591780396</c:v>
                </c:pt>
                <c:pt idx="36">
                  <c:v>1.561935947689693</c:v>
                </c:pt>
                <c:pt idx="37">
                  <c:v>1.5763304640814382</c:v>
                </c:pt>
                <c:pt idx="38">
                  <c:v>1.8656482609821996</c:v>
                </c:pt>
                <c:pt idx="39">
                  <c:v>2.1417213277678395</c:v>
                </c:pt>
                <c:pt idx="40">
                  <c:v>2.1156074280320509</c:v>
                </c:pt>
                <c:pt idx="41">
                  <c:v>2.1400036141623531</c:v>
                </c:pt>
                <c:pt idx="42">
                  <c:v>1.9269349369680655</c:v>
                </c:pt>
                <c:pt idx="43">
                  <c:v>2.1783303843326758</c:v>
                </c:pt>
                <c:pt idx="44">
                  <c:v>2.1707400457031327</c:v>
                </c:pt>
                <c:pt idx="45">
                  <c:v>2.258890967229505</c:v>
                </c:pt>
                <c:pt idx="46">
                  <c:v>2.1735735158483864</c:v>
                </c:pt>
                <c:pt idx="47">
                  <c:v>2.1876028036117208</c:v>
                </c:pt>
                <c:pt idx="48">
                  <c:v>2.1703638810725461</c:v>
                </c:pt>
                <c:pt idx="49">
                  <c:v>2.2022885318237391</c:v>
                </c:pt>
                <c:pt idx="50">
                  <c:v>2.0436896423584012</c:v>
                </c:pt>
                <c:pt idx="51">
                  <c:v>2.1615276198595619</c:v>
                </c:pt>
                <c:pt idx="52">
                  <c:v>2.3448656865421316</c:v>
                </c:pt>
                <c:pt idx="53">
                  <c:v>2.0329620822698904</c:v>
                </c:pt>
                <c:pt idx="54">
                  <c:v>2.0788094706792144</c:v>
                </c:pt>
                <c:pt idx="55">
                  <c:v>1.9812364002393332</c:v>
                </c:pt>
                <c:pt idx="56">
                  <c:v>1.9783529803691584</c:v>
                </c:pt>
                <c:pt idx="57">
                  <c:v>1.8884553945773714</c:v>
                </c:pt>
                <c:pt idx="58">
                  <c:v>1.8470464752535167</c:v>
                </c:pt>
                <c:pt idx="59">
                  <c:v>1.7586833014026859</c:v>
                </c:pt>
                <c:pt idx="60">
                  <c:v>1.5813558266196743</c:v>
                </c:pt>
                <c:pt idx="61">
                  <c:v>1.6215453639805075</c:v>
                </c:pt>
                <c:pt idx="62">
                  <c:v>1.7946733817444607</c:v>
                </c:pt>
                <c:pt idx="63">
                  <c:v>1.6809649506726378</c:v>
                </c:pt>
                <c:pt idx="64">
                  <c:v>1.6552674990912233</c:v>
                </c:pt>
                <c:pt idx="65">
                  <c:v>1.6433634165630335</c:v>
                </c:pt>
                <c:pt idx="66">
                  <c:v>1.6860693270461022</c:v>
                </c:pt>
                <c:pt idx="67">
                  <c:v>1.7254896554009507</c:v>
                </c:pt>
                <c:pt idx="68">
                  <c:v>1.7498484681077648</c:v>
                </c:pt>
                <c:pt idx="69">
                  <c:v>1.7894838373423161</c:v>
                </c:pt>
                <c:pt idx="70">
                  <c:v>1.7269830660968477</c:v>
                </c:pt>
                <c:pt idx="71">
                  <c:v>1.738764</c:v>
                </c:pt>
                <c:pt idx="72">
                  <c:v>1.9745950560000001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EE-AD46-ABD5-8B042774D78A}"/>
            </c:ext>
          </c:extLst>
        </c:ser>
        <c:ser>
          <c:idx val="6"/>
          <c:order val="6"/>
          <c:tx>
            <c:strRef>
              <c:f>'Data 1.2'!$A$8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1.2'!$B$1:$BV$1</c:f>
              <c:strCache>
                <c:ptCount val="73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  <c:pt idx="43">
                  <c:v>91</c:v>
                </c:pt>
                <c:pt idx="44">
                  <c:v>92</c:v>
                </c:pt>
                <c:pt idx="45">
                  <c:v>93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98</c:v>
                </c:pt>
                <c:pt idx="51">
                  <c:v>99</c:v>
                </c:pt>
                <c:pt idx="52">
                  <c:v>2000</c:v>
                </c:pt>
                <c:pt idx="53">
                  <c:v>01</c:v>
                </c:pt>
                <c:pt idx="54">
                  <c:v>02</c:v>
                </c:pt>
                <c:pt idx="55">
                  <c:v>03</c:v>
                </c:pt>
                <c:pt idx="56">
                  <c:v>04</c:v>
                </c:pt>
                <c:pt idx="57">
                  <c:v>05</c:v>
                </c:pt>
                <c:pt idx="58">
                  <c:v>06</c:v>
                </c:pt>
                <c:pt idx="59">
                  <c:v>07</c:v>
                </c:pt>
                <c:pt idx="60">
                  <c:v>08</c:v>
                </c:pt>
                <c:pt idx="61">
                  <c:v>09</c:v>
                </c:pt>
                <c:pt idx="62">
                  <c:v>10</c:v>
                </c:pt>
                <c:pt idx="63">
                  <c:v>11</c:v>
                </c:pt>
                <c:pt idx="64">
                  <c:v>12</c:v>
                </c:pt>
                <c:pt idx="65">
                  <c:v>13</c:v>
                </c:pt>
                <c:pt idx="66">
                  <c:v>14</c:v>
                </c:pt>
                <c:pt idx="67">
                  <c:v>15</c:v>
                </c:pt>
                <c:pt idx="68">
                  <c:v>16</c:v>
                </c:pt>
                <c:pt idx="69">
                  <c:v>17</c:v>
                </c:pt>
                <c:pt idx="70">
                  <c:v>18</c:v>
                </c:pt>
                <c:pt idx="71">
                  <c:v>19</c:v>
                </c:pt>
                <c:pt idx="72">
                  <c:v>20</c:v>
                </c:pt>
              </c:strCache>
            </c:strRef>
          </c:cat>
          <c:val>
            <c:numRef>
              <c:f>'Data 1.2'!$B$8:$BV$8</c:f>
              <c:numCache>
                <c:formatCode>General</c:formatCode>
                <c:ptCount val="73"/>
                <c:pt idx="0">
                  <c:v>3.2478632478632481E-2</c:v>
                </c:pt>
                <c:pt idx="1">
                  <c:v>2.3501762632197411E-2</c:v>
                </c:pt>
                <c:pt idx="2">
                  <c:v>3.7072856221792391E-2</c:v>
                </c:pt>
                <c:pt idx="3">
                  <c:v>1.3139034878165312E-2</c:v>
                </c:pt>
                <c:pt idx="4">
                  <c:v>3.422146174529455E-2</c:v>
                </c:pt>
                <c:pt idx="5">
                  <c:v>4.7721307563827246E-2</c:v>
                </c:pt>
                <c:pt idx="6">
                  <c:v>2.7665706051873198E-2</c:v>
                </c:pt>
                <c:pt idx="7">
                  <c:v>1.9043588658484975E-2</c:v>
                </c:pt>
                <c:pt idx="8">
                  <c:v>2.3752969121140142E-2</c:v>
                </c:pt>
                <c:pt idx="9">
                  <c:v>2.0157756354075372E-2</c:v>
                </c:pt>
                <c:pt idx="10">
                  <c:v>1.2703021504400691E-2</c:v>
                </c:pt>
                <c:pt idx="11">
                  <c:v>1.6889039013680121E-2</c:v>
                </c:pt>
                <c:pt idx="12">
                  <c:v>2.4528591139046454E-2</c:v>
                </c:pt>
                <c:pt idx="13">
                  <c:v>3.008070432868672E-2</c:v>
                </c:pt>
                <c:pt idx="14">
                  <c:v>3.908431044109436E-2</c:v>
                </c:pt>
                <c:pt idx="15">
                  <c:v>5.5424603427406509E-2</c:v>
                </c:pt>
                <c:pt idx="16">
                  <c:v>6.7217317003702648E-2</c:v>
                </c:pt>
                <c:pt idx="17">
                  <c:v>9.1023887193517838E-2</c:v>
                </c:pt>
                <c:pt idx="18">
                  <c:v>0.12094636919963378</c:v>
                </c:pt>
                <c:pt idx="19">
                  <c:v>0.14704535043518094</c:v>
                </c:pt>
                <c:pt idx="20">
                  <c:v>0.18864809081527348</c:v>
                </c:pt>
                <c:pt idx="21">
                  <c:v>0.22558837352228769</c:v>
                </c:pt>
                <c:pt idx="22">
                  <c:v>0.26378896882494007</c:v>
                </c:pt>
                <c:pt idx="23">
                  <c:v>0.30132730866986729</c:v>
                </c:pt>
                <c:pt idx="24">
                  <c:v>0.38782816229116945</c:v>
                </c:pt>
                <c:pt idx="25">
                  <c:v>0.55528738406371747</c:v>
                </c:pt>
                <c:pt idx="26">
                  <c:v>0.53091869638161426</c:v>
                </c:pt>
                <c:pt idx="27">
                  <c:v>0.56391834872847535</c:v>
                </c:pt>
                <c:pt idx="28">
                  <c:v>0.77772850058460663</c:v>
                </c:pt>
                <c:pt idx="29">
                  <c:v>0.89047226579462779</c:v>
                </c:pt>
                <c:pt idx="30">
                  <c:v>0.97344117039428879</c:v>
                </c:pt>
                <c:pt idx="31">
                  <c:v>0.90741443835765045</c:v>
                </c:pt>
                <c:pt idx="32">
                  <c:v>0.86006042818357908</c:v>
                </c:pt>
                <c:pt idx="33">
                  <c:v>1.0558050662558882</c:v>
                </c:pt>
                <c:pt idx="34">
                  <c:v>1.1588117791231465</c:v>
                </c:pt>
                <c:pt idx="35">
                  <c:v>1.3242851888187122</c:v>
                </c:pt>
                <c:pt idx="36">
                  <c:v>1.4953617962544625</c:v>
                </c:pt>
                <c:pt idx="37">
                  <c:v>1.5506249711965343</c:v>
                </c:pt>
                <c:pt idx="38">
                  <c:v>1.623329558112065</c:v>
                </c:pt>
                <c:pt idx="39">
                  <c:v>1.8795865633074935</c:v>
                </c:pt>
                <c:pt idx="40">
                  <c:v>2.1156422844028895</c:v>
                </c:pt>
                <c:pt idx="41">
                  <c:v>2.0128625456610689</c:v>
                </c:pt>
                <c:pt idx="42">
                  <c:v>1.8630619653790728</c:v>
                </c:pt>
                <c:pt idx="43">
                  <c:v>2.0467858740732581</c:v>
                </c:pt>
                <c:pt idx="44">
                  <c:v>2.0277457601823889</c:v>
                </c:pt>
                <c:pt idx="45">
                  <c:v>2.1671312627579455</c:v>
                </c:pt>
                <c:pt idx="46">
                  <c:v>2.2182796613145594</c:v>
                </c:pt>
                <c:pt idx="47">
                  <c:v>2.4200308846238694</c:v>
                </c:pt>
                <c:pt idx="48">
                  <c:v>2.3994404789299106</c:v>
                </c:pt>
                <c:pt idx="49">
                  <c:v>2.4348396434466633</c:v>
                </c:pt>
                <c:pt idx="50">
                  <c:v>2.4043204464364405</c:v>
                </c:pt>
                <c:pt idx="51">
                  <c:v>2.5122473918069108</c:v>
                </c:pt>
                <c:pt idx="52">
                  <c:v>2.6688248451623635</c:v>
                </c:pt>
                <c:pt idx="53">
                  <c:v>2.4292039928085782</c:v>
                </c:pt>
                <c:pt idx="54">
                  <c:v>2.5003424156849468</c:v>
                </c:pt>
                <c:pt idx="55">
                  <c:v>2.554906222206462</c:v>
                </c:pt>
                <c:pt idx="56">
                  <c:v>2.7527791851309473</c:v>
                </c:pt>
                <c:pt idx="57">
                  <c:v>2.706784162183022</c:v>
                </c:pt>
                <c:pt idx="58">
                  <c:v>2.6834971500751545</c:v>
                </c:pt>
                <c:pt idx="59">
                  <c:v>2.6485302681432903</c:v>
                </c:pt>
                <c:pt idx="60">
                  <c:v>2.6105928056843664</c:v>
                </c:pt>
                <c:pt idx="61">
                  <c:v>2.8942524725631018</c:v>
                </c:pt>
                <c:pt idx="62">
                  <c:v>3.0480841310538147</c:v>
                </c:pt>
                <c:pt idx="63">
                  <c:v>3.0276531404729106</c:v>
                </c:pt>
                <c:pt idx="64">
                  <c:v>2.9596761346014917</c:v>
                </c:pt>
                <c:pt idx="65">
                  <c:v>2.9531023399887086</c:v>
                </c:pt>
                <c:pt idx="66">
                  <c:v>3.0187294799813111</c:v>
                </c:pt>
                <c:pt idx="67">
                  <c:v>3.1853263233501967</c:v>
                </c:pt>
                <c:pt idx="68">
                  <c:v>3.0925989389334281</c:v>
                </c:pt>
                <c:pt idx="69">
                  <c:v>3.2359948828215779</c:v>
                </c:pt>
                <c:pt idx="70">
                  <c:v>3.1097201246746571</c:v>
                </c:pt>
                <c:pt idx="71">
                  <c:v>2.8711064444792149</c:v>
                </c:pt>
                <c:pt idx="72">
                  <c:v>2.9147379139999998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EE-AD46-ABD5-8B042774D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401727"/>
        <c:axId val="1889656975"/>
      </c:lineChart>
      <c:catAx>
        <c:axId val="1598401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889656975"/>
        <c:crosses val="autoZero"/>
        <c:auto val="1"/>
        <c:lblAlgn val="ctr"/>
        <c:lblOffset val="100"/>
        <c:tickLblSkip val="6"/>
        <c:tickMarkSkip val="6"/>
        <c:noMultiLvlLbl val="0"/>
      </c:catAx>
      <c:valAx>
        <c:axId val="1889656975"/>
        <c:scaling>
          <c:orientation val="minMax"/>
          <c:max val="1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98401727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'Data 13.2'!$E$2</c:f>
              <c:strCache>
                <c:ptCount val="1"/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13.2'!$C$3:$C$71</c:f>
              <c:numCache>
                <c:formatCode>General</c:formatCode>
                <c:ptCount val="69"/>
                <c:pt idx="0">
                  <c:v>1950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2000</c:v>
                </c:pt>
                <c:pt idx="51" formatCode="00">
                  <c:v>1</c:v>
                </c:pt>
                <c:pt idx="52" formatCode="00">
                  <c:v>2</c:v>
                </c:pt>
                <c:pt idx="53" formatCode="00">
                  <c:v>3</c:v>
                </c:pt>
                <c:pt idx="54" formatCode="00">
                  <c:v>4</c:v>
                </c:pt>
                <c:pt idx="55" formatCode="00">
                  <c:v>5</c:v>
                </c:pt>
                <c:pt idx="56" formatCode="00">
                  <c:v>6</c:v>
                </c:pt>
                <c:pt idx="57" formatCode="00">
                  <c:v>7</c:v>
                </c:pt>
                <c:pt idx="58" formatCode="00">
                  <c:v>8</c:v>
                </c:pt>
                <c:pt idx="59" formatCode="00">
                  <c:v>9</c:v>
                </c:pt>
                <c:pt idx="60" formatCode="00">
                  <c:v>10</c:v>
                </c:pt>
                <c:pt idx="61" formatCode="00">
                  <c:v>11</c:v>
                </c:pt>
                <c:pt idx="62" formatCode="00">
                  <c:v>12</c:v>
                </c:pt>
                <c:pt idx="63" formatCode="00">
                  <c:v>13</c:v>
                </c:pt>
                <c:pt idx="64" formatCode="00">
                  <c:v>14</c:v>
                </c:pt>
                <c:pt idx="65" formatCode="00">
                  <c:v>15</c:v>
                </c:pt>
                <c:pt idx="66" formatCode="00">
                  <c:v>16</c:v>
                </c:pt>
                <c:pt idx="67" formatCode="00">
                  <c:v>17</c:v>
                </c:pt>
                <c:pt idx="68" formatCode="00">
                  <c:v>18</c:v>
                </c:pt>
              </c:numCache>
            </c:numRef>
          </c:cat>
          <c:val>
            <c:numRef>
              <c:f>'Data 13.2'!$E$3:$E$71</c:f>
              <c:numCache>
                <c:formatCode>General</c:formatCode>
                <c:ptCount val="69"/>
                <c:pt idx="0">
                  <c:v>67.01478367014785</c:v>
                </c:pt>
                <c:pt idx="1">
                  <c:v>67.041909670419102</c:v>
                </c:pt>
                <c:pt idx="2">
                  <c:v>67.286043672860444</c:v>
                </c:pt>
                <c:pt idx="3">
                  <c:v>68.15407568154076</c:v>
                </c:pt>
                <c:pt idx="4">
                  <c:v>69.184863691848648</c:v>
                </c:pt>
                <c:pt idx="5">
                  <c:v>70.419096704190977</c:v>
                </c:pt>
                <c:pt idx="6">
                  <c:v>72.100908721009091</c:v>
                </c:pt>
                <c:pt idx="7">
                  <c:v>73.199511731995131</c:v>
                </c:pt>
                <c:pt idx="8">
                  <c:v>74.474433744744346</c:v>
                </c:pt>
                <c:pt idx="9">
                  <c:v>75.4509697545097</c:v>
                </c:pt>
                <c:pt idx="10">
                  <c:v>77.105655771056561</c:v>
                </c:pt>
                <c:pt idx="11">
                  <c:v>78.339888783398891</c:v>
                </c:pt>
                <c:pt idx="12">
                  <c:v>80.021700800217005</c:v>
                </c:pt>
                <c:pt idx="13">
                  <c:v>81.391563813915653</c:v>
                </c:pt>
                <c:pt idx="14">
                  <c:v>83.643021836430236</c:v>
                </c:pt>
                <c:pt idx="15">
                  <c:v>84.036348840363502</c:v>
                </c:pt>
                <c:pt idx="16">
                  <c:v>84.131289841312892</c:v>
                </c:pt>
                <c:pt idx="17">
                  <c:v>85.189203851892046</c:v>
                </c:pt>
                <c:pt idx="18">
                  <c:v>85.840227858402287</c:v>
                </c:pt>
                <c:pt idx="19">
                  <c:v>86.355621863556237</c:v>
                </c:pt>
                <c:pt idx="20">
                  <c:v>88.457886884578883</c:v>
                </c:pt>
                <c:pt idx="21">
                  <c:v>90.478773904787744</c:v>
                </c:pt>
                <c:pt idx="22">
                  <c:v>91.061982910619832</c:v>
                </c:pt>
                <c:pt idx="23">
                  <c:v>92.011392920113934</c:v>
                </c:pt>
                <c:pt idx="24">
                  <c:v>91.970703919707049</c:v>
                </c:pt>
                <c:pt idx="25">
                  <c:v>92.594601925946023</c:v>
                </c:pt>
                <c:pt idx="26">
                  <c:v>93.313440933134416</c:v>
                </c:pt>
                <c:pt idx="27">
                  <c:v>95.551335955513366</c:v>
                </c:pt>
                <c:pt idx="28">
                  <c:v>97.992675979926773</c:v>
                </c:pt>
                <c:pt idx="29">
                  <c:v>99.11840499118405</c:v>
                </c:pt>
                <c:pt idx="30">
                  <c:v>100</c:v>
                </c:pt>
                <c:pt idx="31">
                  <c:v>101.8988200189882</c:v>
                </c:pt>
                <c:pt idx="32">
                  <c:v>102.92960802929609</c:v>
                </c:pt>
                <c:pt idx="33">
                  <c:v>104.5978570459786</c:v>
                </c:pt>
                <c:pt idx="34">
                  <c:v>108.16492608164927</c:v>
                </c:pt>
                <c:pt idx="35">
                  <c:v>111.21660111216602</c:v>
                </c:pt>
                <c:pt idx="36">
                  <c:v>113.90207513902075</c:v>
                </c:pt>
                <c:pt idx="37">
                  <c:v>116.92662416926625</c:v>
                </c:pt>
                <c:pt idx="38">
                  <c:v>120.6564492065645</c:v>
                </c:pt>
                <c:pt idx="39">
                  <c:v>125.18649125186492</c:v>
                </c:pt>
                <c:pt idx="40">
                  <c:v>130.16411230164113</c:v>
                </c:pt>
                <c:pt idx="41">
                  <c:v>134.33216050313968</c:v>
                </c:pt>
                <c:pt idx="42">
                  <c:v>138.70293824474629</c:v>
                </c:pt>
                <c:pt idx="43">
                  <c:v>141.93673391380392</c:v>
                </c:pt>
                <c:pt idx="44">
                  <c:v>145.06841513624983</c:v>
                </c:pt>
                <c:pt idx="45">
                  <c:v>148.71636324352576</c:v>
                </c:pt>
                <c:pt idx="46">
                  <c:v>154.32137972351885</c:v>
                </c:pt>
                <c:pt idx="47">
                  <c:v>159.72981954187503</c:v>
                </c:pt>
                <c:pt idx="48">
                  <c:v>165.63452082765153</c:v>
                </c:pt>
                <c:pt idx="49">
                  <c:v>171.77641391611908</c:v>
                </c:pt>
                <c:pt idx="50">
                  <c:v>177.16258363142308</c:v>
                </c:pt>
                <c:pt idx="51">
                  <c:v>182.07628866578594</c:v>
                </c:pt>
                <c:pt idx="52">
                  <c:v>186.91694949081833</c:v>
                </c:pt>
                <c:pt idx="53">
                  <c:v>192.66957576972993</c:v>
                </c:pt>
                <c:pt idx="54">
                  <c:v>199.51577676919442</c:v>
                </c:pt>
                <c:pt idx="55">
                  <c:v>208.24442447356623</c:v>
                </c:pt>
                <c:pt idx="56">
                  <c:v>218.98029243428638</c:v>
                </c:pt>
                <c:pt idx="57">
                  <c:v>232.54024513156483</c:v>
                </c:pt>
                <c:pt idx="58">
                  <c:v>246.03179351140994</c:v>
                </c:pt>
                <c:pt idx="59">
                  <c:v>260.38411631345247</c:v>
                </c:pt>
                <c:pt idx="60">
                  <c:v>275.69805601921053</c:v>
                </c:pt>
                <c:pt idx="61">
                  <c:v>291.14073775128901</c:v>
                </c:pt>
                <c:pt idx="62">
                  <c:v>305.53516409475804</c:v>
                </c:pt>
                <c:pt idx="63">
                  <c:v>321.01523491979458</c:v>
                </c:pt>
                <c:pt idx="64">
                  <c:v>337.11847927312755</c:v>
                </c:pt>
                <c:pt idx="65">
                  <c:v>354.31981554319816</c:v>
                </c:pt>
                <c:pt idx="66">
                  <c:v>372.72480672724811</c:v>
                </c:pt>
                <c:pt idx="67">
                  <c:v>393.3014157039247</c:v>
                </c:pt>
                <c:pt idx="68">
                  <c:v>415.47011989714696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5D-3E41-8C82-842C0C5B43A5}"/>
            </c:ext>
          </c:extLst>
        </c:ser>
        <c:ser>
          <c:idx val="0"/>
          <c:order val="1"/>
          <c:tx>
            <c:strRef>
              <c:f>'Data 13.2'!$F$2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13.2'!$C$3:$C$71</c:f>
              <c:numCache>
                <c:formatCode>General</c:formatCode>
                <c:ptCount val="69"/>
                <c:pt idx="0">
                  <c:v>1950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2000</c:v>
                </c:pt>
                <c:pt idx="51" formatCode="00">
                  <c:v>1</c:v>
                </c:pt>
                <c:pt idx="52" formatCode="00">
                  <c:v>2</c:v>
                </c:pt>
                <c:pt idx="53" formatCode="00">
                  <c:v>3</c:v>
                </c:pt>
                <c:pt idx="54" formatCode="00">
                  <c:v>4</c:v>
                </c:pt>
                <c:pt idx="55" formatCode="00">
                  <c:v>5</c:v>
                </c:pt>
                <c:pt idx="56" formatCode="00">
                  <c:v>6</c:v>
                </c:pt>
                <c:pt idx="57" formatCode="00">
                  <c:v>7</c:v>
                </c:pt>
                <c:pt idx="58" formatCode="00">
                  <c:v>8</c:v>
                </c:pt>
                <c:pt idx="59" formatCode="00">
                  <c:v>9</c:v>
                </c:pt>
                <c:pt idx="60" formatCode="00">
                  <c:v>10</c:v>
                </c:pt>
                <c:pt idx="61" formatCode="00">
                  <c:v>11</c:v>
                </c:pt>
                <c:pt idx="62" formatCode="00">
                  <c:v>12</c:v>
                </c:pt>
                <c:pt idx="63" formatCode="00">
                  <c:v>13</c:v>
                </c:pt>
                <c:pt idx="64" formatCode="00">
                  <c:v>14</c:v>
                </c:pt>
                <c:pt idx="65" formatCode="00">
                  <c:v>15</c:v>
                </c:pt>
                <c:pt idx="66" formatCode="00">
                  <c:v>16</c:v>
                </c:pt>
                <c:pt idx="67" formatCode="00">
                  <c:v>17</c:v>
                </c:pt>
                <c:pt idx="68" formatCode="00">
                  <c:v>18</c:v>
                </c:pt>
              </c:numCache>
            </c:numRef>
          </c:cat>
          <c:val>
            <c:numRef>
              <c:f>'Data 13.2'!$F$3:$F$71</c:f>
              <c:numCache>
                <c:formatCode>General</c:formatCode>
                <c:ptCount val="69"/>
                <c:pt idx="0">
                  <c:v>70</c:v>
                </c:pt>
                <c:pt idx="1">
                  <c:v>71</c:v>
                </c:pt>
                <c:pt idx="2">
                  <c:v>72</c:v>
                </c:pt>
                <c:pt idx="3">
                  <c:v>73</c:v>
                </c:pt>
                <c:pt idx="4">
                  <c:v>74</c:v>
                </c:pt>
                <c:pt idx="5">
                  <c:v>75</c:v>
                </c:pt>
                <c:pt idx="6">
                  <c:v>76</c:v>
                </c:pt>
                <c:pt idx="7">
                  <c:v>77</c:v>
                </c:pt>
                <c:pt idx="8">
                  <c:v>78</c:v>
                </c:pt>
                <c:pt idx="9">
                  <c:v>79</c:v>
                </c:pt>
                <c:pt idx="10">
                  <c:v>80</c:v>
                </c:pt>
                <c:pt idx="11">
                  <c:v>81</c:v>
                </c:pt>
                <c:pt idx="12">
                  <c:v>82</c:v>
                </c:pt>
                <c:pt idx="13">
                  <c:v>83</c:v>
                </c:pt>
                <c:pt idx="14">
                  <c:v>84</c:v>
                </c:pt>
                <c:pt idx="15">
                  <c:v>85</c:v>
                </c:pt>
                <c:pt idx="16">
                  <c:v>86</c:v>
                </c:pt>
                <c:pt idx="17">
                  <c:v>87</c:v>
                </c:pt>
                <c:pt idx="18">
                  <c:v>88</c:v>
                </c:pt>
                <c:pt idx="19">
                  <c:v>89</c:v>
                </c:pt>
                <c:pt idx="20">
                  <c:v>90</c:v>
                </c:pt>
                <c:pt idx="21">
                  <c:v>91</c:v>
                </c:pt>
                <c:pt idx="22">
                  <c:v>92</c:v>
                </c:pt>
                <c:pt idx="23">
                  <c:v>93</c:v>
                </c:pt>
                <c:pt idx="24">
                  <c:v>94</c:v>
                </c:pt>
                <c:pt idx="25">
                  <c:v>95</c:v>
                </c:pt>
                <c:pt idx="26">
                  <c:v>96</c:v>
                </c:pt>
                <c:pt idx="27">
                  <c:v>97</c:v>
                </c:pt>
                <c:pt idx="28">
                  <c:v>98</c:v>
                </c:pt>
                <c:pt idx="29">
                  <c:v>99</c:v>
                </c:pt>
                <c:pt idx="30">
                  <c:v>100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105</c:v>
                </c:pt>
                <c:pt idx="36">
                  <c:v>106</c:v>
                </c:pt>
                <c:pt idx="37">
                  <c:v>107</c:v>
                </c:pt>
                <c:pt idx="38">
                  <c:v>108</c:v>
                </c:pt>
                <c:pt idx="39">
                  <c:v>109</c:v>
                </c:pt>
                <c:pt idx="40">
                  <c:v>110</c:v>
                </c:pt>
                <c:pt idx="41">
                  <c:v>111</c:v>
                </c:pt>
                <c:pt idx="42">
                  <c:v>112</c:v>
                </c:pt>
                <c:pt idx="43">
                  <c:v>113</c:v>
                </c:pt>
                <c:pt idx="44">
                  <c:v>114</c:v>
                </c:pt>
                <c:pt idx="45">
                  <c:v>115</c:v>
                </c:pt>
                <c:pt idx="46">
                  <c:v>116</c:v>
                </c:pt>
                <c:pt idx="47">
                  <c:v>117</c:v>
                </c:pt>
                <c:pt idx="48">
                  <c:v>118</c:v>
                </c:pt>
                <c:pt idx="49">
                  <c:v>119</c:v>
                </c:pt>
                <c:pt idx="50">
                  <c:v>120</c:v>
                </c:pt>
                <c:pt idx="51">
                  <c:v>121</c:v>
                </c:pt>
                <c:pt idx="52">
                  <c:v>122</c:v>
                </c:pt>
                <c:pt idx="53">
                  <c:v>123</c:v>
                </c:pt>
                <c:pt idx="54">
                  <c:v>124</c:v>
                </c:pt>
                <c:pt idx="55">
                  <c:v>125</c:v>
                </c:pt>
                <c:pt idx="56">
                  <c:v>126</c:v>
                </c:pt>
                <c:pt idx="57">
                  <c:v>127</c:v>
                </c:pt>
                <c:pt idx="58">
                  <c:v>128</c:v>
                </c:pt>
                <c:pt idx="59">
                  <c:v>129</c:v>
                </c:pt>
                <c:pt idx="60">
                  <c:v>130</c:v>
                </c:pt>
                <c:pt idx="61">
                  <c:v>131</c:v>
                </c:pt>
                <c:pt idx="62">
                  <c:v>132</c:v>
                </c:pt>
                <c:pt idx="63">
                  <c:v>133</c:v>
                </c:pt>
                <c:pt idx="64">
                  <c:v>134</c:v>
                </c:pt>
                <c:pt idx="65">
                  <c:v>135</c:v>
                </c:pt>
                <c:pt idx="66">
                  <c:v>136</c:v>
                </c:pt>
                <c:pt idx="67">
                  <c:v>137</c:v>
                </c:pt>
                <c:pt idx="68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5D-3E41-8C82-842C0C5B4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9339535"/>
        <c:axId val="1969341183"/>
      </c:lineChart>
      <c:catAx>
        <c:axId val="1969339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96934118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6934118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969339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13.3a'!$B$1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13.3a'!$A$2:$A$41</c:f>
              <c:strCache>
                <c:ptCount val="40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1957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</c:strCache>
            </c:strRef>
          </c:cat>
          <c:val>
            <c:numRef>
              <c:f>'Data 13.3a'!$B$2:$B$41</c:f>
              <c:numCache>
                <c:formatCode>General</c:formatCode>
                <c:ptCount val="40"/>
                <c:pt idx="0">
                  <c:v>2.2100844778000002</c:v>
                </c:pt>
                <c:pt idx="1">
                  <c:v>2.0432165010999999</c:v>
                </c:pt>
                <c:pt idx="2">
                  <c:v>1.8522963381999999</c:v>
                </c:pt>
                <c:pt idx="3">
                  <c:v>1.9350348783</c:v>
                </c:pt>
                <c:pt idx="4">
                  <c:v>1.5588758226999999</c:v>
                </c:pt>
                <c:pt idx="5">
                  <c:v>1.364934651</c:v>
                </c:pt>
                <c:pt idx="6">
                  <c:v>1.3740040958999999</c:v>
                </c:pt>
                <c:pt idx="7">
                  <c:v>1.3451577372000001</c:v>
                </c:pt>
                <c:pt idx="8">
                  <c:v>1.206955915</c:v>
                </c:pt>
                <c:pt idx="9">
                  <c:v>1.2183588489999999</c:v>
                </c:pt>
                <c:pt idx="10">
                  <c:v>1.113160989</c:v>
                </c:pt>
                <c:pt idx="11">
                  <c:v>1.1224648615999999</c:v>
                </c:pt>
                <c:pt idx="12">
                  <c:v>1.0224399768000001</c:v>
                </c:pt>
                <c:pt idx="13">
                  <c:v>1.0178527036</c:v>
                </c:pt>
                <c:pt idx="14">
                  <c:v>0.97899861649999997</c:v>
                </c:pt>
                <c:pt idx="15">
                  <c:v>1.036816129</c:v>
                </c:pt>
                <c:pt idx="16">
                  <c:v>0.97321086310000005</c:v>
                </c:pt>
                <c:pt idx="17">
                  <c:v>0.8887288418</c:v>
                </c:pt>
                <c:pt idx="18">
                  <c:v>0.94332595590000001</c:v>
                </c:pt>
                <c:pt idx="19">
                  <c:v>0.73729635130000004</c:v>
                </c:pt>
                <c:pt idx="20">
                  <c:v>0.72509027240000001</c:v>
                </c:pt>
                <c:pt idx="21">
                  <c:v>0.66202271229999998</c:v>
                </c:pt>
                <c:pt idx="22">
                  <c:v>0.6369264764</c:v>
                </c:pt>
                <c:pt idx="23">
                  <c:v>0.57407855659999996</c:v>
                </c:pt>
                <c:pt idx="24">
                  <c:v>0.58305827070000005</c:v>
                </c:pt>
                <c:pt idx="25">
                  <c:v>0.50133850049999995</c:v>
                </c:pt>
                <c:pt idx="26">
                  <c:v>0.46604047430000001</c:v>
                </c:pt>
                <c:pt idx="27">
                  <c:v>0.49656075900000002</c:v>
                </c:pt>
                <c:pt idx="28">
                  <c:v>0.55848637469999995</c:v>
                </c:pt>
                <c:pt idx="29">
                  <c:v>0.5639916183</c:v>
                </c:pt>
                <c:pt idx="30">
                  <c:v>0.5090599374</c:v>
                </c:pt>
                <c:pt idx="31">
                  <c:v>0.46910506740000002</c:v>
                </c:pt>
                <c:pt idx="32">
                  <c:v>0.41878044339999998</c:v>
                </c:pt>
                <c:pt idx="33">
                  <c:v>0.40916605020000002</c:v>
                </c:pt>
                <c:pt idx="34">
                  <c:v>0.4931571139</c:v>
                </c:pt>
                <c:pt idx="35">
                  <c:v>0.49247177409999998</c:v>
                </c:pt>
                <c:pt idx="36">
                  <c:v>0.48030711910000001</c:v>
                </c:pt>
                <c:pt idx="37">
                  <c:v>0.46503645919999997</c:v>
                </c:pt>
                <c:pt idx="38">
                  <c:v>0.43900617829999999</c:v>
                </c:pt>
                <c:pt idx="39">
                  <c:v>0.4483284018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C-2F44-A5B3-58FB82273951}"/>
            </c:ext>
          </c:extLst>
        </c:ser>
        <c:ser>
          <c:idx val="1"/>
          <c:order val="1"/>
          <c:tx>
            <c:strRef>
              <c:f>'Data 13.3a'!$C$1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'Data 13.3a'!$A$2:$A$41</c:f>
              <c:strCache>
                <c:ptCount val="40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1957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</c:strCache>
            </c:strRef>
          </c:cat>
          <c:val>
            <c:numRef>
              <c:f>'Data 13.3a'!$C$2:$C$41</c:f>
              <c:numCache>
                <c:formatCode>General</c:formatCode>
                <c:ptCount val="40"/>
                <c:pt idx="0">
                  <c:v>3.2414936300000002E-2</c:v>
                </c:pt>
                <c:pt idx="1">
                  <c:v>2.4405071800000001E-2</c:v>
                </c:pt>
                <c:pt idx="2">
                  <c:v>3.7210299199999998E-2</c:v>
                </c:pt>
                <c:pt idx="3">
                  <c:v>1.3284268700000001E-2</c:v>
                </c:pt>
                <c:pt idx="4">
                  <c:v>3.5121681299999999E-2</c:v>
                </c:pt>
                <c:pt idx="5">
                  <c:v>4.9568646799999998E-2</c:v>
                </c:pt>
                <c:pt idx="6">
                  <c:v>2.82020545E-2</c:v>
                </c:pt>
                <c:pt idx="7">
                  <c:v>1.9165431300000001E-2</c:v>
                </c:pt>
                <c:pt idx="8">
                  <c:v>2.4007556900000001E-2</c:v>
                </c:pt>
                <c:pt idx="9">
                  <c:v>2.03042152E-2</c:v>
                </c:pt>
                <c:pt idx="10">
                  <c:v>1.28126265E-2</c:v>
                </c:pt>
                <c:pt idx="11">
                  <c:v>1.69684786E-2</c:v>
                </c:pt>
                <c:pt idx="12">
                  <c:v>2.4570316599999999E-2</c:v>
                </c:pt>
                <c:pt idx="13">
                  <c:v>3.01050785E-2</c:v>
                </c:pt>
                <c:pt idx="14">
                  <c:v>3.9070083499999998E-2</c:v>
                </c:pt>
                <c:pt idx="15">
                  <c:v>5.54887108E-2</c:v>
                </c:pt>
                <c:pt idx="16">
                  <c:v>6.7362874899999994E-2</c:v>
                </c:pt>
                <c:pt idx="17">
                  <c:v>9.1153297300000005E-2</c:v>
                </c:pt>
                <c:pt idx="18">
                  <c:v>0.1211874433</c:v>
                </c:pt>
                <c:pt idx="19">
                  <c:v>0.14673428399999999</c:v>
                </c:pt>
                <c:pt idx="20">
                  <c:v>0.1881479982</c:v>
                </c:pt>
                <c:pt idx="21">
                  <c:v>0.2251152122</c:v>
                </c:pt>
                <c:pt idx="22">
                  <c:v>0.2627667461</c:v>
                </c:pt>
                <c:pt idx="23">
                  <c:v>0.30078755280000002</c:v>
                </c:pt>
                <c:pt idx="24">
                  <c:v>0.38704775850000001</c:v>
                </c:pt>
                <c:pt idx="25">
                  <c:v>0.55355406439999999</c:v>
                </c:pt>
                <c:pt idx="26">
                  <c:v>0.52961302880000005</c:v>
                </c:pt>
                <c:pt idx="27">
                  <c:v>0.56381751899999999</c:v>
                </c:pt>
                <c:pt idx="28">
                  <c:v>0.77661631939999998</c:v>
                </c:pt>
                <c:pt idx="29">
                  <c:v>0.88849327099999997</c:v>
                </c:pt>
                <c:pt idx="30">
                  <c:v>0.97084589170000002</c:v>
                </c:pt>
                <c:pt idx="31">
                  <c:v>0.90485368369999997</c:v>
                </c:pt>
                <c:pt idx="32">
                  <c:v>0.85419008289999998</c:v>
                </c:pt>
                <c:pt idx="33">
                  <c:v>1.0490450683000001</c:v>
                </c:pt>
                <c:pt idx="34">
                  <c:v>1.1516457156</c:v>
                </c:pt>
                <c:pt idx="35">
                  <c:v>1.3160589381000001</c:v>
                </c:pt>
                <c:pt idx="36">
                  <c:v>1.4861984477000001</c:v>
                </c:pt>
                <c:pt idx="37">
                  <c:v>1.5408000009</c:v>
                </c:pt>
                <c:pt idx="38">
                  <c:v>1.6214665747999999</c:v>
                </c:pt>
                <c:pt idx="39">
                  <c:v>1.8762261274000001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C-2F44-A5B3-58FB82273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4328464"/>
        <c:axId val="1164372384"/>
      </c:lineChart>
      <c:catAx>
        <c:axId val="116432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643723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64372384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6432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18477792508868E-2"/>
          <c:y val="4.1825095057034217E-2"/>
          <c:w val="0.86439110450972034"/>
          <c:h val="0.696235741444866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13.3b'!$F$1</c:f>
              <c:strCache>
                <c:ptCount val="1"/>
                <c:pt idx="0">
                  <c:v>Korean won/dollar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'Data 13.3b'!$E$2:$E$4</c:f>
              <c:strCache>
                <c:ptCount val="3"/>
                <c:pt idx="0">
                  <c:v>1957–67</c:v>
                </c:pt>
                <c:pt idx="1">
                  <c:v>1967–77</c:v>
                </c:pt>
                <c:pt idx="2">
                  <c:v>1977–87</c:v>
                </c:pt>
              </c:strCache>
            </c:strRef>
          </c:cat>
          <c:val>
            <c:numRef>
              <c:f>'Data 13.3b'!$F$2:$F$4</c:f>
              <c:numCache>
                <c:formatCode>0.0</c:formatCode>
                <c:ptCount val="3"/>
                <c:pt idx="0">
                  <c:v>81.617647058823522</c:v>
                </c:pt>
                <c:pt idx="1">
                  <c:v>43.801652892561982</c:v>
                </c:pt>
                <c:pt idx="2">
                  <c:v>43.602524680369001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FF-D44E-BBBC-4329B0E91D4A}"/>
            </c:ext>
          </c:extLst>
        </c:ser>
        <c:ser>
          <c:idx val="1"/>
          <c:order val="1"/>
          <c:tx>
            <c:strRef>
              <c:f>'Data 13.3b'!$G$1</c:f>
              <c:strCache>
                <c:ptCount val="1"/>
                <c:pt idx="0">
                  <c:v>Indian rupee/dollar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'Data 13.3b'!$E$2:$E$4</c:f>
              <c:strCache>
                <c:ptCount val="3"/>
                <c:pt idx="0">
                  <c:v>1957–67</c:v>
                </c:pt>
                <c:pt idx="1">
                  <c:v>1967–77</c:v>
                </c:pt>
                <c:pt idx="2">
                  <c:v>1977–87</c:v>
                </c:pt>
              </c:strCache>
            </c:strRef>
          </c:cat>
          <c:val>
            <c:numRef>
              <c:f>'Data 13.3b'!$G$2:$G$4</c:f>
              <c:numCache>
                <c:formatCode>0.0</c:formatCode>
                <c:ptCount val="3"/>
                <c:pt idx="0">
                  <c:v>36.950837573197589</c:v>
                </c:pt>
                <c:pt idx="1">
                  <c:v>14.914645103324403</c:v>
                </c:pt>
                <c:pt idx="2">
                  <c:v>31.637136782423809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FF-D44E-BBBC-4329B0E91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5937920"/>
        <c:axId val="752546688"/>
      </c:barChart>
      <c:catAx>
        <c:axId val="109593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752546688"/>
        <c:crosses val="autoZero"/>
        <c:auto val="1"/>
        <c:lblAlgn val="ctr"/>
        <c:lblOffset val="100"/>
        <c:noMultiLvlLbl val="0"/>
      </c:catAx>
      <c:valAx>
        <c:axId val="75254668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095937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640698097073563E-2"/>
          <c:y val="0.80650190114068443"/>
          <c:w val="0.82609838919673106"/>
          <c:h val="6.42205323193916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" pitchFamily="2" charset="0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13.3a'!$B$1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13.3a'!$A$2:$A$41</c:f>
              <c:strCache>
                <c:ptCount val="40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1957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</c:strCache>
            </c:strRef>
          </c:cat>
          <c:val>
            <c:numRef>
              <c:f>'Data 13.3a'!$B$2:$B$41</c:f>
              <c:numCache>
                <c:formatCode>General</c:formatCode>
                <c:ptCount val="40"/>
                <c:pt idx="0">
                  <c:v>2.2100844778000002</c:v>
                </c:pt>
                <c:pt idx="1">
                  <c:v>2.0432165010999999</c:v>
                </c:pt>
                <c:pt idx="2">
                  <c:v>1.8522963381999999</c:v>
                </c:pt>
                <c:pt idx="3">
                  <c:v>1.9350348783</c:v>
                </c:pt>
                <c:pt idx="4">
                  <c:v>1.5588758226999999</c:v>
                </c:pt>
                <c:pt idx="5">
                  <c:v>1.364934651</c:v>
                </c:pt>
                <c:pt idx="6">
                  <c:v>1.3740040958999999</c:v>
                </c:pt>
                <c:pt idx="7">
                  <c:v>1.3451577372000001</c:v>
                </c:pt>
                <c:pt idx="8">
                  <c:v>1.206955915</c:v>
                </c:pt>
                <c:pt idx="9">
                  <c:v>1.2183588489999999</c:v>
                </c:pt>
                <c:pt idx="10">
                  <c:v>1.113160989</c:v>
                </c:pt>
                <c:pt idx="11">
                  <c:v>1.1224648615999999</c:v>
                </c:pt>
                <c:pt idx="12">
                  <c:v>1.0224399768000001</c:v>
                </c:pt>
                <c:pt idx="13">
                  <c:v>1.0178527036</c:v>
                </c:pt>
                <c:pt idx="14">
                  <c:v>0.97899861649999997</c:v>
                </c:pt>
                <c:pt idx="15">
                  <c:v>1.036816129</c:v>
                </c:pt>
                <c:pt idx="16">
                  <c:v>0.97321086310000005</c:v>
                </c:pt>
                <c:pt idx="17">
                  <c:v>0.8887288418</c:v>
                </c:pt>
                <c:pt idx="18">
                  <c:v>0.94332595590000001</c:v>
                </c:pt>
                <c:pt idx="19">
                  <c:v>0.73729635130000004</c:v>
                </c:pt>
                <c:pt idx="20">
                  <c:v>0.72509027240000001</c:v>
                </c:pt>
                <c:pt idx="21">
                  <c:v>0.66202271229999998</c:v>
                </c:pt>
                <c:pt idx="22">
                  <c:v>0.6369264764</c:v>
                </c:pt>
                <c:pt idx="23">
                  <c:v>0.57407855659999996</c:v>
                </c:pt>
                <c:pt idx="24">
                  <c:v>0.58305827070000005</c:v>
                </c:pt>
                <c:pt idx="25">
                  <c:v>0.50133850049999995</c:v>
                </c:pt>
                <c:pt idx="26">
                  <c:v>0.46604047430000001</c:v>
                </c:pt>
                <c:pt idx="27">
                  <c:v>0.49656075900000002</c:v>
                </c:pt>
                <c:pt idx="28">
                  <c:v>0.55848637469999995</c:v>
                </c:pt>
                <c:pt idx="29">
                  <c:v>0.5639916183</c:v>
                </c:pt>
                <c:pt idx="30">
                  <c:v>0.5090599374</c:v>
                </c:pt>
                <c:pt idx="31">
                  <c:v>0.46910506740000002</c:v>
                </c:pt>
                <c:pt idx="32">
                  <c:v>0.41878044339999998</c:v>
                </c:pt>
                <c:pt idx="33">
                  <c:v>0.40916605020000002</c:v>
                </c:pt>
                <c:pt idx="34">
                  <c:v>0.4931571139</c:v>
                </c:pt>
                <c:pt idx="35">
                  <c:v>0.49247177409999998</c:v>
                </c:pt>
                <c:pt idx="36">
                  <c:v>0.48030711910000001</c:v>
                </c:pt>
                <c:pt idx="37">
                  <c:v>0.46503645919999997</c:v>
                </c:pt>
                <c:pt idx="38">
                  <c:v>0.43900617829999999</c:v>
                </c:pt>
                <c:pt idx="39">
                  <c:v>0.4483284018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A-9A41-8EFD-C6A1937B5E03}"/>
            </c:ext>
          </c:extLst>
        </c:ser>
        <c:ser>
          <c:idx val="1"/>
          <c:order val="1"/>
          <c:tx>
            <c:strRef>
              <c:f>'Data 13.3a'!$C$1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'Data 13.3a'!$A$2:$A$41</c:f>
              <c:strCache>
                <c:ptCount val="40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1957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</c:strCache>
            </c:strRef>
          </c:cat>
          <c:val>
            <c:numRef>
              <c:f>'Data 13.3a'!$C$2:$C$41</c:f>
              <c:numCache>
                <c:formatCode>General</c:formatCode>
                <c:ptCount val="40"/>
                <c:pt idx="0">
                  <c:v>3.2414936300000002E-2</c:v>
                </c:pt>
                <c:pt idx="1">
                  <c:v>2.4405071800000001E-2</c:v>
                </c:pt>
                <c:pt idx="2">
                  <c:v>3.7210299199999998E-2</c:v>
                </c:pt>
                <c:pt idx="3">
                  <c:v>1.3284268700000001E-2</c:v>
                </c:pt>
                <c:pt idx="4">
                  <c:v>3.5121681299999999E-2</c:v>
                </c:pt>
                <c:pt idx="5">
                  <c:v>4.9568646799999998E-2</c:v>
                </c:pt>
                <c:pt idx="6">
                  <c:v>2.82020545E-2</c:v>
                </c:pt>
                <c:pt idx="7">
                  <c:v>1.9165431300000001E-2</c:v>
                </c:pt>
                <c:pt idx="8">
                  <c:v>2.4007556900000001E-2</c:v>
                </c:pt>
                <c:pt idx="9">
                  <c:v>2.03042152E-2</c:v>
                </c:pt>
                <c:pt idx="10">
                  <c:v>1.28126265E-2</c:v>
                </c:pt>
                <c:pt idx="11">
                  <c:v>1.69684786E-2</c:v>
                </c:pt>
                <c:pt idx="12">
                  <c:v>2.4570316599999999E-2</c:v>
                </c:pt>
                <c:pt idx="13">
                  <c:v>3.01050785E-2</c:v>
                </c:pt>
                <c:pt idx="14">
                  <c:v>3.9070083499999998E-2</c:v>
                </c:pt>
                <c:pt idx="15">
                  <c:v>5.54887108E-2</c:v>
                </c:pt>
                <c:pt idx="16">
                  <c:v>6.7362874899999994E-2</c:v>
                </c:pt>
                <c:pt idx="17">
                  <c:v>9.1153297300000005E-2</c:v>
                </c:pt>
                <c:pt idx="18">
                  <c:v>0.1211874433</c:v>
                </c:pt>
                <c:pt idx="19">
                  <c:v>0.14673428399999999</c:v>
                </c:pt>
                <c:pt idx="20">
                  <c:v>0.1881479982</c:v>
                </c:pt>
                <c:pt idx="21">
                  <c:v>0.2251152122</c:v>
                </c:pt>
                <c:pt idx="22">
                  <c:v>0.2627667461</c:v>
                </c:pt>
                <c:pt idx="23">
                  <c:v>0.30078755280000002</c:v>
                </c:pt>
                <c:pt idx="24">
                  <c:v>0.38704775850000001</c:v>
                </c:pt>
                <c:pt idx="25">
                  <c:v>0.55355406439999999</c:v>
                </c:pt>
                <c:pt idx="26">
                  <c:v>0.52961302880000005</c:v>
                </c:pt>
                <c:pt idx="27">
                  <c:v>0.56381751899999999</c:v>
                </c:pt>
                <c:pt idx="28">
                  <c:v>0.77661631939999998</c:v>
                </c:pt>
                <c:pt idx="29">
                  <c:v>0.88849327099999997</c:v>
                </c:pt>
                <c:pt idx="30">
                  <c:v>0.97084589170000002</c:v>
                </c:pt>
                <c:pt idx="31">
                  <c:v>0.90485368369999997</c:v>
                </c:pt>
                <c:pt idx="32">
                  <c:v>0.85419008289999998</c:v>
                </c:pt>
                <c:pt idx="33">
                  <c:v>1.0490450683000001</c:v>
                </c:pt>
                <c:pt idx="34">
                  <c:v>1.1516457156</c:v>
                </c:pt>
                <c:pt idx="35">
                  <c:v>1.3160589381000001</c:v>
                </c:pt>
                <c:pt idx="36">
                  <c:v>1.4861984477000001</c:v>
                </c:pt>
                <c:pt idx="37">
                  <c:v>1.5408000009</c:v>
                </c:pt>
                <c:pt idx="38">
                  <c:v>1.6214665747999999</c:v>
                </c:pt>
                <c:pt idx="39">
                  <c:v>1.8762261274000001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9A-9A41-8EFD-C6A1937B5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4328464"/>
        <c:axId val="1164372384"/>
      </c:lineChart>
      <c:catAx>
        <c:axId val="116432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643723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64372384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6432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FIGURE!#REF!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FIGURE!#REF!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FIGURE!#REF!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198A-D746-9D4A-2D44D121E13C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FIGURE!#REF!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FIGURE!#REF!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FIGURE!#REF!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198A-D746-9D4A-2D44D121E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2507568"/>
        <c:axId val="1072339888"/>
      </c:lineChart>
      <c:catAx>
        <c:axId val="114250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072339888"/>
        <c:crosses val="autoZero"/>
        <c:auto val="1"/>
        <c:lblAlgn val="ctr"/>
        <c:lblOffset val="100"/>
        <c:noMultiLvlLbl val="0"/>
      </c:catAx>
      <c:valAx>
        <c:axId val="107233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14250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FIGURE!#REF!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FIGURE!#REF!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FIGURE!#REF!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E32-944C-B565-41DF8D22F153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FIGURE!#REF!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FIGURE!#REF!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FIGURE!#REF!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E32-944C-B565-41DF8D22F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1054560"/>
        <c:axId val="751812816"/>
      </c:lineChart>
      <c:catAx>
        <c:axId val="751054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751812816"/>
        <c:crosses val="autoZero"/>
        <c:auto val="1"/>
        <c:lblAlgn val="ctr"/>
        <c:lblOffset val="100"/>
        <c:noMultiLvlLbl val="0"/>
      </c:catAx>
      <c:valAx>
        <c:axId val="751812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75105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33310804905305E-2"/>
          <c:y val="4.0841564258222766E-2"/>
          <c:w val="0.8775000321522225"/>
          <c:h val="0.700287759376197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13.3b'!$F$1</c:f>
              <c:strCache>
                <c:ptCount val="1"/>
                <c:pt idx="0">
                  <c:v>Korean won/dollar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'Data 13.3b'!$E$2:$E$4</c:f>
              <c:strCache>
                <c:ptCount val="3"/>
                <c:pt idx="0">
                  <c:v>1957–67</c:v>
                </c:pt>
                <c:pt idx="1">
                  <c:v>1967–77</c:v>
                </c:pt>
                <c:pt idx="2">
                  <c:v>1977–87</c:v>
                </c:pt>
              </c:strCache>
            </c:strRef>
          </c:cat>
          <c:val>
            <c:numRef>
              <c:f>'Data 13.3b'!$F$2:$F$4</c:f>
              <c:numCache>
                <c:formatCode>0.0</c:formatCode>
                <c:ptCount val="3"/>
                <c:pt idx="0">
                  <c:v>81.617647058823522</c:v>
                </c:pt>
                <c:pt idx="1">
                  <c:v>43.801652892561982</c:v>
                </c:pt>
                <c:pt idx="2">
                  <c:v>43.602524680369001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37-7C4D-8DB9-F8952DFCD296}"/>
            </c:ext>
          </c:extLst>
        </c:ser>
        <c:ser>
          <c:idx val="1"/>
          <c:order val="1"/>
          <c:tx>
            <c:strRef>
              <c:f>'Data 13.3b'!$G$1</c:f>
              <c:strCache>
                <c:ptCount val="1"/>
                <c:pt idx="0">
                  <c:v>Indian rupee/dollar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'Data 13.3b'!$E$2:$E$4</c:f>
              <c:strCache>
                <c:ptCount val="3"/>
                <c:pt idx="0">
                  <c:v>1957–67</c:v>
                </c:pt>
                <c:pt idx="1">
                  <c:v>1967–77</c:v>
                </c:pt>
                <c:pt idx="2">
                  <c:v>1977–87</c:v>
                </c:pt>
              </c:strCache>
            </c:strRef>
          </c:cat>
          <c:val>
            <c:numRef>
              <c:f>'Data 13.3b'!$G$2:$G$4</c:f>
              <c:numCache>
                <c:formatCode>0.0</c:formatCode>
                <c:ptCount val="3"/>
                <c:pt idx="0">
                  <c:v>36.950837573197589</c:v>
                </c:pt>
                <c:pt idx="1">
                  <c:v>14.914645103324403</c:v>
                </c:pt>
                <c:pt idx="2">
                  <c:v>31.637136782423809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37-7C4D-8DB9-F8952DFCD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5937920"/>
        <c:axId val="752546688"/>
      </c:barChart>
      <c:catAx>
        <c:axId val="109593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752546688"/>
        <c:crosses val="autoZero"/>
        <c:auto val="1"/>
        <c:lblAlgn val="ctr"/>
        <c:lblOffset val="100"/>
        <c:noMultiLvlLbl val="0"/>
      </c:catAx>
      <c:valAx>
        <c:axId val="75254668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095937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687896932310516"/>
          <c:y val="0.80103264475279934"/>
          <c:w val="0.74624179888666697"/>
          <c:h val="6.27103654837620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" pitchFamily="2" charset="0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779076363108116E-2"/>
          <c:y val="0.12735854969476568"/>
          <c:w val="0.91546438832853683"/>
          <c:h val="0.791273488000245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E7-3640-A2C8-1FFE0687551A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E7-3640-A2C8-1FFE0687551A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E7-3640-A2C8-1FFE0687551A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E7-3640-A2C8-1FFE0687551A}"/>
              </c:ext>
            </c:extLst>
          </c:dPt>
          <c:cat>
            <c:strRef>
              <c:f>'Data 13.4'!$A$35:$A$40</c:f>
              <c:strCache>
                <c:ptCount val="6"/>
                <c:pt idx="0">
                  <c:v>India</c:v>
                </c:pt>
                <c:pt idx="1">
                  <c:v>Philippines</c:v>
                </c:pt>
                <c:pt idx="2">
                  <c:v>Thailand</c:v>
                </c:pt>
                <c:pt idx="3">
                  <c:v>Indonesia</c:v>
                </c:pt>
                <c:pt idx="4">
                  <c:v>Malaysia</c:v>
                </c:pt>
                <c:pt idx="5">
                  <c:v>China</c:v>
                </c:pt>
              </c:strCache>
            </c:strRef>
          </c:cat>
          <c:val>
            <c:numRef>
              <c:f>'Data 13.4'!$B$35:$B$40</c:f>
              <c:numCache>
                <c:formatCode>General</c:formatCode>
                <c:ptCount val="6"/>
                <c:pt idx="0">
                  <c:v>3.9554857511518775</c:v>
                </c:pt>
                <c:pt idx="1">
                  <c:v>4.1922768366727396</c:v>
                </c:pt>
                <c:pt idx="2">
                  <c:v>6.5544440292003063</c:v>
                </c:pt>
                <c:pt idx="3">
                  <c:v>7.0886990864839934</c:v>
                </c:pt>
                <c:pt idx="4">
                  <c:v>7.5000377096076321</c:v>
                </c:pt>
                <c:pt idx="5">
                  <c:v>8.0527315562584523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4E7-3640-A2C8-1FFE06875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overlap val="-27"/>
        <c:axId val="122885824"/>
        <c:axId val="122796336"/>
      </c:barChart>
      <c:catAx>
        <c:axId val="12288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2796336"/>
        <c:crosses val="autoZero"/>
        <c:auto val="1"/>
        <c:lblAlgn val="ctr"/>
        <c:lblOffset val="100"/>
        <c:noMultiLvlLbl val="0"/>
      </c:catAx>
      <c:valAx>
        <c:axId val="122796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2885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779076363108116E-2"/>
          <c:y val="0.12735854969476568"/>
          <c:w val="0.91546438832853683"/>
          <c:h val="0.791273488000245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A8C-4D4F-A534-25776F337107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A8C-4D4F-A534-25776F337107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A8C-4D4F-A534-25776F337107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A8C-4D4F-A534-25776F337107}"/>
              </c:ext>
            </c:extLst>
          </c:dPt>
          <c:cat>
            <c:strRef>
              <c:f>'Data 13.4'!$A$35:$A$40</c:f>
              <c:strCache>
                <c:ptCount val="6"/>
                <c:pt idx="0">
                  <c:v>India</c:v>
                </c:pt>
                <c:pt idx="1">
                  <c:v>Philippines</c:v>
                </c:pt>
                <c:pt idx="2">
                  <c:v>Thailand</c:v>
                </c:pt>
                <c:pt idx="3">
                  <c:v>Indonesia</c:v>
                </c:pt>
                <c:pt idx="4">
                  <c:v>Malaysia</c:v>
                </c:pt>
                <c:pt idx="5">
                  <c:v>China</c:v>
                </c:pt>
              </c:strCache>
            </c:strRef>
          </c:cat>
          <c:val>
            <c:numRef>
              <c:f>'Data 13.4'!$B$35:$B$40</c:f>
              <c:numCache>
                <c:formatCode>General</c:formatCode>
                <c:ptCount val="6"/>
                <c:pt idx="0">
                  <c:v>3.9554857511518775</c:v>
                </c:pt>
                <c:pt idx="1">
                  <c:v>4.1922768366727396</c:v>
                </c:pt>
                <c:pt idx="2">
                  <c:v>6.5544440292003063</c:v>
                </c:pt>
                <c:pt idx="3">
                  <c:v>7.0886990864839934</c:v>
                </c:pt>
                <c:pt idx="4">
                  <c:v>7.5000377096076321</c:v>
                </c:pt>
                <c:pt idx="5">
                  <c:v>8.0527315562584523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8C-4D4F-A534-25776F337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overlap val="-27"/>
        <c:axId val="122885824"/>
        <c:axId val="122796336"/>
      </c:barChart>
      <c:catAx>
        <c:axId val="12288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2796336"/>
        <c:crosses val="autoZero"/>
        <c:auto val="1"/>
        <c:lblAlgn val="ctr"/>
        <c:lblOffset val="100"/>
        <c:noMultiLvlLbl val="0"/>
      </c:catAx>
      <c:valAx>
        <c:axId val="122796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2885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79277678442521"/>
          <c:y val="0.14453124999999997"/>
          <c:w val="0.81281010184023184"/>
          <c:h val="0.765625"/>
        </c:manualLayout>
      </c:layout>
      <c:lineChart>
        <c:grouping val="standard"/>
        <c:varyColors val="0"/>
        <c:ser>
          <c:idx val="0"/>
          <c:order val="0"/>
          <c:tx>
            <c:strRef>
              <c:f>'Data 15.1'!$B$1</c:f>
              <c:strCache>
                <c:ptCount val="1"/>
                <c:pt idx="0">
                  <c:v>globalization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15.1'!$A$2:$A$41</c:f>
              <c:numCache>
                <c:formatCode>General</c:formatCode>
                <c:ptCount val="40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 formatCode="00">
                  <c:v>1</c:v>
                </c:pt>
                <c:pt idx="22" formatCode="00">
                  <c:v>2</c:v>
                </c:pt>
                <c:pt idx="23" formatCode="00">
                  <c:v>3</c:v>
                </c:pt>
                <c:pt idx="24" formatCode="00">
                  <c:v>4</c:v>
                </c:pt>
                <c:pt idx="25" formatCode="00">
                  <c:v>5</c:v>
                </c:pt>
                <c:pt idx="26" formatCode="00">
                  <c:v>6</c:v>
                </c:pt>
                <c:pt idx="27" formatCode="00">
                  <c:v>7</c:v>
                </c:pt>
                <c:pt idx="28" formatCode="00">
                  <c:v>8</c:v>
                </c:pt>
                <c:pt idx="29" formatCode="00">
                  <c:v>9</c:v>
                </c:pt>
                <c:pt idx="30" formatCode="00">
                  <c:v>10</c:v>
                </c:pt>
                <c:pt idx="31" formatCode="00">
                  <c:v>11</c:v>
                </c:pt>
                <c:pt idx="32" formatCode="00">
                  <c:v>12</c:v>
                </c:pt>
                <c:pt idx="33" formatCode="00">
                  <c:v>13</c:v>
                </c:pt>
                <c:pt idx="34" formatCode="00">
                  <c:v>14</c:v>
                </c:pt>
                <c:pt idx="35" formatCode="00">
                  <c:v>15</c:v>
                </c:pt>
                <c:pt idx="36" formatCode="00">
                  <c:v>16</c:v>
                </c:pt>
                <c:pt idx="37" formatCode="00">
                  <c:v>17</c:v>
                </c:pt>
                <c:pt idx="38" formatCode="00">
                  <c:v>18</c:v>
                </c:pt>
                <c:pt idx="39" formatCode="00">
                  <c:v>19</c:v>
                </c:pt>
              </c:numCache>
            </c:numRef>
          </c:cat>
          <c:val>
            <c:numRef>
              <c:f>'Data 15.1'!$B$2:$B$41</c:f>
              <c:numCache>
                <c:formatCode>0.00E+00</c:formatCode>
                <c:ptCount val="40"/>
                <c:pt idx="0">
                  <c:v>5.4802180000000001E-8</c:v>
                </c:pt>
                <c:pt idx="1">
                  <c:v>5.8924329999999998E-8</c:v>
                </c:pt>
                <c:pt idx="2">
                  <c:v>6.9371580000000006E-8</c:v>
                </c:pt>
                <c:pt idx="3">
                  <c:v>8.5140649999999995E-8</c:v>
                </c:pt>
                <c:pt idx="4">
                  <c:v>1.2078120000000001E-7</c:v>
                </c:pt>
                <c:pt idx="5">
                  <c:v>1.7695559999999999E-7</c:v>
                </c:pt>
                <c:pt idx="6">
                  <c:v>2.3667040000000001E-7</c:v>
                </c:pt>
                <c:pt idx="7">
                  <c:v>3.5358319999999998E-7</c:v>
                </c:pt>
                <c:pt idx="8">
                  <c:v>4.8084200000000001E-7</c:v>
                </c:pt>
                <c:pt idx="9">
                  <c:v>6.4303389999999997E-7</c:v>
                </c:pt>
                <c:pt idx="10">
                  <c:v>8.1970810000000002E-7</c:v>
                </c:pt>
                <c:pt idx="11">
                  <c:v>1.0357469999999999E-6</c:v>
                </c:pt>
                <c:pt idx="12">
                  <c:v>1.3180459999999999E-6</c:v>
                </c:pt>
                <c:pt idx="13">
                  <c:v>1.701532E-6</c:v>
                </c:pt>
                <c:pt idx="14">
                  <c:v>2.178893E-6</c:v>
                </c:pt>
                <c:pt idx="15">
                  <c:v>2.797812E-6</c:v>
                </c:pt>
                <c:pt idx="16">
                  <c:v>3.587086E-6</c:v>
                </c:pt>
                <c:pt idx="17">
                  <c:v>4.6886280000000002E-6</c:v>
                </c:pt>
                <c:pt idx="18">
                  <c:v>5.8439580000000004E-6</c:v>
                </c:pt>
                <c:pt idx="19">
                  <c:v>7.0393590000000002E-6</c:v>
                </c:pt>
                <c:pt idx="20">
                  <c:v>8.2551460000000008E-6</c:v>
                </c:pt>
                <c:pt idx="21">
                  <c:v>9.4433910000000005E-6</c:v>
                </c:pt>
                <c:pt idx="22">
                  <c:v>1.041884E-5</c:v>
                </c:pt>
                <c:pt idx="23">
                  <c:v>1.1275309999999999E-5</c:v>
                </c:pt>
                <c:pt idx="24">
                  <c:v>1.1887010000000001E-5</c:v>
                </c:pt>
                <c:pt idx="25">
                  <c:v>1.2302660000000001E-5</c:v>
                </c:pt>
                <c:pt idx="26">
                  <c:v>1.242507E-5</c:v>
                </c:pt>
                <c:pt idx="27">
                  <c:v>1.231706E-5</c:v>
                </c:pt>
                <c:pt idx="28">
                  <c:v>1.180391E-5</c:v>
                </c:pt>
                <c:pt idx="29">
                  <c:v>1.135059E-5</c:v>
                </c:pt>
                <c:pt idx="30">
                  <c:v>1.0947419999999999E-5</c:v>
                </c:pt>
                <c:pt idx="31">
                  <c:v>1.0217000000000001E-5</c:v>
                </c:pt>
                <c:pt idx="32">
                  <c:v>9.6729380000000008E-6</c:v>
                </c:pt>
                <c:pt idx="33">
                  <c:v>9.5408399999999996E-6</c:v>
                </c:pt>
                <c:pt idx="34">
                  <c:v>9.1471079999999994E-6</c:v>
                </c:pt>
                <c:pt idx="35">
                  <c:v>8.8962669999999996E-6</c:v>
                </c:pt>
                <c:pt idx="36">
                  <c:v>8.65794E-6</c:v>
                </c:pt>
                <c:pt idx="37">
                  <c:v>8.4417739999999999E-6</c:v>
                </c:pt>
                <c:pt idx="38">
                  <c:v>8.4708830000000007E-6</c:v>
                </c:pt>
                <c:pt idx="39">
                  <c:v>8.3352669999999994E-6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9-C649-B704-DE5F964F878B}"/>
            </c:ext>
          </c:extLst>
        </c:ser>
        <c:ser>
          <c:idx val="1"/>
          <c:order val="1"/>
          <c:tx>
            <c:strRef>
              <c:f>'Data 15.1'!$C$1</c:f>
              <c:strCache>
                <c:ptCount val="1"/>
                <c:pt idx="0">
                  <c:v>outsourcing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15.1'!$A$2:$A$41</c:f>
              <c:numCache>
                <c:formatCode>General</c:formatCode>
                <c:ptCount val="40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 formatCode="00">
                  <c:v>1</c:v>
                </c:pt>
                <c:pt idx="22" formatCode="00">
                  <c:v>2</c:v>
                </c:pt>
                <c:pt idx="23" formatCode="00">
                  <c:v>3</c:v>
                </c:pt>
                <c:pt idx="24" formatCode="00">
                  <c:v>4</c:v>
                </c:pt>
                <c:pt idx="25" formatCode="00">
                  <c:v>5</c:v>
                </c:pt>
                <c:pt idx="26" formatCode="00">
                  <c:v>6</c:v>
                </c:pt>
                <c:pt idx="27" formatCode="00">
                  <c:v>7</c:v>
                </c:pt>
                <c:pt idx="28" formatCode="00">
                  <c:v>8</c:v>
                </c:pt>
                <c:pt idx="29" formatCode="00">
                  <c:v>9</c:v>
                </c:pt>
                <c:pt idx="30" formatCode="00">
                  <c:v>10</c:v>
                </c:pt>
                <c:pt idx="31" formatCode="00">
                  <c:v>11</c:v>
                </c:pt>
                <c:pt idx="32" formatCode="00">
                  <c:v>12</c:v>
                </c:pt>
                <c:pt idx="33" formatCode="00">
                  <c:v>13</c:v>
                </c:pt>
                <c:pt idx="34" formatCode="00">
                  <c:v>14</c:v>
                </c:pt>
                <c:pt idx="35" formatCode="00">
                  <c:v>15</c:v>
                </c:pt>
                <c:pt idx="36" formatCode="00">
                  <c:v>16</c:v>
                </c:pt>
                <c:pt idx="37" formatCode="00">
                  <c:v>17</c:v>
                </c:pt>
                <c:pt idx="38" formatCode="00">
                  <c:v>18</c:v>
                </c:pt>
                <c:pt idx="39" formatCode="00">
                  <c:v>19</c:v>
                </c:pt>
              </c:numCache>
            </c:numRef>
          </c:cat>
          <c:val>
            <c:numRef>
              <c:f>'Data 15.1'!$C$2:$C$41</c:f>
              <c:numCache>
                <c:formatCode>0.00E+00</c:formatCode>
                <c:ptCount val="40"/>
                <c:pt idx="0">
                  <c:v>3.1239130000000001E-8</c:v>
                </c:pt>
                <c:pt idx="1">
                  <c:v>3.7285960000000001E-8</c:v>
                </c:pt>
                <c:pt idx="2">
                  <c:v>3.9484909999999997E-8</c:v>
                </c:pt>
                <c:pt idx="3">
                  <c:v>4.5429129999999998E-8</c:v>
                </c:pt>
                <c:pt idx="4">
                  <c:v>5.8602189999999999E-8</c:v>
                </c:pt>
                <c:pt idx="5">
                  <c:v>7.6263079999999998E-8</c:v>
                </c:pt>
                <c:pt idx="6">
                  <c:v>8.1297390000000002E-8</c:v>
                </c:pt>
                <c:pt idx="7">
                  <c:v>9.6732940000000004E-8</c:v>
                </c:pt>
                <c:pt idx="8">
                  <c:v>1.2685700000000001E-7</c:v>
                </c:pt>
                <c:pt idx="9">
                  <c:v>1.7411229999999999E-7</c:v>
                </c:pt>
                <c:pt idx="10">
                  <c:v>2.4786279999999999E-7</c:v>
                </c:pt>
                <c:pt idx="11">
                  <c:v>3.3020999999999999E-7</c:v>
                </c:pt>
                <c:pt idx="12">
                  <c:v>4.5325229999999999E-7</c:v>
                </c:pt>
                <c:pt idx="13">
                  <c:v>6.3851189999999998E-7</c:v>
                </c:pt>
                <c:pt idx="14">
                  <c:v>8.8134930000000004E-7</c:v>
                </c:pt>
                <c:pt idx="15">
                  <c:v>1.1761770000000001E-6</c:v>
                </c:pt>
                <c:pt idx="16">
                  <c:v>1.4247000000000001E-6</c:v>
                </c:pt>
                <c:pt idx="17">
                  <c:v>1.629545E-6</c:v>
                </c:pt>
                <c:pt idx="18">
                  <c:v>1.8606330000000001E-6</c:v>
                </c:pt>
                <c:pt idx="19">
                  <c:v>2.0791640000000002E-6</c:v>
                </c:pt>
                <c:pt idx="20">
                  <c:v>2.2723860000000001E-6</c:v>
                </c:pt>
                <c:pt idx="21">
                  <c:v>2.5221470000000002E-6</c:v>
                </c:pt>
                <c:pt idx="22">
                  <c:v>2.796407E-6</c:v>
                </c:pt>
                <c:pt idx="23">
                  <c:v>3.1726150000000001E-6</c:v>
                </c:pt>
                <c:pt idx="24">
                  <c:v>3.5684969999999999E-6</c:v>
                </c:pt>
                <c:pt idx="25">
                  <c:v>3.8564360000000002E-6</c:v>
                </c:pt>
                <c:pt idx="26">
                  <c:v>4.0341710000000001E-6</c:v>
                </c:pt>
                <c:pt idx="27">
                  <c:v>4.1261360000000003E-6</c:v>
                </c:pt>
                <c:pt idx="28">
                  <c:v>4.0355240000000004E-6</c:v>
                </c:pt>
                <c:pt idx="29">
                  <c:v>3.8309930000000003E-6</c:v>
                </c:pt>
                <c:pt idx="30">
                  <c:v>3.5065400000000001E-6</c:v>
                </c:pt>
                <c:pt idx="31">
                  <c:v>3.1533229999999999E-6</c:v>
                </c:pt>
                <c:pt idx="32">
                  <c:v>2.9227009999999998E-6</c:v>
                </c:pt>
                <c:pt idx="33">
                  <c:v>2.8577030000000001E-6</c:v>
                </c:pt>
                <c:pt idx="34">
                  <c:v>2.6818899999999998E-6</c:v>
                </c:pt>
                <c:pt idx="35">
                  <c:v>2.5065769999999999E-6</c:v>
                </c:pt>
                <c:pt idx="36">
                  <c:v>2.350055E-6</c:v>
                </c:pt>
                <c:pt idx="37">
                  <c:v>2.327862E-6</c:v>
                </c:pt>
                <c:pt idx="38">
                  <c:v>2.3274500000000001E-6</c:v>
                </c:pt>
                <c:pt idx="39">
                  <c:v>2.2327249999999999E-6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59-C649-B704-DE5F964F8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72048"/>
        <c:axId val="35903232"/>
      </c:lineChart>
      <c:catAx>
        <c:axId val="3597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359032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35903232"/>
        <c:scaling>
          <c:orientation val="minMax"/>
        </c:scaling>
        <c:delete val="0"/>
        <c:axPos val="l"/>
        <c:numFmt formatCode="0.0000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3597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594059216063176E-2"/>
          <c:y val="0.13786633084322053"/>
          <c:w val="0.81313669823935175"/>
          <c:h val="0.78850763282937708"/>
        </c:manualLayout>
      </c:layout>
      <c:lineChart>
        <c:grouping val="standard"/>
        <c:varyColors val="0"/>
        <c:ser>
          <c:idx val="0"/>
          <c:order val="0"/>
          <c:tx>
            <c:strRef>
              <c:f>'Data 1.2'!$A$2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'Data 1.2'!$B$1:$BV$1</c:f>
              <c:strCache>
                <c:ptCount val="73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  <c:pt idx="43">
                  <c:v>91</c:v>
                </c:pt>
                <c:pt idx="44">
                  <c:v>92</c:v>
                </c:pt>
                <c:pt idx="45">
                  <c:v>93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98</c:v>
                </c:pt>
                <c:pt idx="51">
                  <c:v>99</c:v>
                </c:pt>
                <c:pt idx="52">
                  <c:v>2000</c:v>
                </c:pt>
                <c:pt idx="53">
                  <c:v>01</c:v>
                </c:pt>
                <c:pt idx="54">
                  <c:v>02</c:v>
                </c:pt>
                <c:pt idx="55">
                  <c:v>03</c:v>
                </c:pt>
                <c:pt idx="56">
                  <c:v>04</c:v>
                </c:pt>
                <c:pt idx="57">
                  <c:v>05</c:v>
                </c:pt>
                <c:pt idx="58">
                  <c:v>06</c:v>
                </c:pt>
                <c:pt idx="59">
                  <c:v>07</c:v>
                </c:pt>
                <c:pt idx="60">
                  <c:v>08</c:v>
                </c:pt>
                <c:pt idx="61">
                  <c:v>09</c:v>
                </c:pt>
                <c:pt idx="62">
                  <c:v>10</c:v>
                </c:pt>
                <c:pt idx="63">
                  <c:v>11</c:v>
                </c:pt>
                <c:pt idx="64">
                  <c:v>12</c:v>
                </c:pt>
                <c:pt idx="65">
                  <c:v>13</c:v>
                </c:pt>
                <c:pt idx="66">
                  <c:v>14</c:v>
                </c:pt>
                <c:pt idx="67">
                  <c:v>15</c:v>
                </c:pt>
                <c:pt idx="68">
                  <c:v>16</c:v>
                </c:pt>
                <c:pt idx="69">
                  <c:v>17</c:v>
                </c:pt>
                <c:pt idx="70">
                  <c:v>18</c:v>
                </c:pt>
                <c:pt idx="71">
                  <c:v>19</c:v>
                </c:pt>
                <c:pt idx="72">
                  <c:v>20</c:v>
                </c:pt>
              </c:strCache>
            </c:strRef>
          </c:cat>
          <c:val>
            <c:numRef>
              <c:f>'Data 1.2'!$B$2:$BV$2</c:f>
              <c:numCache>
                <c:formatCode>General</c:formatCode>
                <c:ptCount val="73"/>
                <c:pt idx="24">
                  <c:v>6.205250596658711E-2</c:v>
                </c:pt>
                <c:pt idx="25">
                  <c:v>6.1717753335861804E-2</c:v>
                </c:pt>
                <c:pt idx="26">
                  <c:v>4.1407374796235262E-2</c:v>
                </c:pt>
                <c:pt idx="27">
                  <c:v>3.7290455011973998E-2</c:v>
                </c:pt>
                <c:pt idx="28">
                  <c:v>4.0418497762367452E-2</c:v>
                </c:pt>
                <c:pt idx="29">
                  <c:v>4.2183996667818753E-2</c:v>
                </c:pt>
                <c:pt idx="30">
                  <c:v>4.1930966937279539E-2</c:v>
                </c:pt>
                <c:pt idx="31">
                  <c:v>3.9714824658145159E-2</c:v>
                </c:pt>
                <c:pt idx="32">
                  <c:v>3.7276488407454116E-2</c:v>
                </c:pt>
                <c:pt idx="33">
                  <c:v>3.9267529029923247E-2</c:v>
                </c:pt>
                <c:pt idx="34">
                  <c:v>4.0778211602329181E-2</c:v>
                </c:pt>
                <c:pt idx="35">
                  <c:v>3.9220423656416085E-2</c:v>
                </c:pt>
                <c:pt idx="36">
                  <c:v>4.7604097531643179E-2</c:v>
                </c:pt>
                <c:pt idx="37">
                  <c:v>5.1154954964181286E-2</c:v>
                </c:pt>
                <c:pt idx="38">
                  <c:v>4.1150223567294177E-2</c:v>
                </c:pt>
                <c:pt idx="39">
                  <c:v>4.2417014510037765E-2</c:v>
                </c:pt>
                <c:pt idx="40">
                  <c:v>4.499957475227577E-2</c:v>
                </c:pt>
                <c:pt idx="41">
                  <c:v>4.2111445277709651E-2</c:v>
                </c:pt>
                <c:pt idx="42">
                  <c:v>4.7883237113148007E-2</c:v>
                </c:pt>
                <c:pt idx="43">
                  <c:v>4.8101034385831812E-2</c:v>
                </c:pt>
                <c:pt idx="44">
                  <c:v>5.5514805888697311E-2</c:v>
                </c:pt>
                <c:pt idx="45">
                  <c:v>6.7067331384296075E-2</c:v>
                </c:pt>
                <c:pt idx="46">
                  <c:v>6.7786992660336803E-2</c:v>
                </c:pt>
                <c:pt idx="47">
                  <c:v>6.7748789578181062E-2</c:v>
                </c:pt>
                <c:pt idx="48">
                  <c:v>7.8597098215111516E-2</c:v>
                </c:pt>
                <c:pt idx="49">
                  <c:v>8.6404226940559006E-2</c:v>
                </c:pt>
                <c:pt idx="50">
                  <c:v>9.3056048961183038E-2</c:v>
                </c:pt>
                <c:pt idx="51">
                  <c:v>9.6111799511170881E-2</c:v>
                </c:pt>
                <c:pt idx="52">
                  <c:v>9.8980204888559353E-2</c:v>
                </c:pt>
                <c:pt idx="53">
                  <c:v>9.8176405561564206E-2</c:v>
                </c:pt>
                <c:pt idx="54">
                  <c:v>9.4629844797205279E-2</c:v>
                </c:pt>
                <c:pt idx="55">
                  <c:v>9.2142559699217155E-2</c:v>
                </c:pt>
                <c:pt idx="56">
                  <c:v>9.006216838036013E-2</c:v>
                </c:pt>
                <c:pt idx="57">
                  <c:v>8.8478520618578776E-2</c:v>
                </c:pt>
                <c:pt idx="58">
                  <c:v>9.7308876116285845E-2</c:v>
                </c:pt>
                <c:pt idx="59">
                  <c:v>8.8783644816369786E-2</c:v>
                </c:pt>
                <c:pt idx="60">
                  <c:v>9.5080914353005308E-2</c:v>
                </c:pt>
                <c:pt idx="61">
                  <c:v>0.12008233079620961</c:v>
                </c:pt>
                <c:pt idx="62">
                  <c:v>0.12544368334129583</c:v>
                </c:pt>
                <c:pt idx="63">
                  <c:v>0.13326900096182276</c:v>
                </c:pt>
                <c:pt idx="64">
                  <c:v>0.13573983286935165</c:v>
                </c:pt>
                <c:pt idx="65">
                  <c:v>0.15363063857397585</c:v>
                </c:pt>
                <c:pt idx="66">
                  <c:v>0.1601568857979479</c:v>
                </c:pt>
                <c:pt idx="67">
                  <c:v>0.19579745693698616</c:v>
                </c:pt>
                <c:pt idx="68">
                  <c:v>0.2178189020663894</c:v>
                </c:pt>
                <c:pt idx="69">
                  <c:v>0.20222218211108428</c:v>
                </c:pt>
                <c:pt idx="70">
                  <c:v>0.20180328395617109</c:v>
                </c:pt>
                <c:pt idx="71">
                  <c:v>0.20090697508796929</c:v>
                </c:pt>
                <c:pt idx="72">
                  <c:v>0.191124391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B-534C-BE1B-55D6C5A885CC}"/>
            </c:ext>
          </c:extLst>
        </c:ser>
        <c:ser>
          <c:idx val="1"/>
          <c:order val="1"/>
          <c:tx>
            <c:strRef>
              <c:f>'Data 1.2'!$A$3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1.2'!$B$1:$BV$1</c:f>
              <c:strCache>
                <c:ptCount val="73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  <c:pt idx="43">
                  <c:v>91</c:v>
                </c:pt>
                <c:pt idx="44">
                  <c:v>92</c:v>
                </c:pt>
                <c:pt idx="45">
                  <c:v>93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98</c:v>
                </c:pt>
                <c:pt idx="51">
                  <c:v>99</c:v>
                </c:pt>
                <c:pt idx="52">
                  <c:v>2000</c:v>
                </c:pt>
                <c:pt idx="53">
                  <c:v>01</c:v>
                </c:pt>
                <c:pt idx="54">
                  <c:v>02</c:v>
                </c:pt>
                <c:pt idx="55">
                  <c:v>03</c:v>
                </c:pt>
                <c:pt idx="56">
                  <c:v>04</c:v>
                </c:pt>
                <c:pt idx="57">
                  <c:v>05</c:v>
                </c:pt>
                <c:pt idx="58">
                  <c:v>06</c:v>
                </c:pt>
                <c:pt idx="59">
                  <c:v>07</c:v>
                </c:pt>
                <c:pt idx="60">
                  <c:v>08</c:v>
                </c:pt>
                <c:pt idx="61">
                  <c:v>09</c:v>
                </c:pt>
                <c:pt idx="62">
                  <c:v>10</c:v>
                </c:pt>
                <c:pt idx="63">
                  <c:v>11</c:v>
                </c:pt>
                <c:pt idx="64">
                  <c:v>12</c:v>
                </c:pt>
                <c:pt idx="65">
                  <c:v>13</c:v>
                </c:pt>
                <c:pt idx="66">
                  <c:v>14</c:v>
                </c:pt>
                <c:pt idx="67">
                  <c:v>15</c:v>
                </c:pt>
                <c:pt idx="68">
                  <c:v>16</c:v>
                </c:pt>
                <c:pt idx="69">
                  <c:v>17</c:v>
                </c:pt>
                <c:pt idx="70">
                  <c:v>18</c:v>
                </c:pt>
                <c:pt idx="71">
                  <c:v>19</c:v>
                </c:pt>
                <c:pt idx="72">
                  <c:v>20</c:v>
                </c:pt>
              </c:strCache>
            </c:strRef>
          </c:cat>
          <c:val>
            <c:numRef>
              <c:f>'Data 1.2'!$B$3:$BV$3</c:f>
              <c:numCache>
                <c:formatCode>General</c:formatCode>
                <c:ptCount val="73"/>
                <c:pt idx="0">
                  <c:v>0.88888888888888884</c:v>
                </c:pt>
                <c:pt idx="1">
                  <c:v>0.87292261205304678</c:v>
                </c:pt>
                <c:pt idx="2">
                  <c:v>0.88652482269503552</c:v>
                </c:pt>
                <c:pt idx="3">
                  <c:v>0.90778786430960334</c:v>
                </c:pt>
                <c:pt idx="4">
                  <c:v>1.0021999511121975</c:v>
                </c:pt>
                <c:pt idx="5">
                  <c:v>1.2168933428775948</c:v>
                </c:pt>
                <c:pt idx="6">
                  <c:v>1.3256484149855907</c:v>
                </c:pt>
                <c:pt idx="7">
                  <c:v>1.4917477782479898</c:v>
                </c:pt>
                <c:pt idx="8">
                  <c:v>1.5676959619952493</c:v>
                </c:pt>
                <c:pt idx="9">
                  <c:v>1.9404031551270815</c:v>
                </c:pt>
                <c:pt idx="10">
                  <c:v>2.4734597586425915</c:v>
                </c:pt>
                <c:pt idx="11">
                  <c:v>2.6786015875696672</c:v>
                </c:pt>
                <c:pt idx="12">
                  <c:v>1.9707189943277634</c:v>
                </c:pt>
                <c:pt idx="13">
                  <c:v>1.4247982391782832</c:v>
                </c:pt>
                <c:pt idx="14">
                  <c:v>1.3351479620323843</c:v>
                </c:pt>
                <c:pt idx="15">
                  <c:v>1.2938778110466969</c:v>
                </c:pt>
                <c:pt idx="16">
                  <c:v>1.2816861293078894</c:v>
                </c:pt>
                <c:pt idx="17">
                  <c:v>1.3485215195201516</c:v>
                </c:pt>
                <c:pt idx="18">
                  <c:v>1.2918614176263672</c:v>
                </c:pt>
                <c:pt idx="19">
                  <c:v>1.0939074667888227</c:v>
                </c:pt>
                <c:pt idx="20">
                  <c:v>0.96594427244582048</c:v>
                </c:pt>
                <c:pt idx="21">
                  <c:v>0.87813166552185395</c:v>
                </c:pt>
                <c:pt idx="22">
                  <c:v>0.72794396062097699</c:v>
                </c:pt>
                <c:pt idx="23">
                  <c:v>0.78593617622140644</c:v>
                </c:pt>
                <c:pt idx="24">
                  <c:v>0.88138424821002381</c:v>
                </c:pt>
                <c:pt idx="25">
                  <c:v>1.0129986553115193</c:v>
                </c:pt>
                <c:pt idx="26">
                  <c:v>0.84575752888402378</c:v>
                </c:pt>
                <c:pt idx="27">
                  <c:v>0.87683886418063628</c:v>
                </c:pt>
                <c:pt idx="28">
                  <c:v>0.69981453856388331</c:v>
                </c:pt>
                <c:pt idx="29">
                  <c:v>0.66643624987814498</c:v>
                </c:pt>
                <c:pt idx="30">
                  <c:v>0.7617203939062368</c:v>
                </c:pt>
                <c:pt idx="31">
                  <c:v>0.82045162806674987</c:v>
                </c:pt>
                <c:pt idx="32">
                  <c:v>0.88888954372399487</c:v>
                </c:pt>
                <c:pt idx="33">
                  <c:v>1.0924911648059683</c:v>
                </c:pt>
                <c:pt idx="34">
                  <c:v>1.1836286881347069</c:v>
                </c:pt>
                <c:pt idx="35">
                  <c:v>1.2040236687672707</c:v>
                </c:pt>
                <c:pt idx="36">
                  <c:v>1.3365451185602804</c:v>
                </c:pt>
                <c:pt idx="37">
                  <c:v>1.4004885067771353</c:v>
                </c:pt>
                <c:pt idx="38">
                  <c:v>1.4468979745672912</c:v>
                </c:pt>
                <c:pt idx="39">
                  <c:v>1.5677598886901212</c:v>
                </c:pt>
                <c:pt idx="40">
                  <c:v>1.6562353167537844</c:v>
                </c:pt>
                <c:pt idx="41">
                  <c:v>1.6953648367818466</c:v>
                </c:pt>
                <c:pt idx="42">
                  <c:v>1.7792448088524673</c:v>
                </c:pt>
                <c:pt idx="43">
                  <c:v>2.0479250341534434</c:v>
                </c:pt>
                <c:pt idx="44">
                  <c:v>2.2475822746358198</c:v>
                </c:pt>
                <c:pt idx="45">
                  <c:v>2.4176916504993549</c:v>
                </c:pt>
                <c:pt idx="46">
                  <c:v>2.795716712289269</c:v>
                </c:pt>
                <c:pt idx="47">
                  <c:v>2.8790816662215875</c:v>
                </c:pt>
                <c:pt idx="48">
                  <c:v>2.7940537752874004</c:v>
                </c:pt>
                <c:pt idx="49">
                  <c:v>3.2686261280874711</c:v>
                </c:pt>
                <c:pt idx="50">
                  <c:v>3.3383153420732001</c:v>
                </c:pt>
                <c:pt idx="51">
                  <c:v>3.4082534456088869</c:v>
                </c:pt>
                <c:pt idx="52">
                  <c:v>3.8607237437538982</c:v>
                </c:pt>
                <c:pt idx="53">
                  <c:v>4.2968001919607088</c:v>
                </c:pt>
                <c:pt idx="54">
                  <c:v>5.0107495440869814</c:v>
                </c:pt>
                <c:pt idx="55">
                  <c:v>5.7767453006964997</c:v>
                </c:pt>
                <c:pt idx="56">
                  <c:v>6.4342234938525653</c:v>
                </c:pt>
                <c:pt idx="57">
                  <c:v>7.2514224180798053</c:v>
                </c:pt>
                <c:pt idx="58">
                  <c:v>7.9893374141167959</c:v>
                </c:pt>
                <c:pt idx="59">
                  <c:v>8.7012392209112175</c:v>
                </c:pt>
                <c:pt idx="60">
                  <c:v>8.8504618476541452</c:v>
                </c:pt>
                <c:pt idx="61">
                  <c:v>9.5665563662862176</c:v>
                </c:pt>
                <c:pt idx="62">
                  <c:v>10.311517826740797</c:v>
                </c:pt>
                <c:pt idx="63">
                  <c:v>10.352115033958265</c:v>
                </c:pt>
                <c:pt idx="64">
                  <c:v>11.067461135714606</c:v>
                </c:pt>
                <c:pt idx="65">
                  <c:v>11.656620483722799</c:v>
                </c:pt>
                <c:pt idx="66">
                  <c:v>12.33791654353997</c:v>
                </c:pt>
                <c:pt idx="67">
                  <c:v>13.74777642384311</c:v>
                </c:pt>
                <c:pt idx="68">
                  <c:v>13.094047153104329</c:v>
                </c:pt>
                <c:pt idx="69">
                  <c:v>12.76668892834822</c:v>
                </c:pt>
                <c:pt idx="70">
                  <c:v>12.784653449439285</c:v>
                </c:pt>
                <c:pt idx="71">
                  <c:v>13.232278866908594</c:v>
                </c:pt>
                <c:pt idx="72">
                  <c:v>14.736523160000001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8B-534C-BE1B-55D6C5A885CC}"/>
            </c:ext>
          </c:extLst>
        </c:ser>
        <c:ser>
          <c:idx val="2"/>
          <c:order val="2"/>
          <c:tx>
            <c:strRef>
              <c:f>'Data 1.2'!$A$4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1.2'!$B$1:$BV$1</c:f>
              <c:strCache>
                <c:ptCount val="73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  <c:pt idx="43">
                  <c:v>91</c:v>
                </c:pt>
                <c:pt idx="44">
                  <c:v>92</c:v>
                </c:pt>
                <c:pt idx="45">
                  <c:v>93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98</c:v>
                </c:pt>
                <c:pt idx="51">
                  <c:v>99</c:v>
                </c:pt>
                <c:pt idx="52">
                  <c:v>2000</c:v>
                </c:pt>
                <c:pt idx="53">
                  <c:v>01</c:v>
                </c:pt>
                <c:pt idx="54">
                  <c:v>02</c:v>
                </c:pt>
                <c:pt idx="55">
                  <c:v>03</c:v>
                </c:pt>
                <c:pt idx="56">
                  <c:v>04</c:v>
                </c:pt>
                <c:pt idx="57">
                  <c:v>05</c:v>
                </c:pt>
                <c:pt idx="58">
                  <c:v>06</c:v>
                </c:pt>
                <c:pt idx="59">
                  <c:v>07</c:v>
                </c:pt>
                <c:pt idx="60">
                  <c:v>08</c:v>
                </c:pt>
                <c:pt idx="61">
                  <c:v>09</c:v>
                </c:pt>
                <c:pt idx="62">
                  <c:v>10</c:v>
                </c:pt>
                <c:pt idx="63">
                  <c:v>11</c:v>
                </c:pt>
                <c:pt idx="64">
                  <c:v>12</c:v>
                </c:pt>
                <c:pt idx="65">
                  <c:v>13</c:v>
                </c:pt>
                <c:pt idx="66">
                  <c:v>14</c:v>
                </c:pt>
                <c:pt idx="67">
                  <c:v>15</c:v>
                </c:pt>
                <c:pt idx="68">
                  <c:v>16</c:v>
                </c:pt>
                <c:pt idx="69">
                  <c:v>17</c:v>
                </c:pt>
                <c:pt idx="70">
                  <c:v>18</c:v>
                </c:pt>
                <c:pt idx="71">
                  <c:v>19</c:v>
                </c:pt>
                <c:pt idx="72">
                  <c:v>20</c:v>
                </c:pt>
              </c:strCache>
            </c:strRef>
          </c:cat>
          <c:val>
            <c:numRef>
              <c:f>'Data 1.2'!$B$4:$BV$4</c:f>
              <c:numCache>
                <c:formatCode>General</c:formatCode>
                <c:ptCount val="73"/>
                <c:pt idx="0">
                  <c:v>2.2136752136752138</c:v>
                </c:pt>
                <c:pt idx="1">
                  <c:v>2.0094007050528786</c:v>
                </c:pt>
                <c:pt idx="2">
                  <c:v>1.8455834945196647</c:v>
                </c:pt>
                <c:pt idx="3">
                  <c:v>1.9135212613473482</c:v>
                </c:pt>
                <c:pt idx="4">
                  <c:v>1.5191884624786116</c:v>
                </c:pt>
                <c:pt idx="5">
                  <c:v>1.313528990694345</c:v>
                </c:pt>
                <c:pt idx="6">
                  <c:v>1.3475504322766572</c:v>
                </c:pt>
                <c:pt idx="7">
                  <c:v>1.3362251375370291</c:v>
                </c:pt>
                <c:pt idx="8">
                  <c:v>1.1942992874109264</c:v>
                </c:pt>
                <c:pt idx="9">
                  <c:v>1.2094653812445224</c:v>
                </c:pt>
                <c:pt idx="10">
                  <c:v>1.1033481535250886</c:v>
                </c:pt>
                <c:pt idx="11">
                  <c:v>1.1172099307549399</c:v>
                </c:pt>
                <c:pt idx="12">
                  <c:v>1.0210026061628086</c:v>
                </c:pt>
                <c:pt idx="13">
                  <c:v>1.0168745414526779</c:v>
                </c:pt>
                <c:pt idx="14">
                  <c:v>0.9792015633724177</c:v>
                </c:pt>
                <c:pt idx="15">
                  <c:v>1.0358667261260113</c:v>
                </c:pt>
                <c:pt idx="16">
                  <c:v>0.97123326687553402</c:v>
                </c:pt>
                <c:pt idx="17">
                  <c:v>0.88761443754603808</c:v>
                </c:pt>
                <c:pt idx="18">
                  <c:v>0.9415506191875872</c:v>
                </c:pt>
                <c:pt idx="19">
                  <c:v>0.73889143380668809</c:v>
                </c:pt>
                <c:pt idx="20">
                  <c:v>0.72693498452012384</c:v>
                </c:pt>
                <c:pt idx="21">
                  <c:v>0.66338888688044539</c:v>
                </c:pt>
                <c:pt idx="22">
                  <c:v>0.63927805124321602</c:v>
                </c:pt>
                <c:pt idx="23">
                  <c:v>0.57497881954250207</c:v>
                </c:pt>
                <c:pt idx="24">
                  <c:v>0.5842482100238664</c:v>
                </c:pt>
                <c:pt idx="25">
                  <c:v>0.50287901251594658</c:v>
                </c:pt>
                <c:pt idx="26">
                  <c:v>0.46714182025867712</c:v>
                </c:pt>
                <c:pt idx="27">
                  <c:v>0.49663587638271184</c:v>
                </c:pt>
                <c:pt idx="28">
                  <c:v>0.55930734185380793</c:v>
                </c:pt>
                <c:pt idx="29">
                  <c:v>0.56523010661207562</c:v>
                </c:pt>
                <c:pt idx="30">
                  <c:v>0.51044065773465652</c:v>
                </c:pt>
                <c:pt idx="31">
                  <c:v>0.47043083654245993</c:v>
                </c:pt>
                <c:pt idx="32">
                  <c:v>0.42168106649064696</c:v>
                </c:pt>
                <c:pt idx="33">
                  <c:v>0.41178780442884116</c:v>
                </c:pt>
                <c:pt idx="34">
                  <c:v>0.49623212506449477</c:v>
                </c:pt>
                <c:pt idx="35">
                  <c:v>0.49556413758134582</c:v>
                </c:pt>
                <c:pt idx="36">
                  <c:v>0.48325061844421013</c:v>
                </c:pt>
                <c:pt idx="37">
                  <c:v>0.46802431268530226</c:v>
                </c:pt>
                <c:pt idx="38">
                  <c:v>0.43951244466931583</c:v>
                </c:pt>
                <c:pt idx="39">
                  <c:v>0.44913536076326777</c:v>
                </c:pt>
                <c:pt idx="40">
                  <c:v>0.46128921167437459</c:v>
                </c:pt>
                <c:pt idx="41">
                  <c:v>0.51217843635847327</c:v>
                </c:pt>
                <c:pt idx="42">
                  <c:v>0.51490956773558139</c:v>
                </c:pt>
                <c:pt idx="43">
                  <c:v>0.50484726853619932</c:v>
                </c:pt>
                <c:pt idx="44">
                  <c:v>0.51937302668415197</c:v>
                </c:pt>
                <c:pt idx="45">
                  <c:v>0.56847798531317673</c:v>
                </c:pt>
                <c:pt idx="46">
                  <c:v>0.57810706555792346</c:v>
                </c:pt>
                <c:pt idx="47">
                  <c:v>0.59272934155375201</c:v>
                </c:pt>
                <c:pt idx="48">
                  <c:v>0.61236924839050755</c:v>
                </c:pt>
                <c:pt idx="49">
                  <c:v>0.62600148525146726</c:v>
                </c:pt>
                <c:pt idx="50">
                  <c:v>0.60759912304531871</c:v>
                </c:pt>
                <c:pt idx="51">
                  <c:v>0.62361643681370416</c:v>
                </c:pt>
                <c:pt idx="52">
                  <c:v>0.65654751963879432</c:v>
                </c:pt>
                <c:pt idx="53">
                  <c:v>0.70016893446628048</c:v>
                </c:pt>
                <c:pt idx="54">
                  <c:v>0.75793134757885183</c:v>
                </c:pt>
                <c:pt idx="55">
                  <c:v>0.77725346889054947</c:v>
                </c:pt>
                <c:pt idx="56">
                  <c:v>0.83120712151549958</c:v>
                </c:pt>
                <c:pt idx="57">
                  <c:v>0.94803445304295397</c:v>
                </c:pt>
                <c:pt idx="58">
                  <c:v>1.0043212660542744</c:v>
                </c:pt>
                <c:pt idx="59">
                  <c:v>1.0705583652116977</c:v>
                </c:pt>
                <c:pt idx="60">
                  <c:v>1.2052325557298189</c:v>
                </c:pt>
                <c:pt idx="61">
                  <c:v>1.3129123575729054</c:v>
                </c:pt>
                <c:pt idx="62">
                  <c:v>1.4793322479934174</c:v>
                </c:pt>
                <c:pt idx="63">
                  <c:v>1.6517798083530799</c:v>
                </c:pt>
                <c:pt idx="64">
                  <c:v>1.6035094961970753</c:v>
                </c:pt>
                <c:pt idx="65">
                  <c:v>1.6614102938015785</c:v>
                </c:pt>
                <c:pt idx="66">
                  <c:v>1.6997752378123006</c:v>
                </c:pt>
                <c:pt idx="67">
                  <c:v>1.6203133013287125</c:v>
                </c:pt>
                <c:pt idx="68">
                  <c:v>1.6513511775791478</c:v>
                </c:pt>
                <c:pt idx="69">
                  <c:v>1.6879073944130698</c:v>
                </c:pt>
                <c:pt idx="70">
                  <c:v>1.6697561132354359</c:v>
                </c:pt>
                <c:pt idx="71">
                  <c:v>1.7164327482128823</c:v>
                </c:pt>
                <c:pt idx="72">
                  <c:v>1.6012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8B-534C-BE1B-55D6C5A885CC}"/>
            </c:ext>
          </c:extLst>
        </c:ser>
        <c:ser>
          <c:idx val="3"/>
          <c:order val="3"/>
          <c:tx>
            <c:strRef>
              <c:f>'Data 1.2'!$A$5</c:f>
              <c:strCache>
                <c:ptCount val="1"/>
                <c:pt idx="0">
                  <c:v>Japan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1.2'!$B$1:$BV$1</c:f>
              <c:strCache>
                <c:ptCount val="73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  <c:pt idx="43">
                  <c:v>91</c:v>
                </c:pt>
                <c:pt idx="44">
                  <c:v>92</c:v>
                </c:pt>
                <c:pt idx="45">
                  <c:v>93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98</c:v>
                </c:pt>
                <c:pt idx="51">
                  <c:v>99</c:v>
                </c:pt>
                <c:pt idx="52">
                  <c:v>2000</c:v>
                </c:pt>
                <c:pt idx="53">
                  <c:v>01</c:v>
                </c:pt>
                <c:pt idx="54">
                  <c:v>02</c:v>
                </c:pt>
                <c:pt idx="55">
                  <c:v>03</c:v>
                </c:pt>
                <c:pt idx="56">
                  <c:v>04</c:v>
                </c:pt>
                <c:pt idx="57">
                  <c:v>05</c:v>
                </c:pt>
                <c:pt idx="58">
                  <c:v>06</c:v>
                </c:pt>
                <c:pt idx="59">
                  <c:v>07</c:v>
                </c:pt>
                <c:pt idx="60">
                  <c:v>08</c:v>
                </c:pt>
                <c:pt idx="61">
                  <c:v>09</c:v>
                </c:pt>
                <c:pt idx="62">
                  <c:v>10</c:v>
                </c:pt>
                <c:pt idx="63">
                  <c:v>11</c:v>
                </c:pt>
                <c:pt idx="64">
                  <c:v>12</c:v>
                </c:pt>
                <c:pt idx="65">
                  <c:v>13</c:v>
                </c:pt>
                <c:pt idx="66">
                  <c:v>14</c:v>
                </c:pt>
                <c:pt idx="67">
                  <c:v>15</c:v>
                </c:pt>
                <c:pt idx="68">
                  <c:v>16</c:v>
                </c:pt>
                <c:pt idx="69">
                  <c:v>17</c:v>
                </c:pt>
                <c:pt idx="70">
                  <c:v>18</c:v>
                </c:pt>
                <c:pt idx="71">
                  <c:v>19</c:v>
                </c:pt>
                <c:pt idx="72">
                  <c:v>20</c:v>
                </c:pt>
              </c:strCache>
            </c:strRef>
          </c:cat>
          <c:val>
            <c:numRef>
              <c:f>'Data 1.2'!$B$5:$BV$5</c:f>
              <c:numCache>
                <c:formatCode>General</c:formatCode>
                <c:ptCount val="73"/>
                <c:pt idx="0">
                  <c:v>0.44102564102564101</c:v>
                </c:pt>
                <c:pt idx="1">
                  <c:v>0.85613563874433429</c:v>
                </c:pt>
                <c:pt idx="2">
                  <c:v>1.3297872340425532</c:v>
                </c:pt>
                <c:pt idx="3">
                  <c:v>1.6137123745819397</c:v>
                </c:pt>
                <c:pt idx="4">
                  <c:v>1.5509655340992421</c:v>
                </c:pt>
                <c:pt idx="5">
                  <c:v>1.5211166785969934</c:v>
                </c:pt>
                <c:pt idx="6">
                  <c:v>1.8778097982708934</c:v>
                </c:pt>
                <c:pt idx="7">
                  <c:v>2.1275920440118492</c:v>
                </c:pt>
                <c:pt idx="8">
                  <c:v>2.3762470308788597</c:v>
                </c:pt>
                <c:pt idx="9">
                  <c:v>2.504820333041192</c:v>
                </c:pt>
                <c:pt idx="10">
                  <c:v>2.606841484438799</c:v>
                </c:pt>
                <c:pt idx="11">
                  <c:v>2.9184259415639251</c:v>
                </c:pt>
                <c:pt idx="12">
                  <c:v>3.1082324084010429</c:v>
                </c:pt>
                <c:pt idx="13">
                  <c:v>3.1078503301540721</c:v>
                </c:pt>
                <c:pt idx="14">
                  <c:v>3.4310441094360695</c:v>
                </c:pt>
                <c:pt idx="15">
                  <c:v>3.4732751481174744</c:v>
                </c:pt>
                <c:pt idx="16">
                  <c:v>3.801196240387354</c:v>
                </c:pt>
                <c:pt idx="17">
                  <c:v>4.4464905819214984</c:v>
                </c:pt>
                <c:pt idx="18">
                  <c:v>4.7106442442056569</c:v>
                </c:pt>
                <c:pt idx="19">
                  <c:v>4.7833256985799357</c:v>
                </c:pt>
                <c:pt idx="20">
                  <c:v>5.3543859649122805</c:v>
                </c:pt>
                <c:pt idx="21">
                  <c:v>5.7807020715086228</c:v>
                </c:pt>
                <c:pt idx="22">
                  <c:v>6.095544616938029</c:v>
                </c:pt>
                <c:pt idx="23">
                  <c:v>6.7763343688223667</c:v>
                </c:pt>
                <c:pt idx="24">
                  <c:v>6.9422434367541763</c:v>
                </c:pt>
                <c:pt idx="25">
                  <c:v>6.3815812157363023</c:v>
                </c:pt>
                <c:pt idx="26">
                  <c:v>6.6000737717596953</c:v>
                </c:pt>
                <c:pt idx="27">
                  <c:v>6.3654920743528338</c:v>
                </c:pt>
                <c:pt idx="28">
                  <c:v>6.783856791517155</c:v>
                </c:pt>
                <c:pt idx="29">
                  <c:v>7.1857247937326632</c:v>
                </c:pt>
                <c:pt idx="30">
                  <c:v>7.5147485289729206</c:v>
                </c:pt>
                <c:pt idx="31">
                  <c:v>6.165078676333219</c:v>
                </c:pt>
                <c:pt idx="32">
                  <c:v>6.4063009543566833</c:v>
                </c:pt>
                <c:pt idx="33">
                  <c:v>7.5206502027663999</c:v>
                </c:pt>
                <c:pt idx="34">
                  <c:v>7.3382221230017217</c:v>
                </c:pt>
                <c:pt idx="35">
                  <c:v>7.9613667992613122</c:v>
                </c:pt>
                <c:pt idx="36">
                  <c:v>8.6771378637162702</c:v>
                </c:pt>
                <c:pt idx="37">
                  <c:v>9.0718883296038175</c:v>
                </c:pt>
                <c:pt idx="38">
                  <c:v>9.8553382595138839</c:v>
                </c:pt>
                <c:pt idx="39">
                  <c:v>9.1944345060624126</c:v>
                </c:pt>
                <c:pt idx="40">
                  <c:v>9.2319189547550362</c:v>
                </c:pt>
                <c:pt idx="41">
                  <c:v>8.8395957301253336</c:v>
                </c:pt>
                <c:pt idx="42">
                  <c:v>8.2407595525052155</c:v>
                </c:pt>
                <c:pt idx="43">
                  <c:v>8.964791125031649</c:v>
                </c:pt>
                <c:pt idx="44">
                  <c:v>8.9936367013726812</c:v>
                </c:pt>
                <c:pt idx="45">
                  <c:v>9.5460661650188392</c:v>
                </c:pt>
                <c:pt idx="46">
                  <c:v>9.1723841244434254</c:v>
                </c:pt>
                <c:pt idx="47">
                  <c:v>8.5748565103471233</c:v>
                </c:pt>
                <c:pt idx="48">
                  <c:v>7.600759297172873</c:v>
                </c:pt>
                <c:pt idx="49">
                  <c:v>7.527413940442238</c:v>
                </c:pt>
                <c:pt idx="50">
                  <c:v>7.0492001377396702</c:v>
                </c:pt>
                <c:pt idx="51">
                  <c:v>7.301664288495556</c:v>
                </c:pt>
                <c:pt idx="52">
                  <c:v>7.4246617956858945</c:v>
                </c:pt>
                <c:pt idx="53">
                  <c:v>6.515425483300807</c:v>
                </c:pt>
                <c:pt idx="54">
                  <c:v>6.4131918528151184</c:v>
                </c:pt>
                <c:pt idx="55">
                  <c:v>6.2195173232625951</c:v>
                </c:pt>
                <c:pt idx="56">
                  <c:v>6.1343668992847942</c:v>
                </c:pt>
                <c:pt idx="57">
                  <c:v>5.6619876880002016</c:v>
                </c:pt>
                <c:pt idx="58">
                  <c:v>5.3323235812832541</c:v>
                </c:pt>
                <c:pt idx="59">
                  <c:v>5.0927932747725828</c:v>
                </c:pt>
                <c:pt idx="60">
                  <c:v>4.8339211090703049</c:v>
                </c:pt>
                <c:pt idx="61">
                  <c:v>4.6233568293869958</c:v>
                </c:pt>
                <c:pt idx="62">
                  <c:v>5.0309099666751411</c:v>
                </c:pt>
                <c:pt idx="63">
                  <c:v>4.4889279138981584</c:v>
                </c:pt>
                <c:pt idx="64">
                  <c:v>4.313984433271477</c:v>
                </c:pt>
                <c:pt idx="65">
                  <c:v>3.7734701089625067</c:v>
                </c:pt>
                <c:pt idx="66">
                  <c:v>3.6356113484098351</c:v>
                </c:pt>
                <c:pt idx="67">
                  <c:v>3.778929015303695</c:v>
                </c:pt>
                <c:pt idx="68">
                  <c:v>4.0266096869298051</c:v>
                </c:pt>
                <c:pt idx="69">
                  <c:v>3.9392289937343894</c:v>
                </c:pt>
                <c:pt idx="70">
                  <c:v>3.7949577455737282</c:v>
                </c:pt>
                <c:pt idx="71">
                  <c:v>3.7357482623900271</c:v>
                </c:pt>
                <c:pt idx="72">
                  <c:v>3.647707026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8B-534C-BE1B-55D6C5A885CC}"/>
            </c:ext>
          </c:extLst>
        </c:ser>
        <c:ser>
          <c:idx val="4"/>
          <c:order val="4"/>
          <c:tx>
            <c:strRef>
              <c:f>'Data 1.2'!$A$6</c:f>
              <c:strCache>
                <c:ptCount val="1"/>
                <c:pt idx="0">
                  <c:v>Viet 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'Data 1.2'!$B$1:$BV$1</c:f>
              <c:strCache>
                <c:ptCount val="73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  <c:pt idx="43">
                  <c:v>91</c:v>
                </c:pt>
                <c:pt idx="44">
                  <c:v>92</c:v>
                </c:pt>
                <c:pt idx="45">
                  <c:v>93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98</c:v>
                </c:pt>
                <c:pt idx="51">
                  <c:v>99</c:v>
                </c:pt>
                <c:pt idx="52">
                  <c:v>2000</c:v>
                </c:pt>
                <c:pt idx="53">
                  <c:v>01</c:v>
                </c:pt>
                <c:pt idx="54">
                  <c:v>02</c:v>
                </c:pt>
                <c:pt idx="55">
                  <c:v>03</c:v>
                </c:pt>
                <c:pt idx="56">
                  <c:v>04</c:v>
                </c:pt>
                <c:pt idx="57">
                  <c:v>05</c:v>
                </c:pt>
                <c:pt idx="58">
                  <c:v>06</c:v>
                </c:pt>
                <c:pt idx="59">
                  <c:v>07</c:v>
                </c:pt>
                <c:pt idx="60">
                  <c:v>08</c:v>
                </c:pt>
                <c:pt idx="61">
                  <c:v>09</c:v>
                </c:pt>
                <c:pt idx="62">
                  <c:v>10</c:v>
                </c:pt>
                <c:pt idx="63">
                  <c:v>11</c:v>
                </c:pt>
                <c:pt idx="64">
                  <c:v>12</c:v>
                </c:pt>
                <c:pt idx="65">
                  <c:v>13</c:v>
                </c:pt>
                <c:pt idx="66">
                  <c:v>14</c:v>
                </c:pt>
                <c:pt idx="67">
                  <c:v>15</c:v>
                </c:pt>
                <c:pt idx="68">
                  <c:v>16</c:v>
                </c:pt>
                <c:pt idx="69">
                  <c:v>17</c:v>
                </c:pt>
                <c:pt idx="70">
                  <c:v>18</c:v>
                </c:pt>
                <c:pt idx="71">
                  <c:v>19</c:v>
                </c:pt>
                <c:pt idx="72">
                  <c:v>20</c:v>
                </c:pt>
              </c:strCache>
            </c:strRef>
          </c:cat>
          <c:val>
            <c:numRef>
              <c:f>'Data 1.2'!$B$6:$BV$6</c:f>
              <c:numCache>
                <c:formatCode>General</c:formatCode>
                <c:ptCount val="73"/>
                <c:pt idx="0">
                  <c:v>0.15726495726495726</c:v>
                </c:pt>
                <c:pt idx="1">
                  <c:v>0.11415141849924458</c:v>
                </c:pt>
                <c:pt idx="2">
                  <c:v>7.0921985815602842E-2</c:v>
                </c:pt>
                <c:pt idx="3">
                  <c:v>8.600095556617296E-2</c:v>
                </c:pt>
                <c:pt idx="4">
                  <c:v>6.84429234905891E-2</c:v>
                </c:pt>
                <c:pt idx="5">
                  <c:v>6.3230732522071106E-2</c:v>
                </c:pt>
                <c:pt idx="6">
                  <c:v>6.5706051873198848E-2</c:v>
                </c:pt>
                <c:pt idx="7">
                  <c:v>7.3000423190859073E-2</c:v>
                </c:pt>
                <c:pt idx="8">
                  <c:v>4.2755344418052253E-2</c:v>
                </c:pt>
                <c:pt idx="9">
                  <c:v>7.0990359333917619E-2</c:v>
                </c:pt>
                <c:pt idx="10">
                  <c:v>4.9904727338717002E-2</c:v>
                </c:pt>
                <c:pt idx="11">
                  <c:v>6.3333896301300457E-2</c:v>
                </c:pt>
                <c:pt idx="12">
                  <c:v>6.5920588686187345E-2</c:v>
                </c:pt>
                <c:pt idx="13">
                  <c:v>5.2090975788701394E-2</c:v>
                </c:pt>
                <c:pt idx="14">
                  <c:v>2.3031825795644893E-2</c:v>
                </c:pt>
                <c:pt idx="15">
                  <c:v>2.8667898324520609E-2</c:v>
                </c:pt>
                <c:pt idx="16">
                  <c:v>1.5949871831387068E-2</c:v>
                </c:pt>
                <c:pt idx="17">
                  <c:v>1.1049142376091762E-2</c:v>
                </c:pt>
                <c:pt idx="18">
                  <c:v>7.2278706693008231E-3</c:v>
                </c:pt>
                <c:pt idx="19">
                  <c:v>5.0389372423270727E-3</c:v>
                </c:pt>
                <c:pt idx="20">
                  <c:v>3.3023735810113518E-3</c:v>
                </c:pt>
                <c:pt idx="21">
                  <c:v>2.8921586349011244E-3</c:v>
                </c:pt>
                <c:pt idx="22">
                  <c:v>2.5242963523917708E-3</c:v>
                </c:pt>
                <c:pt idx="23">
                  <c:v>2.2592487997740753E-3</c:v>
                </c:pt>
                <c:pt idx="24">
                  <c:v>3.1026252983293555E-3</c:v>
                </c:pt>
                <c:pt idx="25">
                  <c:v>9.9989656242457665E-3</c:v>
                </c:pt>
                <c:pt idx="26">
                  <c:v>2.9746677296146021E-3</c:v>
                </c:pt>
                <c:pt idx="27">
                  <c:v>2.6114722317253963E-2</c:v>
                </c:pt>
                <c:pt idx="28">
                  <c:v>4.0519292021126474E-2</c:v>
                </c:pt>
                <c:pt idx="29">
                  <c:v>5.2641373993034327E-2</c:v>
                </c:pt>
                <c:pt idx="30">
                  <c:v>4.9582603239702809E-2</c:v>
                </c:pt>
                <c:pt idx="31">
                  <c:v>3.537572393676966E-2</c:v>
                </c:pt>
                <c:pt idx="32">
                  <c:v>1.6600069936389319E-2</c:v>
                </c:pt>
                <c:pt idx="33">
                  <c:v>1.9906800431098891E-2</c:v>
                </c:pt>
                <c:pt idx="34">
                  <c:v>2.7892508846326592E-2</c:v>
                </c:pt>
                <c:pt idx="35">
                  <c:v>3.336986322148109E-2</c:v>
                </c:pt>
                <c:pt idx="36">
                  <c:v>3.3184811276086384E-2</c:v>
                </c:pt>
                <c:pt idx="37">
                  <c:v>3.5741900465464001E-2</c:v>
                </c:pt>
                <c:pt idx="38">
                  <c:v>3.6894916357494437E-2</c:v>
                </c:pt>
                <c:pt idx="39">
                  <c:v>3.394951301928046E-2</c:v>
                </c:pt>
                <c:pt idx="40">
                  <c:v>3.6180912930179901E-2</c:v>
                </c:pt>
                <c:pt idx="41">
                  <c:v>6.2796070889213018E-2</c:v>
                </c:pt>
                <c:pt idx="42">
                  <c:v>6.8887673261524715E-2</c:v>
                </c:pt>
                <c:pt idx="43">
                  <c:v>5.9435677183677323E-2</c:v>
                </c:pt>
                <c:pt idx="44">
                  <c:v>6.8295383221509895E-2</c:v>
                </c:pt>
                <c:pt idx="45">
                  <c:v>7.8662469226767687E-2</c:v>
                </c:pt>
                <c:pt idx="46">
                  <c:v>9.3663417943082958E-2</c:v>
                </c:pt>
                <c:pt idx="47">
                  <c:v>0.10544505981476966</c:v>
                </c:pt>
                <c:pt idx="48">
                  <c:v>0.13420144682293106</c:v>
                </c:pt>
                <c:pt idx="49">
                  <c:v>0.16424313419888958</c:v>
                </c:pt>
                <c:pt idx="50">
                  <c:v>0.1701030412664781</c:v>
                </c:pt>
                <c:pt idx="51">
                  <c:v>0.20178757106756834</c:v>
                </c:pt>
                <c:pt idx="52">
                  <c:v>0.22437475464094617</c:v>
                </c:pt>
                <c:pt idx="53">
                  <c:v>0.24267980249749152</c:v>
                </c:pt>
                <c:pt idx="54">
                  <c:v>0.25709646888634108</c:v>
                </c:pt>
                <c:pt idx="55">
                  <c:v>0.26560521250064756</c:v>
                </c:pt>
                <c:pt idx="56">
                  <c:v>0.2872121047024489</c:v>
                </c:pt>
                <c:pt idx="57">
                  <c:v>0.30874692544992283</c:v>
                </c:pt>
                <c:pt idx="58">
                  <c:v>0.32837004746714116</c:v>
                </c:pt>
                <c:pt idx="59">
                  <c:v>0.34621557664239405</c:v>
                </c:pt>
                <c:pt idx="60">
                  <c:v>0.38777795160820672</c:v>
                </c:pt>
                <c:pt idx="61">
                  <c:v>0.454566118089265</c:v>
                </c:pt>
                <c:pt idx="62">
                  <c:v>0.47210979230619921</c:v>
                </c:pt>
                <c:pt idx="63">
                  <c:v>0.5284408448466138</c:v>
                </c:pt>
                <c:pt idx="64">
                  <c:v>0.61870288210665714</c:v>
                </c:pt>
                <c:pt idx="65">
                  <c:v>0.6967202755663171</c:v>
                </c:pt>
                <c:pt idx="66">
                  <c:v>0.79126087531361089</c:v>
                </c:pt>
                <c:pt idx="67">
                  <c:v>0.98001528331612042</c:v>
                </c:pt>
                <c:pt idx="68">
                  <c:v>1.1022720108266495</c:v>
                </c:pt>
                <c:pt idx="69">
                  <c:v>1.2089164803378962</c:v>
                </c:pt>
                <c:pt idx="70">
                  <c:v>1.2476874136435205</c:v>
                </c:pt>
                <c:pt idx="71">
                  <c:v>1.3993171079625466</c:v>
                </c:pt>
                <c:pt idx="72">
                  <c:v>1.6075479850000001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8B-534C-BE1B-55D6C5A885CC}"/>
            </c:ext>
          </c:extLst>
        </c:ser>
        <c:ser>
          <c:idx val="5"/>
          <c:order val="5"/>
          <c:tx>
            <c:strRef>
              <c:f>'Data 1.2'!$A$7</c:f>
              <c:strCache>
                <c:ptCount val="1"/>
                <c:pt idx="0">
                  <c:v>Taiwan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1.2'!$B$1:$BV$1</c:f>
              <c:strCache>
                <c:ptCount val="73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  <c:pt idx="43">
                  <c:v>91</c:v>
                </c:pt>
                <c:pt idx="44">
                  <c:v>92</c:v>
                </c:pt>
                <c:pt idx="45">
                  <c:v>93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98</c:v>
                </c:pt>
                <c:pt idx="51">
                  <c:v>99</c:v>
                </c:pt>
                <c:pt idx="52">
                  <c:v>2000</c:v>
                </c:pt>
                <c:pt idx="53">
                  <c:v>01</c:v>
                </c:pt>
                <c:pt idx="54">
                  <c:v>02</c:v>
                </c:pt>
                <c:pt idx="55">
                  <c:v>03</c:v>
                </c:pt>
                <c:pt idx="56">
                  <c:v>04</c:v>
                </c:pt>
                <c:pt idx="57">
                  <c:v>05</c:v>
                </c:pt>
                <c:pt idx="58">
                  <c:v>06</c:v>
                </c:pt>
                <c:pt idx="59">
                  <c:v>07</c:v>
                </c:pt>
                <c:pt idx="60">
                  <c:v>08</c:v>
                </c:pt>
                <c:pt idx="61">
                  <c:v>09</c:v>
                </c:pt>
                <c:pt idx="62">
                  <c:v>10</c:v>
                </c:pt>
                <c:pt idx="63">
                  <c:v>11</c:v>
                </c:pt>
                <c:pt idx="64">
                  <c:v>12</c:v>
                </c:pt>
                <c:pt idx="65">
                  <c:v>13</c:v>
                </c:pt>
                <c:pt idx="66">
                  <c:v>14</c:v>
                </c:pt>
                <c:pt idx="67">
                  <c:v>15</c:v>
                </c:pt>
                <c:pt idx="68">
                  <c:v>16</c:v>
                </c:pt>
                <c:pt idx="69">
                  <c:v>17</c:v>
                </c:pt>
                <c:pt idx="70">
                  <c:v>18</c:v>
                </c:pt>
                <c:pt idx="71">
                  <c:v>19</c:v>
                </c:pt>
                <c:pt idx="72">
                  <c:v>20</c:v>
                </c:pt>
              </c:strCache>
            </c:strRef>
          </c:cat>
          <c:val>
            <c:numRef>
              <c:f>'Data 1.2'!$B$7:$BV$7</c:f>
              <c:numCache>
                <c:formatCode>General</c:formatCode>
                <c:ptCount val="73"/>
                <c:pt idx="0">
                  <c:v>2.9059829059829061E-2</c:v>
                </c:pt>
                <c:pt idx="1">
                  <c:v>2.8537854624811145E-2</c:v>
                </c:pt>
                <c:pt idx="2">
                  <c:v>0.11766602192134107</c:v>
                </c:pt>
                <c:pt idx="3">
                  <c:v>0.11705685618729096</c:v>
                </c:pt>
                <c:pt idx="4">
                  <c:v>0.14299682229283792</c:v>
                </c:pt>
                <c:pt idx="5">
                  <c:v>0.1527081842042472</c:v>
                </c:pt>
                <c:pt idx="6">
                  <c:v>0.10720461095100864</c:v>
                </c:pt>
                <c:pt idx="7">
                  <c:v>0.130131189166314</c:v>
                </c:pt>
                <c:pt idx="8">
                  <c:v>0.11306413301662707</c:v>
                </c:pt>
                <c:pt idx="9">
                  <c:v>0.12532865907099036</c:v>
                </c:pt>
                <c:pt idx="10">
                  <c:v>0.14154795390617914</c:v>
                </c:pt>
                <c:pt idx="11">
                  <c:v>0.13173450430670494</c:v>
                </c:pt>
                <c:pt idx="12">
                  <c:v>0.12570902958761307</c:v>
                </c:pt>
                <c:pt idx="13">
                  <c:v>0.1474688187820983</c:v>
                </c:pt>
                <c:pt idx="14">
                  <c:v>0.15424343941931881</c:v>
                </c:pt>
                <c:pt idx="15">
                  <c:v>0.21150538319424092</c:v>
                </c:pt>
                <c:pt idx="16">
                  <c:v>0.24722301338649957</c:v>
                </c:pt>
                <c:pt idx="17">
                  <c:v>0.23676733663053773</c:v>
                </c:pt>
                <c:pt idx="18">
                  <c:v>0.2587577699609695</c:v>
                </c:pt>
                <c:pt idx="19">
                  <c:v>0.293632615666514</c:v>
                </c:pt>
                <c:pt idx="20">
                  <c:v>0.33106295149638804</c:v>
                </c:pt>
                <c:pt idx="21">
                  <c:v>0.37923430100140992</c:v>
                </c:pt>
                <c:pt idx="22">
                  <c:v>0.4505868989019311</c:v>
                </c:pt>
                <c:pt idx="23">
                  <c:v>0.5642473877435753</c:v>
                </c:pt>
                <c:pt idx="24">
                  <c:v>0.69546539379474936</c:v>
                </c:pt>
                <c:pt idx="25">
                  <c:v>0.75561148846671033</c:v>
                </c:pt>
                <c:pt idx="26">
                  <c:v>0.65656866128053504</c:v>
                </c:pt>
                <c:pt idx="27">
                  <c:v>0.60462994640209833</c:v>
                </c:pt>
                <c:pt idx="28">
                  <c:v>0.82197718017981691</c:v>
                </c:pt>
                <c:pt idx="29">
                  <c:v>0.82852559841898632</c:v>
                </c:pt>
                <c:pt idx="30">
                  <c:v>0.97038051587331953</c:v>
                </c:pt>
                <c:pt idx="31">
                  <c:v>0.96912609306165742</c:v>
                </c:pt>
                <c:pt idx="32">
                  <c:v>0.97449286295217996</c:v>
                </c:pt>
                <c:pt idx="33">
                  <c:v>1.1215819005980481</c:v>
                </c:pt>
                <c:pt idx="34">
                  <c:v>1.17625785404794</c:v>
                </c:pt>
                <c:pt idx="35">
                  <c:v>1.3639931591780396</c:v>
                </c:pt>
                <c:pt idx="36">
                  <c:v>1.561935947689693</c:v>
                </c:pt>
                <c:pt idx="37">
                  <c:v>1.5763304640814382</c:v>
                </c:pt>
                <c:pt idx="38">
                  <c:v>1.8656482609821996</c:v>
                </c:pt>
                <c:pt idx="39">
                  <c:v>2.1417213277678395</c:v>
                </c:pt>
                <c:pt idx="40">
                  <c:v>2.1156074280320509</c:v>
                </c:pt>
                <c:pt idx="41">
                  <c:v>2.1400036141623531</c:v>
                </c:pt>
                <c:pt idx="42">
                  <c:v>1.9269349369680655</c:v>
                </c:pt>
                <c:pt idx="43">
                  <c:v>2.1783303843326758</c:v>
                </c:pt>
                <c:pt idx="44">
                  <c:v>2.1707400457031327</c:v>
                </c:pt>
                <c:pt idx="45">
                  <c:v>2.258890967229505</c:v>
                </c:pt>
                <c:pt idx="46">
                  <c:v>2.1735735158483864</c:v>
                </c:pt>
                <c:pt idx="47">
                  <c:v>2.1876028036117208</c:v>
                </c:pt>
                <c:pt idx="48">
                  <c:v>2.1703638810725461</c:v>
                </c:pt>
                <c:pt idx="49">
                  <c:v>2.2022885318237391</c:v>
                </c:pt>
                <c:pt idx="50">
                  <c:v>2.0436896423584012</c:v>
                </c:pt>
                <c:pt idx="51">
                  <c:v>2.1615276198595619</c:v>
                </c:pt>
                <c:pt idx="52">
                  <c:v>2.3448656865421316</c:v>
                </c:pt>
                <c:pt idx="53">
                  <c:v>2.0329620822698904</c:v>
                </c:pt>
                <c:pt idx="54">
                  <c:v>2.0788094706792144</c:v>
                </c:pt>
                <c:pt idx="55">
                  <c:v>1.9812364002393332</c:v>
                </c:pt>
                <c:pt idx="56">
                  <c:v>1.9783529803691584</c:v>
                </c:pt>
                <c:pt idx="57">
                  <c:v>1.8884553945773714</c:v>
                </c:pt>
                <c:pt idx="58">
                  <c:v>1.8470464752535167</c:v>
                </c:pt>
                <c:pt idx="59">
                  <c:v>1.7586833014026859</c:v>
                </c:pt>
                <c:pt idx="60">
                  <c:v>1.5813558266196743</c:v>
                </c:pt>
                <c:pt idx="61">
                  <c:v>1.6215453639805075</c:v>
                </c:pt>
                <c:pt idx="62">
                  <c:v>1.7946733817444607</c:v>
                </c:pt>
                <c:pt idx="63">
                  <c:v>1.6809649506726378</c:v>
                </c:pt>
                <c:pt idx="64">
                  <c:v>1.6552674990912233</c:v>
                </c:pt>
                <c:pt idx="65">
                  <c:v>1.6433634165630335</c:v>
                </c:pt>
                <c:pt idx="66">
                  <c:v>1.6860693270461022</c:v>
                </c:pt>
                <c:pt idx="67">
                  <c:v>1.7254896554009507</c:v>
                </c:pt>
                <c:pt idx="68">
                  <c:v>1.7498484681077648</c:v>
                </c:pt>
                <c:pt idx="69">
                  <c:v>1.7894838373423161</c:v>
                </c:pt>
                <c:pt idx="70">
                  <c:v>1.7269830660968477</c:v>
                </c:pt>
                <c:pt idx="71">
                  <c:v>1.738764</c:v>
                </c:pt>
                <c:pt idx="72">
                  <c:v>1.9745950560000001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8B-534C-BE1B-55D6C5A885CC}"/>
            </c:ext>
          </c:extLst>
        </c:ser>
        <c:ser>
          <c:idx val="6"/>
          <c:order val="6"/>
          <c:tx>
            <c:strRef>
              <c:f>'Data 1.2'!$A$8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1.2'!$B$1:$BV$1</c:f>
              <c:strCache>
                <c:ptCount val="73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  <c:pt idx="42">
                  <c:v>90</c:v>
                </c:pt>
                <c:pt idx="43">
                  <c:v>91</c:v>
                </c:pt>
                <c:pt idx="44">
                  <c:v>92</c:v>
                </c:pt>
                <c:pt idx="45">
                  <c:v>93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98</c:v>
                </c:pt>
                <c:pt idx="51">
                  <c:v>99</c:v>
                </c:pt>
                <c:pt idx="52">
                  <c:v>2000</c:v>
                </c:pt>
                <c:pt idx="53">
                  <c:v>01</c:v>
                </c:pt>
                <c:pt idx="54">
                  <c:v>02</c:v>
                </c:pt>
                <c:pt idx="55">
                  <c:v>03</c:v>
                </c:pt>
                <c:pt idx="56">
                  <c:v>04</c:v>
                </c:pt>
                <c:pt idx="57">
                  <c:v>05</c:v>
                </c:pt>
                <c:pt idx="58">
                  <c:v>06</c:v>
                </c:pt>
                <c:pt idx="59">
                  <c:v>07</c:v>
                </c:pt>
                <c:pt idx="60">
                  <c:v>08</c:v>
                </c:pt>
                <c:pt idx="61">
                  <c:v>09</c:v>
                </c:pt>
                <c:pt idx="62">
                  <c:v>10</c:v>
                </c:pt>
                <c:pt idx="63">
                  <c:v>11</c:v>
                </c:pt>
                <c:pt idx="64">
                  <c:v>12</c:v>
                </c:pt>
                <c:pt idx="65">
                  <c:v>13</c:v>
                </c:pt>
                <c:pt idx="66">
                  <c:v>14</c:v>
                </c:pt>
                <c:pt idx="67">
                  <c:v>15</c:v>
                </c:pt>
                <c:pt idx="68">
                  <c:v>16</c:v>
                </c:pt>
                <c:pt idx="69">
                  <c:v>17</c:v>
                </c:pt>
                <c:pt idx="70">
                  <c:v>18</c:v>
                </c:pt>
                <c:pt idx="71">
                  <c:v>19</c:v>
                </c:pt>
                <c:pt idx="72">
                  <c:v>20</c:v>
                </c:pt>
              </c:strCache>
            </c:strRef>
          </c:cat>
          <c:val>
            <c:numRef>
              <c:f>'Data 1.2'!$B$8:$BV$8</c:f>
              <c:numCache>
                <c:formatCode>General</c:formatCode>
                <c:ptCount val="73"/>
                <c:pt idx="0">
                  <c:v>3.2478632478632481E-2</c:v>
                </c:pt>
                <c:pt idx="1">
                  <c:v>2.3501762632197411E-2</c:v>
                </c:pt>
                <c:pt idx="2">
                  <c:v>3.7072856221792391E-2</c:v>
                </c:pt>
                <c:pt idx="3">
                  <c:v>1.3139034878165312E-2</c:v>
                </c:pt>
                <c:pt idx="4">
                  <c:v>3.422146174529455E-2</c:v>
                </c:pt>
                <c:pt idx="5">
                  <c:v>4.7721307563827246E-2</c:v>
                </c:pt>
                <c:pt idx="6">
                  <c:v>2.7665706051873198E-2</c:v>
                </c:pt>
                <c:pt idx="7">
                  <c:v>1.9043588658484975E-2</c:v>
                </c:pt>
                <c:pt idx="8">
                  <c:v>2.3752969121140142E-2</c:v>
                </c:pt>
                <c:pt idx="9">
                  <c:v>2.0157756354075372E-2</c:v>
                </c:pt>
                <c:pt idx="10">
                  <c:v>1.2703021504400691E-2</c:v>
                </c:pt>
                <c:pt idx="11">
                  <c:v>1.6889039013680121E-2</c:v>
                </c:pt>
                <c:pt idx="12">
                  <c:v>2.4528591139046454E-2</c:v>
                </c:pt>
                <c:pt idx="13">
                  <c:v>3.008070432868672E-2</c:v>
                </c:pt>
                <c:pt idx="14">
                  <c:v>3.908431044109436E-2</c:v>
                </c:pt>
                <c:pt idx="15">
                  <c:v>5.5424603427406509E-2</c:v>
                </c:pt>
                <c:pt idx="16">
                  <c:v>6.7217317003702648E-2</c:v>
                </c:pt>
                <c:pt idx="17">
                  <c:v>9.1023887193517838E-2</c:v>
                </c:pt>
                <c:pt idx="18">
                  <c:v>0.12094636919963378</c:v>
                </c:pt>
                <c:pt idx="19">
                  <c:v>0.14704535043518094</c:v>
                </c:pt>
                <c:pt idx="20">
                  <c:v>0.18864809081527348</c:v>
                </c:pt>
                <c:pt idx="21">
                  <c:v>0.22558837352228769</c:v>
                </c:pt>
                <c:pt idx="22">
                  <c:v>0.26378896882494007</c:v>
                </c:pt>
                <c:pt idx="23">
                  <c:v>0.30132730866986729</c:v>
                </c:pt>
                <c:pt idx="24">
                  <c:v>0.38782816229116945</c:v>
                </c:pt>
                <c:pt idx="25">
                  <c:v>0.55528738406371747</c:v>
                </c:pt>
                <c:pt idx="26">
                  <c:v>0.53091869638161426</c:v>
                </c:pt>
                <c:pt idx="27">
                  <c:v>0.56391834872847535</c:v>
                </c:pt>
                <c:pt idx="28">
                  <c:v>0.77772850058460663</c:v>
                </c:pt>
                <c:pt idx="29">
                  <c:v>0.89047226579462779</c:v>
                </c:pt>
                <c:pt idx="30">
                  <c:v>0.97344117039428879</c:v>
                </c:pt>
                <c:pt idx="31">
                  <c:v>0.90741443835765045</c:v>
                </c:pt>
                <c:pt idx="32">
                  <c:v>0.86006042818357908</c:v>
                </c:pt>
                <c:pt idx="33">
                  <c:v>1.0558050662558882</c:v>
                </c:pt>
                <c:pt idx="34">
                  <c:v>1.1588117791231465</c:v>
                </c:pt>
                <c:pt idx="35">
                  <c:v>1.3242851888187122</c:v>
                </c:pt>
                <c:pt idx="36">
                  <c:v>1.4953617962544625</c:v>
                </c:pt>
                <c:pt idx="37">
                  <c:v>1.5506249711965343</c:v>
                </c:pt>
                <c:pt idx="38">
                  <c:v>1.623329558112065</c:v>
                </c:pt>
                <c:pt idx="39">
                  <c:v>1.8795865633074935</c:v>
                </c:pt>
                <c:pt idx="40">
                  <c:v>2.1156422844028895</c:v>
                </c:pt>
                <c:pt idx="41">
                  <c:v>2.0128625456610689</c:v>
                </c:pt>
                <c:pt idx="42">
                  <c:v>1.8630619653790728</c:v>
                </c:pt>
                <c:pt idx="43">
                  <c:v>2.0467858740732581</c:v>
                </c:pt>
                <c:pt idx="44">
                  <c:v>2.0277457601823889</c:v>
                </c:pt>
                <c:pt idx="45">
                  <c:v>2.1671312627579455</c:v>
                </c:pt>
                <c:pt idx="46">
                  <c:v>2.2182796613145594</c:v>
                </c:pt>
                <c:pt idx="47">
                  <c:v>2.4200308846238694</c:v>
                </c:pt>
                <c:pt idx="48">
                  <c:v>2.3994404789299106</c:v>
                </c:pt>
                <c:pt idx="49">
                  <c:v>2.4348396434466633</c:v>
                </c:pt>
                <c:pt idx="50">
                  <c:v>2.4043204464364405</c:v>
                </c:pt>
                <c:pt idx="51">
                  <c:v>2.5122473918069108</c:v>
                </c:pt>
                <c:pt idx="52">
                  <c:v>2.6688248451623635</c:v>
                </c:pt>
                <c:pt idx="53">
                  <c:v>2.4292039928085782</c:v>
                </c:pt>
                <c:pt idx="54">
                  <c:v>2.5003424156849468</c:v>
                </c:pt>
                <c:pt idx="55">
                  <c:v>2.554906222206462</c:v>
                </c:pt>
                <c:pt idx="56">
                  <c:v>2.7527791851309473</c:v>
                </c:pt>
                <c:pt idx="57">
                  <c:v>2.706784162183022</c:v>
                </c:pt>
                <c:pt idx="58">
                  <c:v>2.6834971500751545</c:v>
                </c:pt>
                <c:pt idx="59">
                  <c:v>2.6485302681432903</c:v>
                </c:pt>
                <c:pt idx="60">
                  <c:v>2.6105928056843664</c:v>
                </c:pt>
                <c:pt idx="61">
                  <c:v>2.8942524725631018</c:v>
                </c:pt>
                <c:pt idx="62">
                  <c:v>3.0480841310538147</c:v>
                </c:pt>
                <c:pt idx="63">
                  <c:v>3.0276531404729106</c:v>
                </c:pt>
                <c:pt idx="64">
                  <c:v>2.9596761346014917</c:v>
                </c:pt>
                <c:pt idx="65">
                  <c:v>2.9531023399887086</c:v>
                </c:pt>
                <c:pt idx="66">
                  <c:v>3.0187294799813111</c:v>
                </c:pt>
                <c:pt idx="67">
                  <c:v>3.1853263233501967</c:v>
                </c:pt>
                <c:pt idx="68">
                  <c:v>3.0925989389334281</c:v>
                </c:pt>
                <c:pt idx="69">
                  <c:v>3.2359948828215779</c:v>
                </c:pt>
                <c:pt idx="70">
                  <c:v>3.1097201246746571</c:v>
                </c:pt>
                <c:pt idx="71">
                  <c:v>2.8711064444792149</c:v>
                </c:pt>
                <c:pt idx="72">
                  <c:v>2.9147379139999998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8B-534C-BE1B-55D6C5A88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401727"/>
        <c:axId val="1889656975"/>
      </c:lineChart>
      <c:catAx>
        <c:axId val="1598401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889656975"/>
        <c:crosses val="autoZero"/>
        <c:auto val="1"/>
        <c:lblAlgn val="ctr"/>
        <c:lblOffset val="100"/>
        <c:tickLblSkip val="6"/>
        <c:tickMarkSkip val="6"/>
        <c:noMultiLvlLbl val="0"/>
      </c:catAx>
      <c:valAx>
        <c:axId val="1889656975"/>
        <c:scaling>
          <c:orientation val="minMax"/>
          <c:max val="1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98401727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79277678442521"/>
          <c:y val="0.14453124999999997"/>
          <c:w val="0.81281010184023184"/>
          <c:h val="0.765625"/>
        </c:manualLayout>
      </c:layout>
      <c:lineChart>
        <c:grouping val="standard"/>
        <c:varyColors val="0"/>
        <c:ser>
          <c:idx val="0"/>
          <c:order val="0"/>
          <c:tx>
            <c:strRef>
              <c:f>'Data 15.1'!$B$1</c:f>
              <c:strCache>
                <c:ptCount val="1"/>
                <c:pt idx="0">
                  <c:v>globalization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15.1'!$A$2:$A$41</c:f>
              <c:numCache>
                <c:formatCode>General</c:formatCode>
                <c:ptCount val="40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 formatCode="00">
                  <c:v>1</c:v>
                </c:pt>
                <c:pt idx="22" formatCode="00">
                  <c:v>2</c:v>
                </c:pt>
                <c:pt idx="23" formatCode="00">
                  <c:v>3</c:v>
                </c:pt>
                <c:pt idx="24" formatCode="00">
                  <c:v>4</c:v>
                </c:pt>
                <c:pt idx="25" formatCode="00">
                  <c:v>5</c:v>
                </c:pt>
                <c:pt idx="26" formatCode="00">
                  <c:v>6</c:v>
                </c:pt>
                <c:pt idx="27" formatCode="00">
                  <c:v>7</c:v>
                </c:pt>
                <c:pt idx="28" formatCode="00">
                  <c:v>8</c:v>
                </c:pt>
                <c:pt idx="29" formatCode="00">
                  <c:v>9</c:v>
                </c:pt>
                <c:pt idx="30" formatCode="00">
                  <c:v>10</c:v>
                </c:pt>
                <c:pt idx="31" formatCode="00">
                  <c:v>11</c:v>
                </c:pt>
                <c:pt idx="32" formatCode="00">
                  <c:v>12</c:v>
                </c:pt>
                <c:pt idx="33" formatCode="00">
                  <c:v>13</c:v>
                </c:pt>
                <c:pt idx="34" formatCode="00">
                  <c:v>14</c:v>
                </c:pt>
                <c:pt idx="35" formatCode="00">
                  <c:v>15</c:v>
                </c:pt>
                <c:pt idx="36" formatCode="00">
                  <c:v>16</c:v>
                </c:pt>
                <c:pt idx="37" formatCode="00">
                  <c:v>17</c:v>
                </c:pt>
                <c:pt idx="38" formatCode="00">
                  <c:v>18</c:v>
                </c:pt>
                <c:pt idx="39" formatCode="00">
                  <c:v>19</c:v>
                </c:pt>
              </c:numCache>
            </c:numRef>
          </c:cat>
          <c:val>
            <c:numRef>
              <c:f>'Data 15.1'!$B$2:$B$41</c:f>
              <c:numCache>
                <c:formatCode>0.00E+00</c:formatCode>
                <c:ptCount val="40"/>
                <c:pt idx="0">
                  <c:v>5.4802180000000001E-8</c:v>
                </c:pt>
                <c:pt idx="1">
                  <c:v>5.8924329999999998E-8</c:v>
                </c:pt>
                <c:pt idx="2">
                  <c:v>6.9371580000000006E-8</c:v>
                </c:pt>
                <c:pt idx="3">
                  <c:v>8.5140649999999995E-8</c:v>
                </c:pt>
                <c:pt idx="4">
                  <c:v>1.2078120000000001E-7</c:v>
                </c:pt>
                <c:pt idx="5">
                  <c:v>1.7695559999999999E-7</c:v>
                </c:pt>
                <c:pt idx="6">
                  <c:v>2.3667040000000001E-7</c:v>
                </c:pt>
                <c:pt idx="7">
                  <c:v>3.5358319999999998E-7</c:v>
                </c:pt>
                <c:pt idx="8">
                  <c:v>4.8084200000000001E-7</c:v>
                </c:pt>
                <c:pt idx="9">
                  <c:v>6.4303389999999997E-7</c:v>
                </c:pt>
                <c:pt idx="10">
                  <c:v>8.1970810000000002E-7</c:v>
                </c:pt>
                <c:pt idx="11">
                  <c:v>1.0357469999999999E-6</c:v>
                </c:pt>
                <c:pt idx="12">
                  <c:v>1.3180459999999999E-6</c:v>
                </c:pt>
                <c:pt idx="13">
                  <c:v>1.701532E-6</c:v>
                </c:pt>
                <c:pt idx="14">
                  <c:v>2.178893E-6</c:v>
                </c:pt>
                <c:pt idx="15">
                  <c:v>2.797812E-6</c:v>
                </c:pt>
                <c:pt idx="16">
                  <c:v>3.587086E-6</c:v>
                </c:pt>
                <c:pt idx="17">
                  <c:v>4.6886280000000002E-6</c:v>
                </c:pt>
                <c:pt idx="18">
                  <c:v>5.8439580000000004E-6</c:v>
                </c:pt>
                <c:pt idx="19">
                  <c:v>7.0393590000000002E-6</c:v>
                </c:pt>
                <c:pt idx="20">
                  <c:v>8.2551460000000008E-6</c:v>
                </c:pt>
                <c:pt idx="21">
                  <c:v>9.4433910000000005E-6</c:v>
                </c:pt>
                <c:pt idx="22">
                  <c:v>1.041884E-5</c:v>
                </c:pt>
                <c:pt idx="23">
                  <c:v>1.1275309999999999E-5</c:v>
                </c:pt>
                <c:pt idx="24">
                  <c:v>1.1887010000000001E-5</c:v>
                </c:pt>
                <c:pt idx="25">
                  <c:v>1.2302660000000001E-5</c:v>
                </c:pt>
                <c:pt idx="26">
                  <c:v>1.242507E-5</c:v>
                </c:pt>
                <c:pt idx="27">
                  <c:v>1.231706E-5</c:v>
                </c:pt>
                <c:pt idx="28">
                  <c:v>1.180391E-5</c:v>
                </c:pt>
                <c:pt idx="29">
                  <c:v>1.135059E-5</c:v>
                </c:pt>
                <c:pt idx="30">
                  <c:v>1.0947419999999999E-5</c:v>
                </c:pt>
                <c:pt idx="31">
                  <c:v>1.0217000000000001E-5</c:v>
                </c:pt>
                <c:pt idx="32">
                  <c:v>9.6729380000000008E-6</c:v>
                </c:pt>
                <c:pt idx="33">
                  <c:v>9.5408399999999996E-6</c:v>
                </c:pt>
                <c:pt idx="34">
                  <c:v>9.1471079999999994E-6</c:v>
                </c:pt>
                <c:pt idx="35">
                  <c:v>8.8962669999999996E-6</c:v>
                </c:pt>
                <c:pt idx="36">
                  <c:v>8.65794E-6</c:v>
                </c:pt>
                <c:pt idx="37">
                  <c:v>8.4417739999999999E-6</c:v>
                </c:pt>
                <c:pt idx="38">
                  <c:v>8.4708830000000007E-6</c:v>
                </c:pt>
                <c:pt idx="39">
                  <c:v>8.3352669999999994E-6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8-C345-9371-EB892A8C978B}"/>
            </c:ext>
          </c:extLst>
        </c:ser>
        <c:ser>
          <c:idx val="1"/>
          <c:order val="1"/>
          <c:tx>
            <c:strRef>
              <c:f>'Data 15.1'!$C$1</c:f>
              <c:strCache>
                <c:ptCount val="1"/>
                <c:pt idx="0">
                  <c:v>outsourcing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15.1'!$A$2:$A$41</c:f>
              <c:numCache>
                <c:formatCode>General</c:formatCode>
                <c:ptCount val="40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 formatCode="00">
                  <c:v>1</c:v>
                </c:pt>
                <c:pt idx="22" formatCode="00">
                  <c:v>2</c:v>
                </c:pt>
                <c:pt idx="23" formatCode="00">
                  <c:v>3</c:v>
                </c:pt>
                <c:pt idx="24" formatCode="00">
                  <c:v>4</c:v>
                </c:pt>
                <c:pt idx="25" formatCode="00">
                  <c:v>5</c:v>
                </c:pt>
                <c:pt idx="26" formatCode="00">
                  <c:v>6</c:v>
                </c:pt>
                <c:pt idx="27" formatCode="00">
                  <c:v>7</c:v>
                </c:pt>
                <c:pt idx="28" formatCode="00">
                  <c:v>8</c:v>
                </c:pt>
                <c:pt idx="29" formatCode="00">
                  <c:v>9</c:v>
                </c:pt>
                <c:pt idx="30" formatCode="00">
                  <c:v>10</c:v>
                </c:pt>
                <c:pt idx="31" formatCode="00">
                  <c:v>11</c:v>
                </c:pt>
                <c:pt idx="32" formatCode="00">
                  <c:v>12</c:v>
                </c:pt>
                <c:pt idx="33" formatCode="00">
                  <c:v>13</c:v>
                </c:pt>
                <c:pt idx="34" formatCode="00">
                  <c:v>14</c:v>
                </c:pt>
                <c:pt idx="35" formatCode="00">
                  <c:v>15</c:v>
                </c:pt>
                <c:pt idx="36" formatCode="00">
                  <c:v>16</c:v>
                </c:pt>
                <c:pt idx="37" formatCode="00">
                  <c:v>17</c:v>
                </c:pt>
                <c:pt idx="38" formatCode="00">
                  <c:v>18</c:v>
                </c:pt>
                <c:pt idx="39" formatCode="00">
                  <c:v>19</c:v>
                </c:pt>
              </c:numCache>
            </c:numRef>
          </c:cat>
          <c:val>
            <c:numRef>
              <c:f>'Data 15.1'!$C$2:$C$41</c:f>
              <c:numCache>
                <c:formatCode>0.00E+00</c:formatCode>
                <c:ptCount val="40"/>
                <c:pt idx="0">
                  <c:v>3.1239130000000001E-8</c:v>
                </c:pt>
                <c:pt idx="1">
                  <c:v>3.7285960000000001E-8</c:v>
                </c:pt>
                <c:pt idx="2">
                  <c:v>3.9484909999999997E-8</c:v>
                </c:pt>
                <c:pt idx="3">
                  <c:v>4.5429129999999998E-8</c:v>
                </c:pt>
                <c:pt idx="4">
                  <c:v>5.8602189999999999E-8</c:v>
                </c:pt>
                <c:pt idx="5">
                  <c:v>7.6263079999999998E-8</c:v>
                </c:pt>
                <c:pt idx="6">
                  <c:v>8.1297390000000002E-8</c:v>
                </c:pt>
                <c:pt idx="7">
                  <c:v>9.6732940000000004E-8</c:v>
                </c:pt>
                <c:pt idx="8">
                  <c:v>1.2685700000000001E-7</c:v>
                </c:pt>
                <c:pt idx="9">
                  <c:v>1.7411229999999999E-7</c:v>
                </c:pt>
                <c:pt idx="10">
                  <c:v>2.4786279999999999E-7</c:v>
                </c:pt>
                <c:pt idx="11">
                  <c:v>3.3020999999999999E-7</c:v>
                </c:pt>
                <c:pt idx="12">
                  <c:v>4.5325229999999999E-7</c:v>
                </c:pt>
                <c:pt idx="13">
                  <c:v>6.3851189999999998E-7</c:v>
                </c:pt>
                <c:pt idx="14">
                  <c:v>8.8134930000000004E-7</c:v>
                </c:pt>
                <c:pt idx="15">
                  <c:v>1.1761770000000001E-6</c:v>
                </c:pt>
                <c:pt idx="16">
                  <c:v>1.4247000000000001E-6</c:v>
                </c:pt>
                <c:pt idx="17">
                  <c:v>1.629545E-6</c:v>
                </c:pt>
                <c:pt idx="18">
                  <c:v>1.8606330000000001E-6</c:v>
                </c:pt>
                <c:pt idx="19">
                  <c:v>2.0791640000000002E-6</c:v>
                </c:pt>
                <c:pt idx="20">
                  <c:v>2.2723860000000001E-6</c:v>
                </c:pt>
                <c:pt idx="21">
                  <c:v>2.5221470000000002E-6</c:v>
                </c:pt>
                <c:pt idx="22">
                  <c:v>2.796407E-6</c:v>
                </c:pt>
                <c:pt idx="23">
                  <c:v>3.1726150000000001E-6</c:v>
                </c:pt>
                <c:pt idx="24">
                  <c:v>3.5684969999999999E-6</c:v>
                </c:pt>
                <c:pt idx="25">
                  <c:v>3.8564360000000002E-6</c:v>
                </c:pt>
                <c:pt idx="26">
                  <c:v>4.0341710000000001E-6</c:v>
                </c:pt>
                <c:pt idx="27">
                  <c:v>4.1261360000000003E-6</c:v>
                </c:pt>
                <c:pt idx="28">
                  <c:v>4.0355240000000004E-6</c:v>
                </c:pt>
                <c:pt idx="29">
                  <c:v>3.8309930000000003E-6</c:v>
                </c:pt>
                <c:pt idx="30">
                  <c:v>3.5065400000000001E-6</c:v>
                </c:pt>
                <c:pt idx="31">
                  <c:v>3.1533229999999999E-6</c:v>
                </c:pt>
                <c:pt idx="32">
                  <c:v>2.9227009999999998E-6</c:v>
                </c:pt>
                <c:pt idx="33">
                  <c:v>2.8577030000000001E-6</c:v>
                </c:pt>
                <c:pt idx="34">
                  <c:v>2.6818899999999998E-6</c:v>
                </c:pt>
                <c:pt idx="35">
                  <c:v>2.5065769999999999E-6</c:v>
                </c:pt>
                <c:pt idx="36">
                  <c:v>2.350055E-6</c:v>
                </c:pt>
                <c:pt idx="37">
                  <c:v>2.327862E-6</c:v>
                </c:pt>
                <c:pt idx="38">
                  <c:v>2.3274500000000001E-6</c:v>
                </c:pt>
                <c:pt idx="39">
                  <c:v>2.2327249999999999E-6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8-C345-9371-EB892A8C9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72048"/>
        <c:axId val="35903232"/>
      </c:lineChart>
      <c:catAx>
        <c:axId val="3597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359032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35903232"/>
        <c:scaling>
          <c:orientation val="minMax"/>
        </c:scaling>
        <c:delete val="0"/>
        <c:axPos val="l"/>
        <c:numFmt formatCode="0.0000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3597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15.2a'!$B$1</c:f>
              <c:strCache>
                <c:ptCount val="1"/>
                <c:pt idx="0">
                  <c:v>          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15.2a'!$A$2:$A$43</c:f>
              <c:strCache>
                <c:ptCount val="42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</c:strCache>
            </c:strRef>
          </c:cat>
          <c:val>
            <c:numRef>
              <c:f>'Data 15.2a'!$B$2:$B$43</c:f>
              <c:numCache>
                <c:formatCode>General</c:formatCode>
                <c:ptCount val="42"/>
                <c:pt idx="0">
                  <c:v>2.2100844778000002</c:v>
                </c:pt>
                <c:pt idx="1">
                  <c:v>2.0432165010999999</c:v>
                </c:pt>
                <c:pt idx="2">
                  <c:v>1.8522963381999999</c:v>
                </c:pt>
                <c:pt idx="3">
                  <c:v>1.9350348783</c:v>
                </c:pt>
                <c:pt idx="4">
                  <c:v>1.5588758226999999</c:v>
                </c:pt>
                <c:pt idx="5">
                  <c:v>1.364934651</c:v>
                </c:pt>
                <c:pt idx="6">
                  <c:v>1.3740040958999999</c:v>
                </c:pt>
                <c:pt idx="7">
                  <c:v>1.3451577372000001</c:v>
                </c:pt>
                <c:pt idx="8">
                  <c:v>1.206955915</c:v>
                </c:pt>
                <c:pt idx="9">
                  <c:v>1.2183588489999999</c:v>
                </c:pt>
                <c:pt idx="10">
                  <c:v>1.113160989</c:v>
                </c:pt>
                <c:pt idx="11">
                  <c:v>1.1224648615999999</c:v>
                </c:pt>
                <c:pt idx="12">
                  <c:v>1.0224399768000001</c:v>
                </c:pt>
                <c:pt idx="13">
                  <c:v>1.0178527036</c:v>
                </c:pt>
                <c:pt idx="14">
                  <c:v>0.97899861649999997</c:v>
                </c:pt>
                <c:pt idx="15">
                  <c:v>1.036816129</c:v>
                </c:pt>
                <c:pt idx="16">
                  <c:v>0.97321086310000005</c:v>
                </c:pt>
                <c:pt idx="17">
                  <c:v>0.8887288418</c:v>
                </c:pt>
                <c:pt idx="18">
                  <c:v>0.94332595590000001</c:v>
                </c:pt>
                <c:pt idx="19">
                  <c:v>0.73729635130000004</c:v>
                </c:pt>
                <c:pt idx="20">
                  <c:v>0.72509027240000001</c:v>
                </c:pt>
                <c:pt idx="21">
                  <c:v>0.66202271229999998</c:v>
                </c:pt>
                <c:pt idx="22">
                  <c:v>0.6369264764</c:v>
                </c:pt>
                <c:pt idx="23">
                  <c:v>0.57407855659999996</c:v>
                </c:pt>
                <c:pt idx="24">
                  <c:v>0.58305827070000005</c:v>
                </c:pt>
                <c:pt idx="25">
                  <c:v>0.50133850049999995</c:v>
                </c:pt>
                <c:pt idx="26">
                  <c:v>0.46604047430000001</c:v>
                </c:pt>
                <c:pt idx="27">
                  <c:v>0.49656075900000002</c:v>
                </c:pt>
                <c:pt idx="28">
                  <c:v>0.55848637469999995</c:v>
                </c:pt>
                <c:pt idx="29">
                  <c:v>0.5639916183</c:v>
                </c:pt>
                <c:pt idx="30">
                  <c:v>0.5090599374</c:v>
                </c:pt>
                <c:pt idx="31">
                  <c:v>0.46910506740000002</c:v>
                </c:pt>
                <c:pt idx="32">
                  <c:v>0.41878044339999998</c:v>
                </c:pt>
                <c:pt idx="33">
                  <c:v>0.40916605020000002</c:v>
                </c:pt>
                <c:pt idx="34">
                  <c:v>0.4931571139</c:v>
                </c:pt>
                <c:pt idx="35">
                  <c:v>0.49247177409999998</c:v>
                </c:pt>
                <c:pt idx="36">
                  <c:v>0.48030711910000001</c:v>
                </c:pt>
                <c:pt idx="37">
                  <c:v>0.46503645919999997</c:v>
                </c:pt>
                <c:pt idx="38">
                  <c:v>0.43900617829999999</c:v>
                </c:pt>
                <c:pt idx="39">
                  <c:v>0.4483284018</c:v>
                </c:pt>
                <c:pt idx="40">
                  <c:v>0.46037053119999999</c:v>
                </c:pt>
                <c:pt idx="41">
                  <c:v>0.51166789079999997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2C-554D-BDDC-13182FE09CA5}"/>
            </c:ext>
          </c:extLst>
        </c:ser>
        <c:ser>
          <c:idx val="1"/>
          <c:order val="1"/>
          <c:tx>
            <c:strRef>
              <c:f>'Data 15.2a'!$C$1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15.2a'!$A$2:$A$43</c:f>
              <c:strCache>
                <c:ptCount val="42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</c:strCache>
            </c:strRef>
          </c:cat>
          <c:val>
            <c:numRef>
              <c:f>'Data 15.2a'!$C$2:$C$43</c:f>
              <c:numCache>
                <c:formatCode>General</c:formatCode>
                <c:ptCount val="42"/>
                <c:pt idx="0">
                  <c:v>0.88714562500000005</c:v>
                </c:pt>
                <c:pt idx="1">
                  <c:v>0.88714562500000005</c:v>
                </c:pt>
                <c:pt idx="2">
                  <c:v>0.889811503</c:v>
                </c:pt>
                <c:pt idx="3">
                  <c:v>0.91782219779999996</c:v>
                </c:pt>
                <c:pt idx="4">
                  <c:v>1.0285635226000001</c:v>
                </c:pt>
                <c:pt idx="5">
                  <c:v>1.2640004939</c:v>
                </c:pt>
                <c:pt idx="6">
                  <c:v>1.3513484454</c:v>
                </c:pt>
                <c:pt idx="7">
                  <c:v>1.5012921174</c:v>
                </c:pt>
                <c:pt idx="8">
                  <c:v>1.5844987546</c:v>
                </c:pt>
                <c:pt idx="9">
                  <c:v>1.9543425114999999</c:v>
                </c:pt>
                <c:pt idx="10">
                  <c:v>2.4944719465</c:v>
                </c:pt>
                <c:pt idx="11">
                  <c:v>2.6915909862</c:v>
                </c:pt>
                <c:pt idx="12">
                  <c:v>1.9742863627</c:v>
                </c:pt>
                <c:pt idx="13">
                  <c:v>1.4257030900000001</c:v>
                </c:pt>
                <c:pt idx="14">
                  <c:v>1.3348224249</c:v>
                </c:pt>
                <c:pt idx="15">
                  <c:v>1.2953935214000001</c:v>
                </c:pt>
                <c:pt idx="16">
                  <c:v>1.2846785287</c:v>
                </c:pt>
                <c:pt idx="17">
                  <c:v>1.3505230376999999</c:v>
                </c:pt>
                <c:pt idx="18">
                  <c:v>1.2944122559</c:v>
                </c:pt>
                <c:pt idx="19">
                  <c:v>1.0918173524000001</c:v>
                </c:pt>
                <c:pt idx="20">
                  <c:v>0.9632765808</c:v>
                </c:pt>
                <c:pt idx="21">
                  <c:v>0.8763295083</c:v>
                </c:pt>
                <c:pt idx="22">
                  <c:v>0.72520164460000003</c:v>
                </c:pt>
                <c:pt idx="23">
                  <c:v>0.78439022839999994</c:v>
                </c:pt>
                <c:pt idx="24">
                  <c:v>0.87950112619999998</c:v>
                </c:pt>
                <c:pt idx="25">
                  <c:v>1.0098537838999999</c:v>
                </c:pt>
                <c:pt idx="26">
                  <c:v>0.84366453419999998</c:v>
                </c:pt>
                <c:pt idx="27">
                  <c:v>0.8766820836</c:v>
                </c:pt>
                <c:pt idx="28">
                  <c:v>0.69885806340000001</c:v>
                </c:pt>
                <c:pt idx="29">
                  <c:v>0.66492420630000004</c:v>
                </c:pt>
                <c:pt idx="30">
                  <c:v>0.75967889740000005</c:v>
                </c:pt>
                <c:pt idx="31">
                  <c:v>0.81814229500000002</c:v>
                </c:pt>
                <c:pt idx="32">
                  <c:v>0.88283705850000005</c:v>
                </c:pt>
                <c:pt idx="33">
                  <c:v>1.0854962769000001</c:v>
                </c:pt>
                <c:pt idx="34">
                  <c:v>1.1763091575</c:v>
                </c:pt>
                <c:pt idx="35">
                  <c:v>1.1965444636</c:v>
                </c:pt>
                <c:pt idx="36">
                  <c:v>1.3283549743</c:v>
                </c:pt>
                <c:pt idx="37">
                  <c:v>1.3916148214999999</c:v>
                </c:pt>
                <c:pt idx="38">
                  <c:v>1.4452374696000001</c:v>
                </c:pt>
                <c:pt idx="39">
                  <c:v>1.564956955</c:v>
                </c:pt>
                <c:pt idx="40">
                  <c:v>1.6529992941</c:v>
                </c:pt>
                <c:pt idx="41">
                  <c:v>1.6937282328000001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2C-554D-BDDC-13182FE09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589488"/>
        <c:axId val="397347760"/>
      </c:lineChart>
      <c:catAx>
        <c:axId val="33158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3973477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97347760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33158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15.2b'!$B$1</c:f>
              <c:strCache>
                <c:ptCount val="1"/>
                <c:pt idx="0">
                  <c:v>IND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15.2b'!$A$2:$A$62</c:f>
              <c:numCache>
                <c:formatCode>General</c:formatCode>
                <c:ptCount val="61"/>
                <c:pt idx="0">
                  <c:v>1954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  <c:pt idx="37">
                  <c:v>91</c:v>
                </c:pt>
                <c:pt idx="38">
                  <c:v>92</c:v>
                </c:pt>
                <c:pt idx="39">
                  <c:v>93</c:v>
                </c:pt>
                <c:pt idx="40">
                  <c:v>94</c:v>
                </c:pt>
                <c:pt idx="41">
                  <c:v>95</c:v>
                </c:pt>
                <c:pt idx="42">
                  <c:v>96</c:v>
                </c:pt>
                <c:pt idx="43">
                  <c:v>97</c:v>
                </c:pt>
                <c:pt idx="44">
                  <c:v>98</c:v>
                </c:pt>
                <c:pt idx="45">
                  <c:v>99</c:v>
                </c:pt>
                <c:pt idx="46">
                  <c:v>2000</c:v>
                </c:pt>
                <c:pt idx="47" formatCode="00">
                  <c:v>1</c:v>
                </c:pt>
                <c:pt idx="48" formatCode="00">
                  <c:v>2</c:v>
                </c:pt>
                <c:pt idx="49" formatCode="00">
                  <c:v>3</c:v>
                </c:pt>
                <c:pt idx="50" formatCode="00">
                  <c:v>4</c:v>
                </c:pt>
                <c:pt idx="51" formatCode="00">
                  <c:v>5</c:v>
                </c:pt>
                <c:pt idx="52" formatCode="00">
                  <c:v>6</c:v>
                </c:pt>
                <c:pt idx="53" formatCode="00">
                  <c:v>7</c:v>
                </c:pt>
                <c:pt idx="54" formatCode="00">
                  <c:v>8</c:v>
                </c:pt>
                <c:pt idx="55" formatCode="00">
                  <c:v>9</c:v>
                </c:pt>
                <c:pt idx="56" formatCode="00">
                  <c:v>10</c:v>
                </c:pt>
                <c:pt idx="57" formatCode="00">
                  <c:v>11</c:v>
                </c:pt>
                <c:pt idx="58" formatCode="00">
                  <c:v>12</c:v>
                </c:pt>
                <c:pt idx="59" formatCode="00">
                  <c:v>13</c:v>
                </c:pt>
                <c:pt idx="60" formatCode="00">
                  <c:v>14</c:v>
                </c:pt>
              </c:numCache>
            </c:numRef>
          </c:cat>
          <c:val>
            <c:numRef>
              <c:f>'Data 15.2b'!$B$2:$B$62</c:f>
              <c:numCache>
                <c:formatCode>General</c:formatCode>
                <c:ptCount val="61"/>
                <c:pt idx="0">
                  <c:v>1020.2</c:v>
                </c:pt>
                <c:pt idx="1">
                  <c:v>1038.4000000000001</c:v>
                </c:pt>
                <c:pt idx="2">
                  <c:v>1063.2</c:v>
                </c:pt>
                <c:pt idx="3">
                  <c:v>1079.4000000000001</c:v>
                </c:pt>
                <c:pt idx="4">
                  <c:v>1098.2</c:v>
                </c:pt>
                <c:pt idx="5">
                  <c:v>1112.5999999999999</c:v>
                </c:pt>
                <c:pt idx="6">
                  <c:v>1137</c:v>
                </c:pt>
                <c:pt idx="7">
                  <c:v>1155.2</c:v>
                </c:pt>
                <c:pt idx="8">
                  <c:v>1180</c:v>
                </c:pt>
                <c:pt idx="9">
                  <c:v>1200.2</c:v>
                </c:pt>
                <c:pt idx="10">
                  <c:v>1233.4000000000001</c:v>
                </c:pt>
                <c:pt idx="11">
                  <c:v>1239.2</c:v>
                </c:pt>
                <c:pt idx="12">
                  <c:v>1240.5999999999999</c:v>
                </c:pt>
                <c:pt idx="13">
                  <c:v>1256.2</c:v>
                </c:pt>
                <c:pt idx="14">
                  <c:v>1265.8</c:v>
                </c:pt>
                <c:pt idx="15">
                  <c:v>1273.4000000000001</c:v>
                </c:pt>
                <c:pt idx="16">
                  <c:v>1304.4000000000001</c:v>
                </c:pt>
                <c:pt idx="17">
                  <c:v>1334.2</c:v>
                </c:pt>
                <c:pt idx="18">
                  <c:v>1342.8</c:v>
                </c:pt>
                <c:pt idx="19">
                  <c:v>1356.8</c:v>
                </c:pt>
                <c:pt idx="20">
                  <c:v>1356.2</c:v>
                </c:pt>
                <c:pt idx="21">
                  <c:v>1365.4</c:v>
                </c:pt>
                <c:pt idx="22">
                  <c:v>1376</c:v>
                </c:pt>
                <c:pt idx="23">
                  <c:v>1409</c:v>
                </c:pt>
                <c:pt idx="24">
                  <c:v>1445</c:v>
                </c:pt>
                <c:pt idx="25">
                  <c:v>1461.6</c:v>
                </c:pt>
                <c:pt idx="26">
                  <c:v>1474.6</c:v>
                </c:pt>
                <c:pt idx="27">
                  <c:v>1502.6</c:v>
                </c:pt>
                <c:pt idx="28">
                  <c:v>1517.8</c:v>
                </c:pt>
                <c:pt idx="29">
                  <c:v>1542.4</c:v>
                </c:pt>
                <c:pt idx="30">
                  <c:v>1595</c:v>
                </c:pt>
                <c:pt idx="31">
                  <c:v>1640</c:v>
                </c:pt>
                <c:pt idx="32">
                  <c:v>1679.6</c:v>
                </c:pt>
                <c:pt idx="33">
                  <c:v>1724.2</c:v>
                </c:pt>
                <c:pt idx="34">
                  <c:v>1779.2</c:v>
                </c:pt>
                <c:pt idx="35">
                  <c:v>1846</c:v>
                </c:pt>
                <c:pt idx="36">
                  <c:v>1919.4</c:v>
                </c:pt>
                <c:pt idx="37">
                  <c:v>1980.8620387792976</c:v>
                </c:pt>
                <c:pt idx="38">
                  <c:v>2045.3135273570285</c:v>
                </c:pt>
                <c:pt idx="39">
                  <c:v>2092.9990782929526</c:v>
                </c:pt>
                <c:pt idx="40">
                  <c:v>2139.1788495991395</c:v>
                </c:pt>
                <c:pt idx="41">
                  <c:v>2192.9714923890306</c:v>
                </c:pt>
                <c:pt idx="42">
                  <c:v>2275.6230654030087</c:v>
                </c:pt>
                <c:pt idx="43">
                  <c:v>2355.3759189644888</c:v>
                </c:pt>
                <c:pt idx="44">
                  <c:v>2442.4466441245495</c:v>
                </c:pt>
                <c:pt idx="45">
                  <c:v>2533.0149996070918</c:v>
                </c:pt>
                <c:pt idx="46">
                  <c:v>2612.4394582289647</c:v>
                </c:pt>
                <c:pt idx="47">
                  <c:v>2684.8969526656792</c:v>
                </c:pt>
                <c:pt idx="48">
                  <c:v>2756.2773371916069</c:v>
                </c:pt>
                <c:pt idx="49">
                  <c:v>2841.1055643004374</c:v>
                </c:pt>
                <c:pt idx="50">
                  <c:v>2942.0596442385408</c:v>
                </c:pt>
                <c:pt idx="51">
                  <c:v>3070.7722832872073</c:v>
                </c:pt>
                <c:pt idx="52">
                  <c:v>3229.083392235987</c:v>
                </c:pt>
                <c:pt idx="53">
                  <c:v>3429.0384547100548</c:v>
                </c:pt>
                <c:pt idx="54">
                  <c:v>3627.9848271192504</c:v>
                </c:pt>
                <c:pt idx="55">
                  <c:v>3839.6241791581697</c:v>
                </c:pt>
                <c:pt idx="56">
                  <c:v>4065.4435340592777</c:v>
                </c:pt>
                <c:pt idx="57">
                  <c:v>4293.1613188805077</c:v>
                </c:pt>
                <c:pt idx="58">
                  <c:v>4505.421529741302</c:v>
                </c:pt>
                <c:pt idx="59">
                  <c:v>4733.6906541272911</c:v>
                </c:pt>
                <c:pt idx="60">
                  <c:v>4971.1490953615385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2E-E040-A3B6-00239A51A663}"/>
            </c:ext>
          </c:extLst>
        </c:ser>
        <c:ser>
          <c:idx val="1"/>
          <c:order val="1"/>
          <c:tx>
            <c:strRef>
              <c:f>'Data 15.2b'!$C$1</c:f>
              <c:strCache>
                <c:ptCount val="1"/>
                <c:pt idx="0">
                  <c:v>CHN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15.2b'!$A$2:$A$62</c:f>
              <c:numCache>
                <c:formatCode>General</c:formatCode>
                <c:ptCount val="61"/>
                <c:pt idx="0">
                  <c:v>1954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  <c:pt idx="37">
                  <c:v>91</c:v>
                </c:pt>
                <c:pt idx="38">
                  <c:v>92</c:v>
                </c:pt>
                <c:pt idx="39">
                  <c:v>93</c:v>
                </c:pt>
                <c:pt idx="40">
                  <c:v>94</c:v>
                </c:pt>
                <c:pt idx="41">
                  <c:v>95</c:v>
                </c:pt>
                <c:pt idx="42">
                  <c:v>96</c:v>
                </c:pt>
                <c:pt idx="43">
                  <c:v>97</c:v>
                </c:pt>
                <c:pt idx="44">
                  <c:v>98</c:v>
                </c:pt>
                <c:pt idx="45">
                  <c:v>99</c:v>
                </c:pt>
                <c:pt idx="46">
                  <c:v>2000</c:v>
                </c:pt>
                <c:pt idx="47" formatCode="00">
                  <c:v>1</c:v>
                </c:pt>
                <c:pt idx="48" formatCode="00">
                  <c:v>2</c:v>
                </c:pt>
                <c:pt idx="49" formatCode="00">
                  <c:v>3</c:v>
                </c:pt>
                <c:pt idx="50" formatCode="00">
                  <c:v>4</c:v>
                </c:pt>
                <c:pt idx="51" formatCode="00">
                  <c:v>5</c:v>
                </c:pt>
                <c:pt idx="52" formatCode="00">
                  <c:v>6</c:v>
                </c:pt>
                <c:pt idx="53" formatCode="00">
                  <c:v>7</c:v>
                </c:pt>
                <c:pt idx="54" formatCode="00">
                  <c:v>8</c:v>
                </c:pt>
                <c:pt idx="55" formatCode="00">
                  <c:v>9</c:v>
                </c:pt>
                <c:pt idx="56" formatCode="00">
                  <c:v>10</c:v>
                </c:pt>
                <c:pt idx="57" formatCode="00">
                  <c:v>11</c:v>
                </c:pt>
                <c:pt idx="58" formatCode="00">
                  <c:v>12</c:v>
                </c:pt>
                <c:pt idx="59" formatCode="00">
                  <c:v>13</c:v>
                </c:pt>
                <c:pt idx="60" formatCode="00">
                  <c:v>14</c:v>
                </c:pt>
              </c:numCache>
            </c:numRef>
          </c:cat>
          <c:val>
            <c:numRef>
              <c:f>'Data 15.2b'!$C$2:$C$62</c:f>
              <c:numCache>
                <c:formatCode>General</c:formatCode>
                <c:ptCount val="61"/>
                <c:pt idx="0">
                  <c:v>1000.4</c:v>
                </c:pt>
                <c:pt idx="1">
                  <c:v>1064.4000000000001</c:v>
                </c:pt>
                <c:pt idx="2">
                  <c:v>1112.2</c:v>
                </c:pt>
                <c:pt idx="3">
                  <c:v>1141.8</c:v>
                </c:pt>
                <c:pt idx="4">
                  <c:v>1145</c:v>
                </c:pt>
                <c:pt idx="5">
                  <c:v>1158.5999999999999</c:v>
                </c:pt>
                <c:pt idx="6">
                  <c:v>1146.2</c:v>
                </c:pt>
                <c:pt idx="7">
                  <c:v>1083.2</c:v>
                </c:pt>
                <c:pt idx="8">
                  <c:v>1029.4000000000001</c:v>
                </c:pt>
                <c:pt idx="9">
                  <c:v>1001.6</c:v>
                </c:pt>
                <c:pt idx="10">
                  <c:v>1008.6</c:v>
                </c:pt>
                <c:pt idx="11">
                  <c:v>1047.8</c:v>
                </c:pt>
                <c:pt idx="12">
                  <c:v>1125.2</c:v>
                </c:pt>
                <c:pt idx="13">
                  <c:v>1187.4000000000001</c:v>
                </c:pt>
                <c:pt idx="14">
                  <c:v>1216.2</c:v>
                </c:pt>
                <c:pt idx="15">
                  <c:v>1238.5999999999999</c:v>
                </c:pt>
                <c:pt idx="16">
                  <c:v>1267.5999999999999</c:v>
                </c:pt>
                <c:pt idx="17">
                  <c:v>1304.5999999999999</c:v>
                </c:pt>
                <c:pt idx="18">
                  <c:v>1343.4</c:v>
                </c:pt>
                <c:pt idx="19">
                  <c:v>1410.4</c:v>
                </c:pt>
                <c:pt idx="20">
                  <c:v>1461.4</c:v>
                </c:pt>
                <c:pt idx="21">
                  <c:v>1500.6</c:v>
                </c:pt>
                <c:pt idx="22">
                  <c:v>1515.2</c:v>
                </c:pt>
                <c:pt idx="23">
                  <c:v>1545.6</c:v>
                </c:pt>
                <c:pt idx="24">
                  <c:v>1591.8</c:v>
                </c:pt>
                <c:pt idx="25">
                  <c:v>1659.8</c:v>
                </c:pt>
                <c:pt idx="26">
                  <c:v>1727</c:v>
                </c:pt>
                <c:pt idx="27">
                  <c:v>1815.6</c:v>
                </c:pt>
                <c:pt idx="28">
                  <c:v>1924.6</c:v>
                </c:pt>
                <c:pt idx="29">
                  <c:v>2021.2</c:v>
                </c:pt>
                <c:pt idx="30">
                  <c:v>2138.1999999999998</c:v>
                </c:pt>
                <c:pt idx="31">
                  <c:v>2276</c:v>
                </c:pt>
                <c:pt idx="32">
                  <c:v>2433.1999999999998</c:v>
                </c:pt>
                <c:pt idx="33">
                  <c:v>2593.8000000000002</c:v>
                </c:pt>
                <c:pt idx="34">
                  <c:v>2757.4</c:v>
                </c:pt>
                <c:pt idx="35">
                  <c:v>2873</c:v>
                </c:pt>
                <c:pt idx="36">
                  <c:v>2945.6</c:v>
                </c:pt>
                <c:pt idx="37">
                  <c:v>3006.2630250307129</c:v>
                </c:pt>
                <c:pt idx="38">
                  <c:v>3065.6118533390054</c:v>
                </c:pt>
                <c:pt idx="39">
                  <c:v>3157.9078722939012</c:v>
                </c:pt>
                <c:pt idx="40">
                  <c:v>3299.5406911771884</c:v>
                </c:pt>
                <c:pt idx="41">
                  <c:v>3503.0865273751892</c:v>
                </c:pt>
                <c:pt idx="42">
                  <c:v>3736.7523368277061</c:v>
                </c:pt>
                <c:pt idx="43">
                  <c:v>3953.3691482026479</c:v>
                </c:pt>
                <c:pt idx="44">
                  <c:v>4114.0425643614044</c:v>
                </c:pt>
                <c:pt idx="45">
                  <c:v>4261.3569955210305</c:v>
                </c:pt>
                <c:pt idx="46">
                  <c:v>4407.48202956349</c:v>
                </c:pt>
                <c:pt idx="47">
                  <c:v>4562.5821400443801</c:v>
                </c:pt>
                <c:pt idx="48">
                  <c:v>4769.0389519261025</c:v>
                </c:pt>
                <c:pt idx="49">
                  <c:v>5036.9621646378891</c:v>
                </c:pt>
                <c:pt idx="50">
                  <c:v>5357.1331468690332</c:v>
                </c:pt>
                <c:pt idx="51">
                  <c:v>5736.3806408546779</c:v>
                </c:pt>
                <c:pt idx="52">
                  <c:v>6191.5588262847195</c:v>
                </c:pt>
                <c:pt idx="53">
                  <c:v>6702.0789532592462</c:v>
                </c:pt>
                <c:pt idx="54">
                  <c:v>7210.2087243349979</c:v>
                </c:pt>
                <c:pt idx="55">
                  <c:v>7743.4986168218256</c:v>
                </c:pt>
                <c:pt idx="56">
                  <c:v>8349.8639724525856</c:v>
                </c:pt>
                <c:pt idx="57">
                  <c:v>8939.8568420584252</c:v>
                </c:pt>
                <c:pt idx="58">
                  <c:v>9496.7142635189412</c:v>
                </c:pt>
                <c:pt idx="59">
                  <c:v>10124.291844617754</c:v>
                </c:pt>
                <c:pt idx="60">
                  <c:v>10766.283719856865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2E-E040-A3B6-00239A51A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0875808"/>
        <c:axId val="1054218944"/>
      </c:lineChart>
      <c:catAx>
        <c:axId val="97087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05421894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0542189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970875808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15.2a'!$B$1</c:f>
              <c:strCache>
                <c:ptCount val="1"/>
                <c:pt idx="0">
                  <c:v>          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15.2a'!$A$2:$A$43</c:f>
              <c:strCache>
                <c:ptCount val="42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</c:strCache>
            </c:strRef>
          </c:cat>
          <c:val>
            <c:numRef>
              <c:f>'Data 15.2a'!$B$2:$B$43</c:f>
              <c:numCache>
                <c:formatCode>General</c:formatCode>
                <c:ptCount val="42"/>
                <c:pt idx="0">
                  <c:v>2.2100844778000002</c:v>
                </c:pt>
                <c:pt idx="1">
                  <c:v>2.0432165010999999</c:v>
                </c:pt>
                <c:pt idx="2">
                  <c:v>1.8522963381999999</c:v>
                </c:pt>
                <c:pt idx="3">
                  <c:v>1.9350348783</c:v>
                </c:pt>
                <c:pt idx="4">
                  <c:v>1.5588758226999999</c:v>
                </c:pt>
                <c:pt idx="5">
                  <c:v>1.364934651</c:v>
                </c:pt>
                <c:pt idx="6">
                  <c:v>1.3740040958999999</c:v>
                </c:pt>
                <c:pt idx="7">
                  <c:v>1.3451577372000001</c:v>
                </c:pt>
                <c:pt idx="8">
                  <c:v>1.206955915</c:v>
                </c:pt>
                <c:pt idx="9">
                  <c:v>1.2183588489999999</c:v>
                </c:pt>
                <c:pt idx="10">
                  <c:v>1.113160989</c:v>
                </c:pt>
                <c:pt idx="11">
                  <c:v>1.1224648615999999</c:v>
                </c:pt>
                <c:pt idx="12">
                  <c:v>1.0224399768000001</c:v>
                </c:pt>
                <c:pt idx="13">
                  <c:v>1.0178527036</c:v>
                </c:pt>
                <c:pt idx="14">
                  <c:v>0.97899861649999997</c:v>
                </c:pt>
                <c:pt idx="15">
                  <c:v>1.036816129</c:v>
                </c:pt>
                <c:pt idx="16">
                  <c:v>0.97321086310000005</c:v>
                </c:pt>
                <c:pt idx="17">
                  <c:v>0.8887288418</c:v>
                </c:pt>
                <c:pt idx="18">
                  <c:v>0.94332595590000001</c:v>
                </c:pt>
                <c:pt idx="19">
                  <c:v>0.73729635130000004</c:v>
                </c:pt>
                <c:pt idx="20">
                  <c:v>0.72509027240000001</c:v>
                </c:pt>
                <c:pt idx="21">
                  <c:v>0.66202271229999998</c:v>
                </c:pt>
                <c:pt idx="22">
                  <c:v>0.6369264764</c:v>
                </c:pt>
                <c:pt idx="23">
                  <c:v>0.57407855659999996</c:v>
                </c:pt>
                <c:pt idx="24">
                  <c:v>0.58305827070000005</c:v>
                </c:pt>
                <c:pt idx="25">
                  <c:v>0.50133850049999995</c:v>
                </c:pt>
                <c:pt idx="26">
                  <c:v>0.46604047430000001</c:v>
                </c:pt>
                <c:pt idx="27">
                  <c:v>0.49656075900000002</c:v>
                </c:pt>
                <c:pt idx="28">
                  <c:v>0.55848637469999995</c:v>
                </c:pt>
                <c:pt idx="29">
                  <c:v>0.5639916183</c:v>
                </c:pt>
                <c:pt idx="30">
                  <c:v>0.5090599374</c:v>
                </c:pt>
                <c:pt idx="31">
                  <c:v>0.46910506740000002</c:v>
                </c:pt>
                <c:pt idx="32">
                  <c:v>0.41878044339999998</c:v>
                </c:pt>
                <c:pt idx="33">
                  <c:v>0.40916605020000002</c:v>
                </c:pt>
                <c:pt idx="34">
                  <c:v>0.4931571139</c:v>
                </c:pt>
                <c:pt idx="35">
                  <c:v>0.49247177409999998</c:v>
                </c:pt>
                <c:pt idx="36">
                  <c:v>0.48030711910000001</c:v>
                </c:pt>
                <c:pt idx="37">
                  <c:v>0.46503645919999997</c:v>
                </c:pt>
                <c:pt idx="38">
                  <c:v>0.43900617829999999</c:v>
                </c:pt>
                <c:pt idx="39">
                  <c:v>0.4483284018</c:v>
                </c:pt>
                <c:pt idx="40">
                  <c:v>0.46037053119999999</c:v>
                </c:pt>
                <c:pt idx="41">
                  <c:v>0.51166789079999997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F-3642-BFF4-994F2614BA3D}"/>
            </c:ext>
          </c:extLst>
        </c:ser>
        <c:ser>
          <c:idx val="1"/>
          <c:order val="1"/>
          <c:tx>
            <c:strRef>
              <c:f>'Data 15.2a'!$C$1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15.2a'!$A$2:$A$43</c:f>
              <c:strCache>
                <c:ptCount val="42"/>
                <c:pt idx="0">
                  <c:v>1948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53</c:v>
                </c:pt>
                <c:pt idx="6">
                  <c:v>54</c:v>
                </c:pt>
                <c:pt idx="7">
                  <c:v>55</c:v>
                </c:pt>
                <c:pt idx="8">
                  <c:v>56</c:v>
                </c:pt>
                <c:pt idx="9">
                  <c:v>57</c:v>
                </c:pt>
                <c:pt idx="10">
                  <c:v>58</c:v>
                </c:pt>
                <c:pt idx="11">
                  <c:v>59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63</c:v>
                </c:pt>
                <c:pt idx="16">
                  <c:v>64</c:v>
                </c:pt>
                <c:pt idx="17">
                  <c:v>65</c:v>
                </c:pt>
                <c:pt idx="18">
                  <c:v>66</c:v>
                </c:pt>
                <c:pt idx="19">
                  <c:v>67</c:v>
                </c:pt>
                <c:pt idx="20">
                  <c:v>68</c:v>
                </c:pt>
                <c:pt idx="21">
                  <c:v>69</c:v>
                </c:pt>
                <c:pt idx="22">
                  <c:v>70</c:v>
                </c:pt>
                <c:pt idx="23">
                  <c:v>71</c:v>
                </c:pt>
                <c:pt idx="24">
                  <c:v>72</c:v>
                </c:pt>
                <c:pt idx="25">
                  <c:v>73</c:v>
                </c:pt>
                <c:pt idx="26">
                  <c:v>74</c:v>
                </c:pt>
                <c:pt idx="27">
                  <c:v>75</c:v>
                </c:pt>
                <c:pt idx="28">
                  <c:v>76</c:v>
                </c:pt>
                <c:pt idx="29">
                  <c:v>77</c:v>
                </c:pt>
                <c:pt idx="30">
                  <c:v>78</c:v>
                </c:pt>
                <c:pt idx="31">
                  <c:v>79</c:v>
                </c:pt>
                <c:pt idx="32">
                  <c:v>80</c:v>
                </c:pt>
                <c:pt idx="33">
                  <c:v>81</c:v>
                </c:pt>
                <c:pt idx="34">
                  <c:v>82</c:v>
                </c:pt>
                <c:pt idx="35">
                  <c:v>83</c:v>
                </c:pt>
                <c:pt idx="36">
                  <c:v>84</c:v>
                </c:pt>
                <c:pt idx="37">
                  <c:v>85</c:v>
                </c:pt>
                <c:pt idx="38">
                  <c:v>86</c:v>
                </c:pt>
                <c:pt idx="39">
                  <c:v>87</c:v>
                </c:pt>
                <c:pt idx="40">
                  <c:v>88</c:v>
                </c:pt>
                <c:pt idx="41">
                  <c:v>89</c:v>
                </c:pt>
              </c:strCache>
            </c:strRef>
          </c:cat>
          <c:val>
            <c:numRef>
              <c:f>'Data 15.2a'!$C$2:$C$43</c:f>
              <c:numCache>
                <c:formatCode>General</c:formatCode>
                <c:ptCount val="42"/>
                <c:pt idx="0">
                  <c:v>0.88714562500000005</c:v>
                </c:pt>
                <c:pt idx="1">
                  <c:v>0.88714562500000005</c:v>
                </c:pt>
                <c:pt idx="2">
                  <c:v>0.889811503</c:v>
                </c:pt>
                <c:pt idx="3">
                  <c:v>0.91782219779999996</c:v>
                </c:pt>
                <c:pt idx="4">
                  <c:v>1.0285635226000001</c:v>
                </c:pt>
                <c:pt idx="5">
                  <c:v>1.2640004939</c:v>
                </c:pt>
                <c:pt idx="6">
                  <c:v>1.3513484454</c:v>
                </c:pt>
                <c:pt idx="7">
                  <c:v>1.5012921174</c:v>
                </c:pt>
                <c:pt idx="8">
                  <c:v>1.5844987546</c:v>
                </c:pt>
                <c:pt idx="9">
                  <c:v>1.9543425114999999</c:v>
                </c:pt>
                <c:pt idx="10">
                  <c:v>2.4944719465</c:v>
                </c:pt>
                <c:pt idx="11">
                  <c:v>2.6915909862</c:v>
                </c:pt>
                <c:pt idx="12">
                  <c:v>1.9742863627</c:v>
                </c:pt>
                <c:pt idx="13">
                  <c:v>1.4257030900000001</c:v>
                </c:pt>
                <c:pt idx="14">
                  <c:v>1.3348224249</c:v>
                </c:pt>
                <c:pt idx="15">
                  <c:v>1.2953935214000001</c:v>
                </c:pt>
                <c:pt idx="16">
                  <c:v>1.2846785287</c:v>
                </c:pt>
                <c:pt idx="17">
                  <c:v>1.3505230376999999</c:v>
                </c:pt>
                <c:pt idx="18">
                  <c:v>1.2944122559</c:v>
                </c:pt>
                <c:pt idx="19">
                  <c:v>1.0918173524000001</c:v>
                </c:pt>
                <c:pt idx="20">
                  <c:v>0.9632765808</c:v>
                </c:pt>
                <c:pt idx="21">
                  <c:v>0.8763295083</c:v>
                </c:pt>
                <c:pt idx="22">
                  <c:v>0.72520164460000003</c:v>
                </c:pt>
                <c:pt idx="23">
                  <c:v>0.78439022839999994</c:v>
                </c:pt>
                <c:pt idx="24">
                  <c:v>0.87950112619999998</c:v>
                </c:pt>
                <c:pt idx="25">
                  <c:v>1.0098537838999999</c:v>
                </c:pt>
                <c:pt idx="26">
                  <c:v>0.84366453419999998</c:v>
                </c:pt>
                <c:pt idx="27">
                  <c:v>0.8766820836</c:v>
                </c:pt>
                <c:pt idx="28">
                  <c:v>0.69885806340000001</c:v>
                </c:pt>
                <c:pt idx="29">
                  <c:v>0.66492420630000004</c:v>
                </c:pt>
                <c:pt idx="30">
                  <c:v>0.75967889740000005</c:v>
                </c:pt>
                <c:pt idx="31">
                  <c:v>0.81814229500000002</c:v>
                </c:pt>
                <c:pt idx="32">
                  <c:v>0.88283705850000005</c:v>
                </c:pt>
                <c:pt idx="33">
                  <c:v>1.0854962769000001</c:v>
                </c:pt>
                <c:pt idx="34">
                  <c:v>1.1763091575</c:v>
                </c:pt>
                <c:pt idx="35">
                  <c:v>1.1965444636</c:v>
                </c:pt>
                <c:pt idx="36">
                  <c:v>1.3283549743</c:v>
                </c:pt>
                <c:pt idx="37">
                  <c:v>1.3916148214999999</c:v>
                </c:pt>
                <c:pt idx="38">
                  <c:v>1.4452374696000001</c:v>
                </c:pt>
                <c:pt idx="39">
                  <c:v>1.564956955</c:v>
                </c:pt>
                <c:pt idx="40">
                  <c:v>1.6529992941</c:v>
                </c:pt>
                <c:pt idx="41">
                  <c:v>1.6937282328000001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F-3642-BFF4-994F2614B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589488"/>
        <c:axId val="397347760"/>
      </c:lineChart>
      <c:catAx>
        <c:axId val="33158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3973477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97347760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33158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15.2b'!$B$1</c:f>
              <c:strCache>
                <c:ptCount val="1"/>
                <c:pt idx="0">
                  <c:v>IND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15.2b'!$A$2:$A$62</c:f>
              <c:numCache>
                <c:formatCode>General</c:formatCode>
                <c:ptCount val="61"/>
                <c:pt idx="0">
                  <c:v>1954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  <c:pt idx="37">
                  <c:v>91</c:v>
                </c:pt>
                <c:pt idx="38">
                  <c:v>92</c:v>
                </c:pt>
                <c:pt idx="39">
                  <c:v>93</c:v>
                </c:pt>
                <c:pt idx="40">
                  <c:v>94</c:v>
                </c:pt>
                <c:pt idx="41">
                  <c:v>95</c:v>
                </c:pt>
                <c:pt idx="42">
                  <c:v>96</c:v>
                </c:pt>
                <c:pt idx="43">
                  <c:v>97</c:v>
                </c:pt>
                <c:pt idx="44">
                  <c:v>98</c:v>
                </c:pt>
                <c:pt idx="45">
                  <c:v>99</c:v>
                </c:pt>
                <c:pt idx="46">
                  <c:v>2000</c:v>
                </c:pt>
                <c:pt idx="47" formatCode="00">
                  <c:v>1</c:v>
                </c:pt>
                <c:pt idx="48" formatCode="00">
                  <c:v>2</c:v>
                </c:pt>
                <c:pt idx="49" formatCode="00">
                  <c:v>3</c:v>
                </c:pt>
                <c:pt idx="50" formatCode="00">
                  <c:v>4</c:v>
                </c:pt>
                <c:pt idx="51" formatCode="00">
                  <c:v>5</c:v>
                </c:pt>
                <c:pt idx="52" formatCode="00">
                  <c:v>6</c:v>
                </c:pt>
                <c:pt idx="53" formatCode="00">
                  <c:v>7</c:v>
                </c:pt>
                <c:pt idx="54" formatCode="00">
                  <c:v>8</c:v>
                </c:pt>
                <c:pt idx="55" formatCode="00">
                  <c:v>9</c:v>
                </c:pt>
                <c:pt idx="56" formatCode="00">
                  <c:v>10</c:v>
                </c:pt>
                <c:pt idx="57" formatCode="00">
                  <c:v>11</c:v>
                </c:pt>
                <c:pt idx="58" formatCode="00">
                  <c:v>12</c:v>
                </c:pt>
                <c:pt idx="59" formatCode="00">
                  <c:v>13</c:v>
                </c:pt>
                <c:pt idx="60" formatCode="00">
                  <c:v>14</c:v>
                </c:pt>
              </c:numCache>
            </c:numRef>
          </c:cat>
          <c:val>
            <c:numRef>
              <c:f>'Data 15.2b'!$B$2:$B$62</c:f>
              <c:numCache>
                <c:formatCode>General</c:formatCode>
                <c:ptCount val="61"/>
                <c:pt idx="0">
                  <c:v>1020.2</c:v>
                </c:pt>
                <c:pt idx="1">
                  <c:v>1038.4000000000001</c:v>
                </c:pt>
                <c:pt idx="2">
                  <c:v>1063.2</c:v>
                </c:pt>
                <c:pt idx="3">
                  <c:v>1079.4000000000001</c:v>
                </c:pt>
                <c:pt idx="4">
                  <c:v>1098.2</c:v>
                </c:pt>
                <c:pt idx="5">
                  <c:v>1112.5999999999999</c:v>
                </c:pt>
                <c:pt idx="6">
                  <c:v>1137</c:v>
                </c:pt>
                <c:pt idx="7">
                  <c:v>1155.2</c:v>
                </c:pt>
                <c:pt idx="8">
                  <c:v>1180</c:v>
                </c:pt>
                <c:pt idx="9">
                  <c:v>1200.2</c:v>
                </c:pt>
                <c:pt idx="10">
                  <c:v>1233.4000000000001</c:v>
                </c:pt>
                <c:pt idx="11">
                  <c:v>1239.2</c:v>
                </c:pt>
                <c:pt idx="12">
                  <c:v>1240.5999999999999</c:v>
                </c:pt>
                <c:pt idx="13">
                  <c:v>1256.2</c:v>
                </c:pt>
                <c:pt idx="14">
                  <c:v>1265.8</c:v>
                </c:pt>
                <c:pt idx="15">
                  <c:v>1273.4000000000001</c:v>
                </c:pt>
                <c:pt idx="16">
                  <c:v>1304.4000000000001</c:v>
                </c:pt>
                <c:pt idx="17">
                  <c:v>1334.2</c:v>
                </c:pt>
                <c:pt idx="18">
                  <c:v>1342.8</c:v>
                </c:pt>
                <c:pt idx="19">
                  <c:v>1356.8</c:v>
                </c:pt>
                <c:pt idx="20">
                  <c:v>1356.2</c:v>
                </c:pt>
                <c:pt idx="21">
                  <c:v>1365.4</c:v>
                </c:pt>
                <c:pt idx="22">
                  <c:v>1376</c:v>
                </c:pt>
                <c:pt idx="23">
                  <c:v>1409</c:v>
                </c:pt>
                <c:pt idx="24">
                  <c:v>1445</c:v>
                </c:pt>
                <c:pt idx="25">
                  <c:v>1461.6</c:v>
                </c:pt>
                <c:pt idx="26">
                  <c:v>1474.6</c:v>
                </c:pt>
                <c:pt idx="27">
                  <c:v>1502.6</c:v>
                </c:pt>
                <c:pt idx="28">
                  <c:v>1517.8</c:v>
                </c:pt>
                <c:pt idx="29">
                  <c:v>1542.4</c:v>
                </c:pt>
                <c:pt idx="30">
                  <c:v>1595</c:v>
                </c:pt>
                <c:pt idx="31">
                  <c:v>1640</c:v>
                </c:pt>
                <c:pt idx="32">
                  <c:v>1679.6</c:v>
                </c:pt>
                <c:pt idx="33">
                  <c:v>1724.2</c:v>
                </c:pt>
                <c:pt idx="34">
                  <c:v>1779.2</c:v>
                </c:pt>
                <c:pt idx="35">
                  <c:v>1846</c:v>
                </c:pt>
                <c:pt idx="36">
                  <c:v>1919.4</c:v>
                </c:pt>
                <c:pt idx="37">
                  <c:v>1980.8620387792976</c:v>
                </c:pt>
                <c:pt idx="38">
                  <c:v>2045.3135273570285</c:v>
                </c:pt>
                <c:pt idx="39">
                  <c:v>2092.9990782929526</c:v>
                </c:pt>
                <c:pt idx="40">
                  <c:v>2139.1788495991395</c:v>
                </c:pt>
                <c:pt idx="41">
                  <c:v>2192.9714923890306</c:v>
                </c:pt>
                <c:pt idx="42">
                  <c:v>2275.6230654030087</c:v>
                </c:pt>
                <c:pt idx="43">
                  <c:v>2355.3759189644888</c:v>
                </c:pt>
                <c:pt idx="44">
                  <c:v>2442.4466441245495</c:v>
                </c:pt>
                <c:pt idx="45">
                  <c:v>2533.0149996070918</c:v>
                </c:pt>
                <c:pt idx="46">
                  <c:v>2612.4394582289647</c:v>
                </c:pt>
                <c:pt idx="47">
                  <c:v>2684.8969526656792</c:v>
                </c:pt>
                <c:pt idx="48">
                  <c:v>2756.2773371916069</c:v>
                </c:pt>
                <c:pt idx="49">
                  <c:v>2841.1055643004374</c:v>
                </c:pt>
                <c:pt idx="50">
                  <c:v>2942.0596442385408</c:v>
                </c:pt>
                <c:pt idx="51">
                  <c:v>3070.7722832872073</c:v>
                </c:pt>
                <c:pt idx="52">
                  <c:v>3229.083392235987</c:v>
                </c:pt>
                <c:pt idx="53">
                  <c:v>3429.0384547100548</c:v>
                </c:pt>
                <c:pt idx="54">
                  <c:v>3627.9848271192504</c:v>
                </c:pt>
                <c:pt idx="55">
                  <c:v>3839.6241791581697</c:v>
                </c:pt>
                <c:pt idx="56">
                  <c:v>4065.4435340592777</c:v>
                </c:pt>
                <c:pt idx="57">
                  <c:v>4293.1613188805077</c:v>
                </c:pt>
                <c:pt idx="58">
                  <c:v>4505.421529741302</c:v>
                </c:pt>
                <c:pt idx="59">
                  <c:v>4733.6906541272911</c:v>
                </c:pt>
                <c:pt idx="60">
                  <c:v>4971.1490953615385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B4-5E41-B480-B34DC5A511A6}"/>
            </c:ext>
          </c:extLst>
        </c:ser>
        <c:ser>
          <c:idx val="1"/>
          <c:order val="1"/>
          <c:tx>
            <c:strRef>
              <c:f>'Data 15.2b'!$C$1</c:f>
              <c:strCache>
                <c:ptCount val="1"/>
                <c:pt idx="0">
                  <c:v>CHN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15.2b'!$A$2:$A$62</c:f>
              <c:numCache>
                <c:formatCode>General</c:formatCode>
                <c:ptCount val="61"/>
                <c:pt idx="0">
                  <c:v>1954</c:v>
                </c:pt>
                <c:pt idx="1">
                  <c:v>55</c:v>
                </c:pt>
                <c:pt idx="2">
                  <c:v>56</c:v>
                </c:pt>
                <c:pt idx="3">
                  <c:v>57</c:v>
                </c:pt>
                <c:pt idx="4">
                  <c:v>58</c:v>
                </c:pt>
                <c:pt idx="5">
                  <c:v>59</c:v>
                </c:pt>
                <c:pt idx="6">
                  <c:v>60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1">
                  <c:v>65</c:v>
                </c:pt>
                <c:pt idx="12">
                  <c:v>66</c:v>
                </c:pt>
                <c:pt idx="13">
                  <c:v>67</c:v>
                </c:pt>
                <c:pt idx="14">
                  <c:v>68</c:v>
                </c:pt>
                <c:pt idx="15">
                  <c:v>69</c:v>
                </c:pt>
                <c:pt idx="16">
                  <c:v>70</c:v>
                </c:pt>
                <c:pt idx="17">
                  <c:v>71</c:v>
                </c:pt>
                <c:pt idx="18">
                  <c:v>72</c:v>
                </c:pt>
                <c:pt idx="19">
                  <c:v>73</c:v>
                </c:pt>
                <c:pt idx="20">
                  <c:v>74</c:v>
                </c:pt>
                <c:pt idx="21">
                  <c:v>75</c:v>
                </c:pt>
                <c:pt idx="22">
                  <c:v>76</c:v>
                </c:pt>
                <c:pt idx="23">
                  <c:v>77</c:v>
                </c:pt>
                <c:pt idx="24">
                  <c:v>78</c:v>
                </c:pt>
                <c:pt idx="25">
                  <c:v>79</c:v>
                </c:pt>
                <c:pt idx="26">
                  <c:v>80</c:v>
                </c:pt>
                <c:pt idx="27">
                  <c:v>81</c:v>
                </c:pt>
                <c:pt idx="28">
                  <c:v>82</c:v>
                </c:pt>
                <c:pt idx="29">
                  <c:v>83</c:v>
                </c:pt>
                <c:pt idx="30">
                  <c:v>84</c:v>
                </c:pt>
                <c:pt idx="31">
                  <c:v>85</c:v>
                </c:pt>
                <c:pt idx="32">
                  <c:v>86</c:v>
                </c:pt>
                <c:pt idx="33">
                  <c:v>87</c:v>
                </c:pt>
                <c:pt idx="34">
                  <c:v>88</c:v>
                </c:pt>
                <c:pt idx="35">
                  <c:v>89</c:v>
                </c:pt>
                <c:pt idx="36">
                  <c:v>90</c:v>
                </c:pt>
                <c:pt idx="37">
                  <c:v>91</c:v>
                </c:pt>
                <c:pt idx="38">
                  <c:v>92</c:v>
                </c:pt>
                <c:pt idx="39">
                  <c:v>93</c:v>
                </c:pt>
                <c:pt idx="40">
                  <c:v>94</c:v>
                </c:pt>
                <c:pt idx="41">
                  <c:v>95</c:v>
                </c:pt>
                <c:pt idx="42">
                  <c:v>96</c:v>
                </c:pt>
                <c:pt idx="43">
                  <c:v>97</c:v>
                </c:pt>
                <c:pt idx="44">
                  <c:v>98</c:v>
                </c:pt>
                <c:pt idx="45">
                  <c:v>99</c:v>
                </c:pt>
                <c:pt idx="46">
                  <c:v>2000</c:v>
                </c:pt>
                <c:pt idx="47" formatCode="00">
                  <c:v>1</c:v>
                </c:pt>
                <c:pt idx="48" formatCode="00">
                  <c:v>2</c:v>
                </c:pt>
                <c:pt idx="49" formatCode="00">
                  <c:v>3</c:v>
                </c:pt>
                <c:pt idx="50" formatCode="00">
                  <c:v>4</c:v>
                </c:pt>
                <c:pt idx="51" formatCode="00">
                  <c:v>5</c:v>
                </c:pt>
                <c:pt idx="52" formatCode="00">
                  <c:v>6</c:v>
                </c:pt>
                <c:pt idx="53" formatCode="00">
                  <c:v>7</c:v>
                </c:pt>
                <c:pt idx="54" formatCode="00">
                  <c:v>8</c:v>
                </c:pt>
                <c:pt idx="55" formatCode="00">
                  <c:v>9</c:v>
                </c:pt>
                <c:pt idx="56" formatCode="00">
                  <c:v>10</c:v>
                </c:pt>
                <c:pt idx="57" formatCode="00">
                  <c:v>11</c:v>
                </c:pt>
                <c:pt idx="58" formatCode="00">
                  <c:v>12</c:v>
                </c:pt>
                <c:pt idx="59" formatCode="00">
                  <c:v>13</c:v>
                </c:pt>
                <c:pt idx="60" formatCode="00">
                  <c:v>14</c:v>
                </c:pt>
              </c:numCache>
            </c:numRef>
          </c:cat>
          <c:val>
            <c:numRef>
              <c:f>'Data 15.2b'!$C$2:$C$62</c:f>
              <c:numCache>
                <c:formatCode>General</c:formatCode>
                <c:ptCount val="61"/>
                <c:pt idx="0">
                  <c:v>1000.4</c:v>
                </c:pt>
                <c:pt idx="1">
                  <c:v>1064.4000000000001</c:v>
                </c:pt>
                <c:pt idx="2">
                  <c:v>1112.2</c:v>
                </c:pt>
                <c:pt idx="3">
                  <c:v>1141.8</c:v>
                </c:pt>
                <c:pt idx="4">
                  <c:v>1145</c:v>
                </c:pt>
                <c:pt idx="5">
                  <c:v>1158.5999999999999</c:v>
                </c:pt>
                <c:pt idx="6">
                  <c:v>1146.2</c:v>
                </c:pt>
                <c:pt idx="7">
                  <c:v>1083.2</c:v>
                </c:pt>
                <c:pt idx="8">
                  <c:v>1029.4000000000001</c:v>
                </c:pt>
                <c:pt idx="9">
                  <c:v>1001.6</c:v>
                </c:pt>
                <c:pt idx="10">
                  <c:v>1008.6</c:v>
                </c:pt>
                <c:pt idx="11">
                  <c:v>1047.8</c:v>
                </c:pt>
                <c:pt idx="12">
                  <c:v>1125.2</c:v>
                </c:pt>
                <c:pt idx="13">
                  <c:v>1187.4000000000001</c:v>
                </c:pt>
                <c:pt idx="14">
                  <c:v>1216.2</c:v>
                </c:pt>
                <c:pt idx="15">
                  <c:v>1238.5999999999999</c:v>
                </c:pt>
                <c:pt idx="16">
                  <c:v>1267.5999999999999</c:v>
                </c:pt>
                <c:pt idx="17">
                  <c:v>1304.5999999999999</c:v>
                </c:pt>
                <c:pt idx="18">
                  <c:v>1343.4</c:v>
                </c:pt>
                <c:pt idx="19">
                  <c:v>1410.4</c:v>
                </c:pt>
                <c:pt idx="20">
                  <c:v>1461.4</c:v>
                </c:pt>
                <c:pt idx="21">
                  <c:v>1500.6</c:v>
                </c:pt>
                <c:pt idx="22">
                  <c:v>1515.2</c:v>
                </c:pt>
                <c:pt idx="23">
                  <c:v>1545.6</c:v>
                </c:pt>
                <c:pt idx="24">
                  <c:v>1591.8</c:v>
                </c:pt>
                <c:pt idx="25">
                  <c:v>1659.8</c:v>
                </c:pt>
                <c:pt idx="26">
                  <c:v>1727</c:v>
                </c:pt>
                <c:pt idx="27">
                  <c:v>1815.6</c:v>
                </c:pt>
                <c:pt idx="28">
                  <c:v>1924.6</c:v>
                </c:pt>
                <c:pt idx="29">
                  <c:v>2021.2</c:v>
                </c:pt>
                <c:pt idx="30">
                  <c:v>2138.1999999999998</c:v>
                </c:pt>
                <c:pt idx="31">
                  <c:v>2276</c:v>
                </c:pt>
                <c:pt idx="32">
                  <c:v>2433.1999999999998</c:v>
                </c:pt>
                <c:pt idx="33">
                  <c:v>2593.8000000000002</c:v>
                </c:pt>
                <c:pt idx="34">
                  <c:v>2757.4</c:v>
                </c:pt>
                <c:pt idx="35">
                  <c:v>2873</c:v>
                </c:pt>
                <c:pt idx="36">
                  <c:v>2945.6</c:v>
                </c:pt>
                <c:pt idx="37">
                  <c:v>3006.2630250307129</c:v>
                </c:pt>
                <c:pt idx="38">
                  <c:v>3065.6118533390054</c:v>
                </c:pt>
                <c:pt idx="39">
                  <c:v>3157.9078722939012</c:v>
                </c:pt>
                <c:pt idx="40">
                  <c:v>3299.5406911771884</c:v>
                </c:pt>
                <c:pt idx="41">
                  <c:v>3503.0865273751892</c:v>
                </c:pt>
                <c:pt idx="42">
                  <c:v>3736.7523368277061</c:v>
                </c:pt>
                <c:pt idx="43">
                  <c:v>3953.3691482026479</c:v>
                </c:pt>
                <c:pt idx="44">
                  <c:v>4114.0425643614044</c:v>
                </c:pt>
                <c:pt idx="45">
                  <c:v>4261.3569955210305</c:v>
                </c:pt>
                <c:pt idx="46">
                  <c:v>4407.48202956349</c:v>
                </c:pt>
                <c:pt idx="47">
                  <c:v>4562.5821400443801</c:v>
                </c:pt>
                <c:pt idx="48">
                  <c:v>4769.0389519261025</c:v>
                </c:pt>
                <c:pt idx="49">
                  <c:v>5036.9621646378891</c:v>
                </c:pt>
                <c:pt idx="50">
                  <c:v>5357.1331468690332</c:v>
                </c:pt>
                <c:pt idx="51">
                  <c:v>5736.3806408546779</c:v>
                </c:pt>
                <c:pt idx="52">
                  <c:v>6191.5588262847195</c:v>
                </c:pt>
                <c:pt idx="53">
                  <c:v>6702.0789532592462</c:v>
                </c:pt>
                <c:pt idx="54">
                  <c:v>7210.2087243349979</c:v>
                </c:pt>
                <c:pt idx="55">
                  <c:v>7743.4986168218256</c:v>
                </c:pt>
                <c:pt idx="56">
                  <c:v>8349.8639724525856</c:v>
                </c:pt>
                <c:pt idx="57">
                  <c:v>8939.8568420584252</c:v>
                </c:pt>
                <c:pt idx="58">
                  <c:v>9496.7142635189412</c:v>
                </c:pt>
                <c:pt idx="59">
                  <c:v>10124.291844617754</c:v>
                </c:pt>
                <c:pt idx="60">
                  <c:v>10766.283719856865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B4-5E41-B480-B34DC5A51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0875808"/>
        <c:axId val="1054218944"/>
      </c:lineChart>
      <c:catAx>
        <c:axId val="97087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05421894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0542189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970875808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17.1'!$B$1</c:f>
              <c:strCache>
                <c:ptCount val="1"/>
                <c:pt idx="0">
                  <c:v>Monthly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17.1'!$A$2:$A$16</c:f>
              <c:numCache>
                <c:formatCode>General</c:formatCode>
                <c:ptCount val="15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</c:numCache>
            </c:numRef>
          </c:cat>
          <c:val>
            <c:numRef>
              <c:f>'Data 17.1'!$B$2:$B$16</c:f>
              <c:numCache>
                <c:formatCode>General</c:formatCode>
                <c:ptCount val="1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0-994E-828D-7909C6A1DD22}"/>
            </c:ext>
          </c:extLst>
        </c:ser>
        <c:ser>
          <c:idx val="1"/>
          <c:order val="1"/>
          <c:tx>
            <c:strRef>
              <c:f>'Data 17.1'!$C$1</c:f>
              <c:strCache>
                <c:ptCount val="1"/>
                <c:pt idx="0">
                  <c:v>Weekly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17.1'!$A$2:$A$16</c:f>
              <c:numCache>
                <c:formatCode>General</c:formatCode>
                <c:ptCount val="15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</c:numCache>
            </c:numRef>
          </c:cat>
          <c:val>
            <c:numRef>
              <c:f>'Data 17.1'!$C$2:$C$16</c:f>
              <c:numCache>
                <c:formatCode>General</c:formatCode>
                <c:ptCount val="15"/>
                <c:pt idx="0">
                  <c:v>18.161428571428601</c:v>
                </c:pt>
                <c:pt idx="1">
                  <c:v>25.8</c:v>
                </c:pt>
                <c:pt idx="2">
                  <c:v>29</c:v>
                </c:pt>
                <c:pt idx="3">
                  <c:v>31.44</c:v>
                </c:pt>
                <c:pt idx="4">
                  <c:v>31.398214285714289</c:v>
                </c:pt>
                <c:pt idx="5">
                  <c:v>35.057142857142857</c:v>
                </c:pt>
                <c:pt idx="6">
                  <c:v>35.888571428571424</c:v>
                </c:pt>
                <c:pt idx="7">
                  <c:v>39.028571428571425</c:v>
                </c:pt>
                <c:pt idx="8">
                  <c:v>42.478571428571421</c:v>
                </c:pt>
                <c:pt idx="9">
                  <c:v>43.427857142857142</c:v>
                </c:pt>
                <c:pt idx="10">
                  <c:v>46.63</c:v>
                </c:pt>
                <c:pt idx="11">
                  <c:v>47.971428571428575</c:v>
                </c:pt>
                <c:pt idx="12">
                  <c:v>47.918571428571418</c:v>
                </c:pt>
                <c:pt idx="13">
                  <c:v>45.47428571428572</c:v>
                </c:pt>
                <c:pt idx="14">
                  <c:v>43.604285714285716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10-994E-828D-7909C6A1D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378320"/>
        <c:axId val="1857505215"/>
      </c:lineChart>
      <c:lineChart>
        <c:grouping val="standard"/>
        <c:varyColors val="0"/>
        <c:ser>
          <c:idx val="2"/>
          <c:order val="2"/>
          <c:tx>
            <c:strRef>
              <c:f>'Data 17.1'!$D$1</c:f>
              <c:strCache>
                <c:ptCount val="1"/>
                <c:pt idx="0">
                  <c:v>trade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17.1'!$A$2:$A$16</c:f>
              <c:numCache>
                <c:formatCode>General</c:formatCode>
                <c:ptCount val="15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</c:numCache>
            </c:numRef>
          </c:cat>
          <c:val>
            <c:numRef>
              <c:f>'Data 17.1'!$D$2:$D$16</c:f>
              <c:numCache>
                <c:formatCode>General</c:formatCode>
                <c:ptCount val="15"/>
                <c:pt idx="0">
                  <c:v>0.50406455949999995</c:v>
                </c:pt>
                <c:pt idx="1">
                  <c:v>0.50406455949999995</c:v>
                </c:pt>
                <c:pt idx="2">
                  <c:v>0.51830762730000002</c:v>
                </c:pt>
                <c:pt idx="3">
                  <c:v>0.57040184199999999</c:v>
                </c:pt>
                <c:pt idx="4">
                  <c:v>0.57906100549999995</c:v>
                </c:pt>
                <c:pt idx="5">
                  <c:v>0.59172830259999998</c:v>
                </c:pt>
                <c:pt idx="6">
                  <c:v>0.61180864729999995</c:v>
                </c:pt>
                <c:pt idx="7">
                  <c:v>0.62517298759999995</c:v>
                </c:pt>
                <c:pt idx="8">
                  <c:v>0.60685115329999995</c:v>
                </c:pt>
                <c:pt idx="9">
                  <c:v>0.62320452390000003</c:v>
                </c:pt>
                <c:pt idx="10">
                  <c:v>0.65677562089999997</c:v>
                </c:pt>
                <c:pt idx="11">
                  <c:v>0.69990109960000002</c:v>
                </c:pt>
                <c:pt idx="12">
                  <c:v>0.75769750950000003</c:v>
                </c:pt>
                <c:pt idx="13">
                  <c:v>0.7768338615</c:v>
                </c:pt>
                <c:pt idx="14">
                  <c:v>0.83097091599999995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0-994E-828D-7909C6A1D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26528"/>
        <c:axId val="1857108143"/>
      </c:lineChart>
      <c:catAx>
        <c:axId val="128378320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857505215"/>
        <c:crosses val="autoZero"/>
        <c:auto val="1"/>
        <c:lblAlgn val="ctr"/>
        <c:lblOffset val="100"/>
        <c:noMultiLvlLbl val="0"/>
      </c:catAx>
      <c:valAx>
        <c:axId val="1857505215"/>
        <c:scaling>
          <c:orientation val="minMax"/>
          <c:max val="50"/>
          <c:min val="1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8378320"/>
        <c:crosses val="autoZero"/>
        <c:crossBetween val="between"/>
      </c:valAx>
      <c:valAx>
        <c:axId val="1857108143"/>
        <c:scaling>
          <c:orientation val="minMax"/>
          <c:min val="0.5"/>
        </c:scaling>
        <c:delete val="0"/>
        <c:axPos val="r"/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C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0126528"/>
        <c:crosses val="max"/>
        <c:crossBetween val="between"/>
      </c:valAx>
      <c:catAx>
        <c:axId val="12012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71081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17.1'!$B$1</c:f>
              <c:strCache>
                <c:ptCount val="1"/>
                <c:pt idx="0">
                  <c:v>Monthly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17.1'!$A$2:$A$16</c:f>
              <c:numCache>
                <c:formatCode>General</c:formatCode>
                <c:ptCount val="15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</c:numCache>
            </c:numRef>
          </c:cat>
          <c:val>
            <c:numRef>
              <c:f>'Data 17.1'!$B$2:$B$16</c:f>
              <c:numCache>
                <c:formatCode>General</c:formatCode>
                <c:ptCount val="1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0E-9D4C-8D85-C14947D6800B}"/>
            </c:ext>
          </c:extLst>
        </c:ser>
        <c:ser>
          <c:idx val="1"/>
          <c:order val="1"/>
          <c:tx>
            <c:strRef>
              <c:f>'Data 17.1'!$C$1</c:f>
              <c:strCache>
                <c:ptCount val="1"/>
                <c:pt idx="0">
                  <c:v>Weekly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17.1'!$A$2:$A$16</c:f>
              <c:numCache>
                <c:formatCode>General</c:formatCode>
                <c:ptCount val="15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</c:numCache>
            </c:numRef>
          </c:cat>
          <c:val>
            <c:numRef>
              <c:f>'Data 17.1'!$C$2:$C$16</c:f>
              <c:numCache>
                <c:formatCode>General</c:formatCode>
                <c:ptCount val="15"/>
                <c:pt idx="0">
                  <c:v>18.161428571428601</c:v>
                </c:pt>
                <c:pt idx="1">
                  <c:v>25.8</c:v>
                </c:pt>
                <c:pt idx="2">
                  <c:v>29</c:v>
                </c:pt>
                <c:pt idx="3">
                  <c:v>31.44</c:v>
                </c:pt>
                <c:pt idx="4">
                  <c:v>31.398214285714289</c:v>
                </c:pt>
                <c:pt idx="5">
                  <c:v>35.057142857142857</c:v>
                </c:pt>
                <c:pt idx="6">
                  <c:v>35.888571428571424</c:v>
                </c:pt>
                <c:pt idx="7">
                  <c:v>39.028571428571425</c:v>
                </c:pt>
                <c:pt idx="8">
                  <c:v>42.478571428571421</c:v>
                </c:pt>
                <c:pt idx="9">
                  <c:v>43.427857142857142</c:v>
                </c:pt>
                <c:pt idx="10">
                  <c:v>46.63</c:v>
                </c:pt>
                <c:pt idx="11">
                  <c:v>47.971428571428575</c:v>
                </c:pt>
                <c:pt idx="12">
                  <c:v>47.918571428571418</c:v>
                </c:pt>
                <c:pt idx="13">
                  <c:v>45.47428571428572</c:v>
                </c:pt>
                <c:pt idx="14">
                  <c:v>43.604285714285716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E-9D4C-8D85-C14947D68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378320"/>
        <c:axId val="1857505215"/>
      </c:lineChart>
      <c:lineChart>
        <c:grouping val="standard"/>
        <c:varyColors val="0"/>
        <c:ser>
          <c:idx val="2"/>
          <c:order val="2"/>
          <c:tx>
            <c:strRef>
              <c:f>'Data 17.1'!$D$1</c:f>
              <c:strCache>
                <c:ptCount val="1"/>
                <c:pt idx="0">
                  <c:v>trade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17.1'!$A$2:$A$16</c:f>
              <c:numCache>
                <c:formatCode>General</c:formatCode>
                <c:ptCount val="15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</c:numCache>
            </c:numRef>
          </c:cat>
          <c:val>
            <c:numRef>
              <c:f>'Data 17.1'!$D$2:$D$16</c:f>
              <c:numCache>
                <c:formatCode>General</c:formatCode>
                <c:ptCount val="15"/>
                <c:pt idx="0">
                  <c:v>0.50406455949999995</c:v>
                </c:pt>
                <c:pt idx="1">
                  <c:v>0.50406455949999995</c:v>
                </c:pt>
                <c:pt idx="2">
                  <c:v>0.51830762730000002</c:v>
                </c:pt>
                <c:pt idx="3">
                  <c:v>0.57040184199999999</c:v>
                </c:pt>
                <c:pt idx="4">
                  <c:v>0.57906100549999995</c:v>
                </c:pt>
                <c:pt idx="5">
                  <c:v>0.59172830259999998</c:v>
                </c:pt>
                <c:pt idx="6">
                  <c:v>0.61180864729999995</c:v>
                </c:pt>
                <c:pt idx="7">
                  <c:v>0.62517298759999995</c:v>
                </c:pt>
                <c:pt idx="8">
                  <c:v>0.60685115329999995</c:v>
                </c:pt>
                <c:pt idx="9">
                  <c:v>0.62320452390000003</c:v>
                </c:pt>
                <c:pt idx="10">
                  <c:v>0.65677562089999997</c:v>
                </c:pt>
                <c:pt idx="11">
                  <c:v>0.69990109960000002</c:v>
                </c:pt>
                <c:pt idx="12">
                  <c:v>0.75769750950000003</c:v>
                </c:pt>
                <c:pt idx="13">
                  <c:v>0.7768338615</c:v>
                </c:pt>
                <c:pt idx="14">
                  <c:v>0.83097091599999995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0E-9D4C-8D85-C14947D68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26528"/>
        <c:axId val="1857108143"/>
      </c:lineChart>
      <c:catAx>
        <c:axId val="128378320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857505215"/>
        <c:crosses val="autoZero"/>
        <c:auto val="1"/>
        <c:lblAlgn val="ctr"/>
        <c:lblOffset val="100"/>
        <c:noMultiLvlLbl val="0"/>
      </c:catAx>
      <c:valAx>
        <c:axId val="1857505215"/>
        <c:scaling>
          <c:orientation val="minMax"/>
          <c:max val="50"/>
          <c:min val="1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8378320"/>
        <c:crosses val="autoZero"/>
        <c:crossBetween val="between"/>
      </c:valAx>
      <c:valAx>
        <c:axId val="1857108143"/>
        <c:scaling>
          <c:orientation val="minMax"/>
          <c:min val="0.5"/>
        </c:scaling>
        <c:delete val="0"/>
        <c:axPos val="r"/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C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0126528"/>
        <c:crosses val="max"/>
        <c:crossBetween val="between"/>
      </c:valAx>
      <c:catAx>
        <c:axId val="12012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71081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17.2'!$B$3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17.2'!$C$2:$Q$2</c:f>
              <c:numCache>
                <c:formatCode>General</c:formatCode>
                <c:ptCount val="15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</c:numCache>
            </c:numRef>
          </c:cat>
          <c:val>
            <c:numRef>
              <c:f>'Data 17.2'!$C$3:$Q$3</c:f>
              <c:numCache>
                <c:formatCode>General</c:formatCode>
                <c:ptCount val="15"/>
                <c:pt idx="0">
                  <c:v>3487000000</c:v>
                </c:pt>
                <c:pt idx="1">
                  <c:v>4366000000</c:v>
                </c:pt>
                <c:pt idx="2">
                  <c:v>11156000000</c:v>
                </c:pt>
                <c:pt idx="3">
                  <c:v>27515000000</c:v>
                </c:pt>
                <c:pt idx="4">
                  <c:v>33787000000</c:v>
                </c:pt>
                <c:pt idx="5">
                  <c:v>35849200000</c:v>
                </c:pt>
                <c:pt idx="6">
                  <c:v>40180000000</c:v>
                </c:pt>
                <c:pt idx="7">
                  <c:v>45439000000</c:v>
                </c:pt>
                <c:pt idx="8">
                  <c:v>45644000000</c:v>
                </c:pt>
                <c:pt idx="9">
                  <c:v>41014000000</c:v>
                </c:pt>
                <c:pt idx="10">
                  <c:v>42095300000</c:v>
                </c:pt>
                <c:pt idx="11">
                  <c:v>47053000000</c:v>
                </c:pt>
                <c:pt idx="12">
                  <c:v>53073618897.403603</c:v>
                </c:pt>
                <c:pt idx="13">
                  <c:v>57900937467.386398</c:v>
                </c:pt>
                <c:pt idx="14">
                  <c:v>68117272181.219398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19-954A-B8AF-21B034A96348}"/>
            </c:ext>
          </c:extLst>
        </c:ser>
        <c:ser>
          <c:idx val="1"/>
          <c:order val="1"/>
          <c:tx>
            <c:strRef>
              <c:f>'Data 17.2'!$B$4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17.2'!$C$2:$Q$2</c:f>
              <c:numCache>
                <c:formatCode>General</c:formatCode>
                <c:ptCount val="15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</c:numCache>
            </c:numRef>
          </c:cat>
          <c:val>
            <c:numRef>
              <c:f>'Data 17.2'!$C$4:$Q$4</c:f>
              <c:numCache>
                <c:formatCode>General</c:formatCode>
                <c:ptCount val="15"/>
                <c:pt idx="0">
                  <c:v>236690000</c:v>
                </c:pt>
                <c:pt idx="1">
                  <c:v>73537638.388532907</c:v>
                </c:pt>
                <c:pt idx="2">
                  <c:v>276512438.97389299</c:v>
                </c:pt>
                <c:pt idx="3">
                  <c:v>550370024.92938304</c:v>
                </c:pt>
                <c:pt idx="4">
                  <c:v>973271468.72287405</c:v>
                </c:pt>
                <c:pt idx="5">
                  <c:v>2143628110.28392</c:v>
                </c:pt>
                <c:pt idx="6">
                  <c:v>2426057021.9109201</c:v>
                </c:pt>
                <c:pt idx="7">
                  <c:v>3577330042.34586</c:v>
                </c:pt>
                <c:pt idx="8">
                  <c:v>2634651657.77141</c:v>
                </c:pt>
                <c:pt idx="9">
                  <c:v>2168591054.37924</c:v>
                </c:pt>
                <c:pt idx="10">
                  <c:v>3584217307.1875601</c:v>
                </c:pt>
                <c:pt idx="11">
                  <c:v>5128093561.6268797</c:v>
                </c:pt>
                <c:pt idx="12">
                  <c:v>5208967106.2789402</c:v>
                </c:pt>
                <c:pt idx="13">
                  <c:v>3681984671.4342899</c:v>
                </c:pt>
                <c:pt idx="14">
                  <c:v>5429250989.8571701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19-954A-B8AF-21B034A96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087584"/>
        <c:axId val="168292464"/>
      </c:lineChart>
      <c:catAx>
        <c:axId val="151087584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68292464"/>
        <c:crosses val="autoZero"/>
        <c:auto val="1"/>
        <c:lblAlgn val="ctr"/>
        <c:lblOffset val="140"/>
        <c:tickLblSkip val="2"/>
        <c:noMultiLvlLbl val="0"/>
      </c:catAx>
      <c:valAx>
        <c:axId val="168292464"/>
        <c:scaling>
          <c:orientation val="minMax"/>
          <c:max val="70000000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1087584"/>
        <c:crosses val="autoZero"/>
        <c:crossBetween val="between"/>
        <c:dispUnits>
          <c:builtInUnit val="billions"/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17.2'!$B$7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17.2'!$C$6:$Q$6</c:f>
              <c:numCache>
                <c:formatCode>General</c:formatCode>
                <c:ptCount val="15"/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</c:numCache>
            </c:numRef>
          </c:cat>
          <c:val>
            <c:numRef>
              <c:f>'Data 17.2'!$C$7:$Q$7</c:f>
              <c:numCache>
                <c:formatCode>General</c:formatCode>
                <c:ptCount val="15"/>
                <c:pt idx="7">
                  <c:v>0.12449657782961773</c:v>
                </c:pt>
                <c:pt idx="8">
                  <c:v>1.6760143720970993E-2</c:v>
                </c:pt>
                <c:pt idx="9">
                  <c:v>1.4921734042034427E-2</c:v>
                </c:pt>
                <c:pt idx="10">
                  <c:v>0.16419885355372216</c:v>
                </c:pt>
                <c:pt idx="11">
                  <c:v>1.8043482881006524E-2</c:v>
                </c:pt>
                <c:pt idx="12">
                  <c:v>4.2375101730815316E-2</c:v>
                </c:pt>
                <c:pt idx="13">
                  <c:v>0.13348661244653387</c:v>
                </c:pt>
                <c:pt idx="14">
                  <c:v>0.16035874089232297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F-AC4D-B015-B3F868EFE312}"/>
            </c:ext>
          </c:extLst>
        </c:ser>
        <c:ser>
          <c:idx val="1"/>
          <c:order val="1"/>
          <c:tx>
            <c:strRef>
              <c:f>'Data 17.2'!$B$8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17.2'!$C$6:$Q$6</c:f>
              <c:numCache>
                <c:formatCode>General</c:formatCode>
                <c:ptCount val="15"/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</c:numCache>
            </c:numRef>
          </c:cat>
          <c:val>
            <c:numRef>
              <c:f>'Data 17.2'!$C$8:$Q$8</c:f>
              <c:numCache>
                <c:formatCode>General</c:formatCode>
                <c:ptCount val="15"/>
                <c:pt idx="1">
                  <c:v>6.3049614649091798E-2</c:v>
                </c:pt>
                <c:pt idx="2">
                  <c:v>1.0255542679296143</c:v>
                </c:pt>
                <c:pt idx="3">
                  <c:v>2.4876302929552696</c:v>
                </c:pt>
                <c:pt idx="4">
                  <c:v>5.6419253885548697</c:v>
                </c:pt>
                <c:pt idx="5">
                  <c:v>0.74195501393794194</c:v>
                </c:pt>
                <c:pt idx="6">
                  <c:v>1.6315866849700251</c:v>
                </c:pt>
                <c:pt idx="7">
                  <c:v>0.71440355050140403</c:v>
                </c:pt>
                <c:pt idx="8">
                  <c:v>-0.22817132775007401</c:v>
                </c:pt>
                <c:pt idx="9">
                  <c:v>1.0684680074323982</c:v>
                </c:pt>
                <c:pt idx="10">
                  <c:v>0.69228834410202633</c:v>
                </c:pt>
                <c:pt idx="11">
                  <c:v>0.57518126436359895</c:v>
                </c:pt>
                <c:pt idx="12">
                  <c:v>0.20414634123883549</c:v>
                </c:pt>
                <c:pt idx="13">
                  <c:v>2.231456132362565</c:v>
                </c:pt>
                <c:pt idx="14">
                  <c:v>1.6676295773203014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FF-AC4D-B015-B3F868EFE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2165791"/>
        <c:axId val="1844350175"/>
      </c:lineChart>
      <c:catAx>
        <c:axId val="1862165791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844350175"/>
        <c:crosses val="autoZero"/>
        <c:auto val="1"/>
        <c:lblAlgn val="ctr"/>
        <c:lblOffset val="200"/>
        <c:tickLblSkip val="2"/>
        <c:noMultiLvlLbl val="0"/>
      </c:catAx>
      <c:valAx>
        <c:axId val="18443501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862165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17.2'!$B$3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17.2'!$C$2:$Q$2</c:f>
              <c:numCache>
                <c:formatCode>General</c:formatCode>
                <c:ptCount val="15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</c:numCache>
            </c:numRef>
          </c:cat>
          <c:val>
            <c:numRef>
              <c:f>'Data 17.2'!$C$3:$Q$3</c:f>
              <c:numCache>
                <c:formatCode>General</c:formatCode>
                <c:ptCount val="15"/>
                <c:pt idx="0">
                  <c:v>3487000000</c:v>
                </c:pt>
                <c:pt idx="1">
                  <c:v>4366000000</c:v>
                </c:pt>
                <c:pt idx="2">
                  <c:v>11156000000</c:v>
                </c:pt>
                <c:pt idx="3">
                  <c:v>27515000000</c:v>
                </c:pt>
                <c:pt idx="4">
                  <c:v>33787000000</c:v>
                </c:pt>
                <c:pt idx="5">
                  <c:v>35849200000</c:v>
                </c:pt>
                <c:pt idx="6">
                  <c:v>40180000000</c:v>
                </c:pt>
                <c:pt idx="7">
                  <c:v>45439000000</c:v>
                </c:pt>
                <c:pt idx="8">
                  <c:v>45644000000</c:v>
                </c:pt>
                <c:pt idx="9">
                  <c:v>41014000000</c:v>
                </c:pt>
                <c:pt idx="10">
                  <c:v>42095300000</c:v>
                </c:pt>
                <c:pt idx="11">
                  <c:v>47053000000</c:v>
                </c:pt>
                <c:pt idx="12">
                  <c:v>53073618897.403603</c:v>
                </c:pt>
                <c:pt idx="13">
                  <c:v>57900937467.386398</c:v>
                </c:pt>
                <c:pt idx="14">
                  <c:v>68117272181.219398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B-A945-BA58-5D6A29A9D597}"/>
            </c:ext>
          </c:extLst>
        </c:ser>
        <c:ser>
          <c:idx val="1"/>
          <c:order val="1"/>
          <c:tx>
            <c:strRef>
              <c:f>'Data 17.2'!$B$4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17.2'!$C$2:$Q$2</c:f>
              <c:numCache>
                <c:formatCode>General</c:formatCode>
                <c:ptCount val="15"/>
                <c:pt idx="0">
                  <c:v>1990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</c:numCache>
            </c:numRef>
          </c:cat>
          <c:val>
            <c:numRef>
              <c:f>'Data 17.2'!$C$4:$Q$4</c:f>
              <c:numCache>
                <c:formatCode>General</c:formatCode>
                <c:ptCount val="15"/>
                <c:pt idx="0">
                  <c:v>236690000</c:v>
                </c:pt>
                <c:pt idx="1">
                  <c:v>73537638.388532907</c:v>
                </c:pt>
                <c:pt idx="2">
                  <c:v>276512438.97389299</c:v>
                </c:pt>
                <c:pt idx="3">
                  <c:v>550370024.92938304</c:v>
                </c:pt>
                <c:pt idx="4">
                  <c:v>973271468.72287405</c:v>
                </c:pt>
                <c:pt idx="5">
                  <c:v>2143628110.28392</c:v>
                </c:pt>
                <c:pt idx="6">
                  <c:v>2426057021.9109201</c:v>
                </c:pt>
                <c:pt idx="7">
                  <c:v>3577330042.34586</c:v>
                </c:pt>
                <c:pt idx="8">
                  <c:v>2634651657.77141</c:v>
                </c:pt>
                <c:pt idx="9">
                  <c:v>2168591054.37924</c:v>
                </c:pt>
                <c:pt idx="10">
                  <c:v>3584217307.1875601</c:v>
                </c:pt>
                <c:pt idx="11">
                  <c:v>5128093561.6268797</c:v>
                </c:pt>
                <c:pt idx="12">
                  <c:v>5208967106.2789402</c:v>
                </c:pt>
                <c:pt idx="13">
                  <c:v>3681984671.4342899</c:v>
                </c:pt>
                <c:pt idx="14">
                  <c:v>5429250989.8571701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1B-A945-BA58-5D6A29A9D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087584"/>
        <c:axId val="168292464"/>
      </c:lineChart>
      <c:catAx>
        <c:axId val="151087584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68292464"/>
        <c:crosses val="autoZero"/>
        <c:auto val="1"/>
        <c:lblAlgn val="ctr"/>
        <c:lblOffset val="140"/>
        <c:tickLblSkip val="2"/>
        <c:noMultiLvlLbl val="0"/>
      </c:catAx>
      <c:valAx>
        <c:axId val="168292464"/>
        <c:scaling>
          <c:orientation val="minMax"/>
          <c:max val="70000000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1087584"/>
        <c:crosses val="autoZero"/>
        <c:crossBetween val="between"/>
        <c:dispUnits>
          <c:builtInUnit val="billions"/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26582278481014E-2"/>
          <c:y val="3.3400804392743726E-2"/>
          <c:w val="0.82798762657728664"/>
          <c:h val="0.89676115005879209"/>
        </c:manualLayout>
      </c:layout>
      <c:lineChart>
        <c:grouping val="standard"/>
        <c:varyColors val="0"/>
        <c:ser>
          <c:idx val="0"/>
          <c:order val="0"/>
          <c:tx>
            <c:strRef>
              <c:f>'Data 1.2'!#REF!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'Data 1.2'!#REF!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'Data 1.2'!#REF!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26F-D64B-B412-5C7EEB448834}"/>
            </c:ext>
          </c:extLst>
        </c:ser>
        <c:ser>
          <c:idx val="1"/>
          <c:order val="1"/>
          <c:tx>
            <c:strRef>
              <c:f>'Data 1.2'!#REF!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'Data 1.2'!#REF!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'Data 1.2'!#REF!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26F-D64B-B412-5C7EEB448834}"/>
            </c:ext>
          </c:extLst>
        </c:ser>
        <c:ser>
          <c:idx val="2"/>
          <c:order val="2"/>
          <c:tx>
            <c:strRef>
              <c:f>'Data 1.2'!#REF!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'Data 1.2'!#REF!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'Data 1.2'!#REF!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526F-D64B-B412-5C7EEB448834}"/>
            </c:ext>
          </c:extLst>
        </c:ser>
        <c:ser>
          <c:idx val="3"/>
          <c:order val="3"/>
          <c:tx>
            <c:strRef>
              <c:f>'Data 1.2'!#REF!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'Data 1.2'!#REF!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'Data 1.2'!#REF!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526F-D64B-B412-5C7EEB448834}"/>
            </c:ext>
          </c:extLst>
        </c:ser>
        <c:ser>
          <c:idx val="4"/>
          <c:order val="4"/>
          <c:tx>
            <c:strRef>
              <c:f>'Data 1.2'!#REF!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'Data 1.2'!#REF!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'Data 1.2'!#REF!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526F-D64B-B412-5C7EEB448834}"/>
            </c:ext>
          </c:extLst>
        </c:ser>
        <c:ser>
          <c:idx val="5"/>
          <c:order val="5"/>
          <c:tx>
            <c:strRef>
              <c:f>'Data 1.2'!$A$41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'Data 1.2'!$B$41:$BX$41</c:f>
              <c:numCache>
                <c:formatCode>General</c:formatCode>
                <c:ptCount val="75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'Data 1.2'!#REF!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526F-D64B-B412-5C7EEB448834}"/>
            </c:ext>
          </c:extLst>
        </c:ser>
        <c:ser>
          <c:idx val="6"/>
          <c:order val="6"/>
          <c:tx>
            <c:strRef>
              <c:f>'Data 1.2'!$A$42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'Data 1.2'!$B$42:$BX$42</c:f>
              <c:numCache>
                <c:formatCode>General</c:formatCode>
                <c:ptCount val="75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'Data 1.2'!#REF!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526F-D64B-B412-5C7EEB448834}"/>
            </c:ext>
          </c:extLst>
        </c:ser>
        <c:ser>
          <c:idx val="7"/>
          <c:order val="7"/>
          <c:tx>
            <c:strRef>
              <c:f>'Data 1.2'!$A$43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'Data 1.2'!$B$43:$BX$43</c:f>
              <c:numCache>
                <c:formatCode>General</c:formatCode>
                <c:ptCount val="75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'Data 1.2'!#REF!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7-526F-D64B-B412-5C7EEB448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8330943"/>
        <c:axId val="1471418463"/>
      </c:lineChart>
      <c:catAx>
        <c:axId val="1448330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471418463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471418463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448330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17.2'!$B$7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17.2'!$C$6:$Q$6</c:f>
              <c:numCache>
                <c:formatCode>General</c:formatCode>
                <c:ptCount val="15"/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</c:numCache>
            </c:numRef>
          </c:cat>
          <c:val>
            <c:numRef>
              <c:f>'Data 17.2'!$C$7:$Q$7</c:f>
              <c:numCache>
                <c:formatCode>General</c:formatCode>
                <c:ptCount val="15"/>
                <c:pt idx="7">
                  <c:v>0.12449657782961773</c:v>
                </c:pt>
                <c:pt idx="8">
                  <c:v>1.6760143720970993E-2</c:v>
                </c:pt>
                <c:pt idx="9">
                  <c:v>1.4921734042034427E-2</c:v>
                </c:pt>
                <c:pt idx="10">
                  <c:v>0.16419885355372216</c:v>
                </c:pt>
                <c:pt idx="11">
                  <c:v>1.8043482881006524E-2</c:v>
                </c:pt>
                <c:pt idx="12">
                  <c:v>4.2375101730815316E-2</c:v>
                </c:pt>
                <c:pt idx="13">
                  <c:v>0.13348661244653387</c:v>
                </c:pt>
                <c:pt idx="14">
                  <c:v>0.16035874089232297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0-6D4E-8173-E771186B729B}"/>
            </c:ext>
          </c:extLst>
        </c:ser>
        <c:ser>
          <c:idx val="1"/>
          <c:order val="1"/>
          <c:tx>
            <c:strRef>
              <c:f>'Data 17.2'!$B$8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17.2'!$C$6:$Q$6</c:f>
              <c:numCache>
                <c:formatCode>General</c:formatCode>
                <c:ptCount val="15"/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 formatCode="00">
                  <c:v>1</c:v>
                </c:pt>
                <c:pt idx="12" formatCode="00">
                  <c:v>2</c:v>
                </c:pt>
                <c:pt idx="13" formatCode="00">
                  <c:v>3</c:v>
                </c:pt>
                <c:pt idx="14" formatCode="00">
                  <c:v>4</c:v>
                </c:pt>
              </c:numCache>
            </c:numRef>
          </c:cat>
          <c:val>
            <c:numRef>
              <c:f>'Data 17.2'!$C$8:$Q$8</c:f>
              <c:numCache>
                <c:formatCode>General</c:formatCode>
                <c:ptCount val="15"/>
                <c:pt idx="1">
                  <c:v>6.3049614649091798E-2</c:v>
                </c:pt>
                <c:pt idx="2">
                  <c:v>1.0255542679296143</c:v>
                </c:pt>
                <c:pt idx="3">
                  <c:v>2.4876302929552696</c:v>
                </c:pt>
                <c:pt idx="4">
                  <c:v>5.6419253885548697</c:v>
                </c:pt>
                <c:pt idx="5">
                  <c:v>0.74195501393794194</c:v>
                </c:pt>
                <c:pt idx="6">
                  <c:v>1.6315866849700251</c:v>
                </c:pt>
                <c:pt idx="7">
                  <c:v>0.71440355050140403</c:v>
                </c:pt>
                <c:pt idx="8">
                  <c:v>-0.22817132775007401</c:v>
                </c:pt>
                <c:pt idx="9">
                  <c:v>1.0684680074323982</c:v>
                </c:pt>
                <c:pt idx="10">
                  <c:v>0.69228834410202633</c:v>
                </c:pt>
                <c:pt idx="11">
                  <c:v>0.57518126436359895</c:v>
                </c:pt>
                <c:pt idx="12">
                  <c:v>0.20414634123883549</c:v>
                </c:pt>
                <c:pt idx="13">
                  <c:v>2.231456132362565</c:v>
                </c:pt>
                <c:pt idx="14">
                  <c:v>1.6676295773203014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0-6D4E-8173-E771186B7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2165791"/>
        <c:axId val="1844350175"/>
      </c:lineChart>
      <c:catAx>
        <c:axId val="1862165791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844350175"/>
        <c:crosses val="autoZero"/>
        <c:auto val="1"/>
        <c:lblAlgn val="ctr"/>
        <c:lblOffset val="200"/>
        <c:tickLblSkip val="2"/>
        <c:noMultiLvlLbl val="0"/>
      </c:catAx>
      <c:valAx>
        <c:axId val="18443501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862165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220430107526876E-2"/>
          <c:y val="0.13963039014373715"/>
          <c:w val="0.89337545508424354"/>
          <c:h val="0.76591375770020531"/>
        </c:manualLayout>
      </c:layout>
      <c:lineChart>
        <c:grouping val="standard"/>
        <c:varyColors val="0"/>
        <c:ser>
          <c:idx val="0"/>
          <c:order val="0"/>
          <c:tx>
            <c:strRef>
              <c:f>'Data 17.3'!$B$2</c:f>
              <c:strCache>
                <c:ptCount val="1"/>
                <c:pt idx="0">
                  <c:v>Top 10%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17.3'!$A$3:$A$72</c:f>
              <c:numCache>
                <c:formatCode>General</c:formatCode>
                <c:ptCount val="70"/>
                <c:pt idx="0">
                  <c:v>1950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2000</c:v>
                </c:pt>
                <c:pt idx="51" formatCode="00">
                  <c:v>1</c:v>
                </c:pt>
                <c:pt idx="52" formatCode="00">
                  <c:v>2</c:v>
                </c:pt>
                <c:pt idx="53" formatCode="00">
                  <c:v>3</c:v>
                </c:pt>
                <c:pt idx="54" formatCode="00">
                  <c:v>4</c:v>
                </c:pt>
                <c:pt idx="55" formatCode="00">
                  <c:v>5</c:v>
                </c:pt>
                <c:pt idx="56" formatCode="00">
                  <c:v>6</c:v>
                </c:pt>
                <c:pt idx="57" formatCode="00">
                  <c:v>7</c:v>
                </c:pt>
                <c:pt idx="58" formatCode="00">
                  <c:v>8</c:v>
                </c:pt>
                <c:pt idx="59" formatCode="00">
                  <c:v>9</c:v>
                </c:pt>
                <c:pt idx="60" formatCode="00">
                  <c:v>10</c:v>
                </c:pt>
                <c:pt idx="61" formatCode="00">
                  <c:v>11</c:v>
                </c:pt>
                <c:pt idx="62" formatCode="00">
                  <c:v>12</c:v>
                </c:pt>
                <c:pt idx="63" formatCode="00">
                  <c:v>13</c:v>
                </c:pt>
                <c:pt idx="64" formatCode="00">
                  <c:v>14</c:v>
                </c:pt>
                <c:pt idx="65" formatCode="00">
                  <c:v>15</c:v>
                </c:pt>
                <c:pt idx="66" formatCode="00">
                  <c:v>16</c:v>
                </c:pt>
                <c:pt idx="67" formatCode="00">
                  <c:v>17</c:v>
                </c:pt>
                <c:pt idx="68" formatCode="00">
                  <c:v>18</c:v>
                </c:pt>
                <c:pt idx="69" formatCode="00">
                  <c:v>19</c:v>
                </c:pt>
              </c:numCache>
            </c:numRef>
          </c:cat>
          <c:val>
            <c:numRef>
              <c:f>'Data 17.3'!$B$3:$B$72</c:f>
              <c:numCache>
                <c:formatCode>General</c:formatCode>
                <c:ptCount val="70"/>
                <c:pt idx="1">
                  <c:v>36.68</c:v>
                </c:pt>
                <c:pt idx="2">
                  <c:v>36.1</c:v>
                </c:pt>
                <c:pt idx="3">
                  <c:v>36.04</c:v>
                </c:pt>
                <c:pt idx="4">
                  <c:v>37.880000000000003</c:v>
                </c:pt>
                <c:pt idx="5">
                  <c:v>39.56</c:v>
                </c:pt>
                <c:pt idx="6">
                  <c:v>39.25</c:v>
                </c:pt>
                <c:pt idx="7">
                  <c:v>38.65</c:v>
                </c:pt>
                <c:pt idx="8">
                  <c:v>38.769999999999996</c:v>
                </c:pt>
                <c:pt idx="9">
                  <c:v>37.630000000000003</c:v>
                </c:pt>
                <c:pt idx="10">
                  <c:v>36.93</c:v>
                </c:pt>
                <c:pt idx="11">
                  <c:v>37.159999999999997</c:v>
                </c:pt>
                <c:pt idx="12">
                  <c:v>36.94</c:v>
                </c:pt>
                <c:pt idx="13">
                  <c:v>34.549999999999997</c:v>
                </c:pt>
                <c:pt idx="14">
                  <c:v>35.510000000000005</c:v>
                </c:pt>
                <c:pt idx="15">
                  <c:v>35.9</c:v>
                </c:pt>
                <c:pt idx="16">
                  <c:v>36.22</c:v>
                </c:pt>
                <c:pt idx="17">
                  <c:v>35.799999999999997</c:v>
                </c:pt>
                <c:pt idx="18">
                  <c:v>35.15</c:v>
                </c:pt>
                <c:pt idx="19">
                  <c:v>36.18</c:v>
                </c:pt>
                <c:pt idx="20">
                  <c:v>36.53</c:v>
                </c:pt>
                <c:pt idx="21">
                  <c:v>34.43</c:v>
                </c:pt>
                <c:pt idx="22">
                  <c:v>34.11</c:v>
                </c:pt>
                <c:pt idx="23">
                  <c:v>34</c:v>
                </c:pt>
                <c:pt idx="24">
                  <c:v>34.04</c:v>
                </c:pt>
                <c:pt idx="25">
                  <c:v>34.160000000000004</c:v>
                </c:pt>
                <c:pt idx="26">
                  <c:v>34.369999999999997</c:v>
                </c:pt>
                <c:pt idx="27">
                  <c:v>34.160000000000004</c:v>
                </c:pt>
                <c:pt idx="28">
                  <c:v>33.69</c:v>
                </c:pt>
                <c:pt idx="29">
                  <c:v>32.25</c:v>
                </c:pt>
                <c:pt idx="30">
                  <c:v>31.5</c:v>
                </c:pt>
                <c:pt idx="31">
                  <c:v>30.709999999999997</c:v>
                </c:pt>
                <c:pt idx="32">
                  <c:v>30.049999999999997</c:v>
                </c:pt>
                <c:pt idx="33">
                  <c:v>35.28</c:v>
                </c:pt>
                <c:pt idx="34">
                  <c:v>33.379999999999995</c:v>
                </c:pt>
                <c:pt idx="35">
                  <c:v>34.79</c:v>
                </c:pt>
                <c:pt idx="36">
                  <c:v>35.07</c:v>
                </c:pt>
                <c:pt idx="37">
                  <c:v>34.47</c:v>
                </c:pt>
                <c:pt idx="38">
                  <c:v>35.380000000000003</c:v>
                </c:pt>
                <c:pt idx="39">
                  <c:v>35.410000000000004</c:v>
                </c:pt>
                <c:pt idx="40">
                  <c:v>33.489999999999995</c:v>
                </c:pt>
                <c:pt idx="41">
                  <c:v>34.1</c:v>
                </c:pt>
                <c:pt idx="42">
                  <c:v>35.06</c:v>
                </c:pt>
                <c:pt idx="43">
                  <c:v>36.71</c:v>
                </c:pt>
                <c:pt idx="44">
                  <c:v>38.24</c:v>
                </c:pt>
                <c:pt idx="45">
                  <c:v>38.299999999999997</c:v>
                </c:pt>
                <c:pt idx="46">
                  <c:v>37.940000000000005</c:v>
                </c:pt>
                <c:pt idx="47">
                  <c:v>38.74</c:v>
                </c:pt>
                <c:pt idx="48">
                  <c:v>39.24</c:v>
                </c:pt>
                <c:pt idx="49">
                  <c:v>39.489999999999995</c:v>
                </c:pt>
                <c:pt idx="50">
                  <c:v>39.869999999999997</c:v>
                </c:pt>
                <c:pt idx="51">
                  <c:v>40.949999999999996</c:v>
                </c:pt>
                <c:pt idx="52">
                  <c:v>42.059999999999995</c:v>
                </c:pt>
                <c:pt idx="53">
                  <c:v>43.18</c:v>
                </c:pt>
                <c:pt idx="54">
                  <c:v>44.32</c:v>
                </c:pt>
                <c:pt idx="55">
                  <c:v>45.48</c:v>
                </c:pt>
                <c:pt idx="56">
                  <c:v>46.760000000000005</c:v>
                </c:pt>
                <c:pt idx="57">
                  <c:v>48.07</c:v>
                </c:pt>
                <c:pt idx="58">
                  <c:v>49.41</c:v>
                </c:pt>
                <c:pt idx="59">
                  <c:v>50.78</c:v>
                </c:pt>
                <c:pt idx="60">
                  <c:v>52.17</c:v>
                </c:pt>
                <c:pt idx="61">
                  <c:v>54.14</c:v>
                </c:pt>
                <c:pt idx="62">
                  <c:v>55.000000000000007</c:v>
                </c:pt>
                <c:pt idx="63">
                  <c:v>55.230000000000004</c:v>
                </c:pt>
                <c:pt idx="64">
                  <c:v>56.100000000000009</c:v>
                </c:pt>
                <c:pt idx="65">
                  <c:v>56.100000000000009</c:v>
                </c:pt>
                <c:pt idx="66">
                  <c:v>56.13</c:v>
                </c:pt>
                <c:pt idx="67">
                  <c:v>56.13</c:v>
                </c:pt>
                <c:pt idx="68">
                  <c:v>56.13</c:v>
                </c:pt>
                <c:pt idx="69">
                  <c:v>56.13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7A-564F-8F59-4B883EC31329}"/>
            </c:ext>
          </c:extLst>
        </c:ser>
        <c:ser>
          <c:idx val="1"/>
          <c:order val="1"/>
          <c:tx>
            <c:strRef>
              <c:f>'Data 17.3'!$C$2</c:f>
              <c:strCache>
                <c:ptCount val="1"/>
                <c:pt idx="0">
                  <c:v>Bottom 50%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17.3'!$A$3:$A$72</c:f>
              <c:numCache>
                <c:formatCode>General</c:formatCode>
                <c:ptCount val="70"/>
                <c:pt idx="0">
                  <c:v>1950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2000</c:v>
                </c:pt>
                <c:pt idx="51" formatCode="00">
                  <c:v>1</c:v>
                </c:pt>
                <c:pt idx="52" formatCode="00">
                  <c:v>2</c:v>
                </c:pt>
                <c:pt idx="53" formatCode="00">
                  <c:v>3</c:v>
                </c:pt>
                <c:pt idx="54" formatCode="00">
                  <c:v>4</c:v>
                </c:pt>
                <c:pt idx="55" formatCode="00">
                  <c:v>5</c:v>
                </c:pt>
                <c:pt idx="56" formatCode="00">
                  <c:v>6</c:v>
                </c:pt>
                <c:pt idx="57" formatCode="00">
                  <c:v>7</c:v>
                </c:pt>
                <c:pt idx="58" formatCode="00">
                  <c:v>8</c:v>
                </c:pt>
                <c:pt idx="59" formatCode="00">
                  <c:v>9</c:v>
                </c:pt>
                <c:pt idx="60" formatCode="00">
                  <c:v>10</c:v>
                </c:pt>
                <c:pt idx="61" formatCode="00">
                  <c:v>11</c:v>
                </c:pt>
                <c:pt idx="62" formatCode="00">
                  <c:v>12</c:v>
                </c:pt>
                <c:pt idx="63" formatCode="00">
                  <c:v>13</c:v>
                </c:pt>
                <c:pt idx="64" formatCode="00">
                  <c:v>14</c:v>
                </c:pt>
                <c:pt idx="65" formatCode="00">
                  <c:v>15</c:v>
                </c:pt>
                <c:pt idx="66" formatCode="00">
                  <c:v>16</c:v>
                </c:pt>
                <c:pt idx="67" formatCode="00">
                  <c:v>17</c:v>
                </c:pt>
                <c:pt idx="68" formatCode="00">
                  <c:v>18</c:v>
                </c:pt>
                <c:pt idx="69" formatCode="00">
                  <c:v>19</c:v>
                </c:pt>
              </c:numCache>
            </c:numRef>
          </c:cat>
          <c:val>
            <c:numRef>
              <c:f>'Data 17.3'!$C$3:$C$72</c:f>
              <c:numCache>
                <c:formatCode>General</c:formatCode>
                <c:ptCount val="70"/>
                <c:pt idx="1">
                  <c:v>20.549999999999997</c:v>
                </c:pt>
                <c:pt idx="2">
                  <c:v>20.72</c:v>
                </c:pt>
                <c:pt idx="3">
                  <c:v>21.07</c:v>
                </c:pt>
                <c:pt idx="4">
                  <c:v>20.45</c:v>
                </c:pt>
                <c:pt idx="5">
                  <c:v>19.170000000000002</c:v>
                </c:pt>
                <c:pt idx="6">
                  <c:v>19.57</c:v>
                </c:pt>
                <c:pt idx="7">
                  <c:v>20.599999999999998</c:v>
                </c:pt>
                <c:pt idx="8">
                  <c:v>20.07</c:v>
                </c:pt>
                <c:pt idx="9">
                  <c:v>20.560000000000002</c:v>
                </c:pt>
                <c:pt idx="10">
                  <c:v>21.29</c:v>
                </c:pt>
                <c:pt idx="11">
                  <c:v>21.22</c:v>
                </c:pt>
                <c:pt idx="12">
                  <c:v>21.740000000000002</c:v>
                </c:pt>
                <c:pt idx="13">
                  <c:v>22.869999999999997</c:v>
                </c:pt>
                <c:pt idx="14">
                  <c:v>22.6</c:v>
                </c:pt>
                <c:pt idx="15">
                  <c:v>22.52</c:v>
                </c:pt>
                <c:pt idx="16">
                  <c:v>22.49</c:v>
                </c:pt>
                <c:pt idx="17">
                  <c:v>22.29</c:v>
                </c:pt>
                <c:pt idx="18">
                  <c:v>22.56</c:v>
                </c:pt>
                <c:pt idx="19">
                  <c:v>22.07</c:v>
                </c:pt>
                <c:pt idx="20">
                  <c:v>22.009999999999998</c:v>
                </c:pt>
                <c:pt idx="21">
                  <c:v>22.830000000000002</c:v>
                </c:pt>
                <c:pt idx="22">
                  <c:v>23</c:v>
                </c:pt>
                <c:pt idx="23">
                  <c:v>23.080000000000002</c:v>
                </c:pt>
                <c:pt idx="24">
                  <c:v>22.97</c:v>
                </c:pt>
                <c:pt idx="25">
                  <c:v>22.84</c:v>
                </c:pt>
                <c:pt idx="26">
                  <c:v>22.67</c:v>
                </c:pt>
                <c:pt idx="27">
                  <c:v>22.66</c:v>
                </c:pt>
                <c:pt idx="28">
                  <c:v>22.73</c:v>
                </c:pt>
                <c:pt idx="29">
                  <c:v>23.13</c:v>
                </c:pt>
                <c:pt idx="30">
                  <c:v>23.3</c:v>
                </c:pt>
                <c:pt idx="31">
                  <c:v>23.48</c:v>
                </c:pt>
                <c:pt idx="32">
                  <c:v>23.62</c:v>
                </c:pt>
                <c:pt idx="33">
                  <c:v>21.77</c:v>
                </c:pt>
                <c:pt idx="34">
                  <c:v>22.400000000000002</c:v>
                </c:pt>
                <c:pt idx="35">
                  <c:v>21.92</c:v>
                </c:pt>
                <c:pt idx="36">
                  <c:v>21.81</c:v>
                </c:pt>
                <c:pt idx="37">
                  <c:v>22.009999999999998</c:v>
                </c:pt>
                <c:pt idx="38">
                  <c:v>21.69</c:v>
                </c:pt>
                <c:pt idx="39">
                  <c:v>21.709999999999997</c:v>
                </c:pt>
                <c:pt idx="40">
                  <c:v>22.38</c:v>
                </c:pt>
                <c:pt idx="41">
                  <c:v>22.21</c:v>
                </c:pt>
                <c:pt idx="42">
                  <c:v>21.91</c:v>
                </c:pt>
                <c:pt idx="43">
                  <c:v>21.38</c:v>
                </c:pt>
                <c:pt idx="44">
                  <c:v>20.89</c:v>
                </c:pt>
                <c:pt idx="45">
                  <c:v>20.94</c:v>
                </c:pt>
                <c:pt idx="46">
                  <c:v>21.12</c:v>
                </c:pt>
                <c:pt idx="47">
                  <c:v>20.89</c:v>
                </c:pt>
                <c:pt idx="48">
                  <c:v>20.76</c:v>
                </c:pt>
                <c:pt idx="49">
                  <c:v>20.7</c:v>
                </c:pt>
                <c:pt idx="50">
                  <c:v>20.599999999999998</c:v>
                </c:pt>
                <c:pt idx="51">
                  <c:v>20.169999999999998</c:v>
                </c:pt>
                <c:pt idx="52">
                  <c:v>19.73</c:v>
                </c:pt>
                <c:pt idx="53">
                  <c:v>19.29</c:v>
                </c:pt>
                <c:pt idx="54">
                  <c:v>18.84</c:v>
                </c:pt>
                <c:pt idx="55">
                  <c:v>18.39</c:v>
                </c:pt>
                <c:pt idx="56">
                  <c:v>17.93</c:v>
                </c:pt>
                <c:pt idx="57">
                  <c:v>17.46</c:v>
                </c:pt>
                <c:pt idx="58">
                  <c:v>16.989999999999998</c:v>
                </c:pt>
                <c:pt idx="59">
                  <c:v>16.5</c:v>
                </c:pt>
                <c:pt idx="60">
                  <c:v>16.009999999999998</c:v>
                </c:pt>
                <c:pt idx="61">
                  <c:v>15.35</c:v>
                </c:pt>
                <c:pt idx="62">
                  <c:v>15.06</c:v>
                </c:pt>
                <c:pt idx="63">
                  <c:v>14.979999999999999</c:v>
                </c:pt>
                <c:pt idx="64">
                  <c:v>14.69</c:v>
                </c:pt>
                <c:pt idx="65">
                  <c:v>14.69</c:v>
                </c:pt>
                <c:pt idx="66">
                  <c:v>14.680000000000001</c:v>
                </c:pt>
                <c:pt idx="67">
                  <c:v>14.680000000000001</c:v>
                </c:pt>
                <c:pt idx="68">
                  <c:v>14.680000000000001</c:v>
                </c:pt>
                <c:pt idx="69">
                  <c:v>14.680000000000001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7A-564F-8F59-4B883EC31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632656"/>
        <c:axId val="128172352"/>
      </c:lineChart>
      <c:catAx>
        <c:axId val="12863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81723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8172352"/>
        <c:scaling>
          <c:orientation val="minMax"/>
          <c:min val="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863265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220430107526876E-2"/>
          <c:y val="0.13963039014373715"/>
          <c:w val="0.89337545508424354"/>
          <c:h val="0.76591375770020531"/>
        </c:manualLayout>
      </c:layout>
      <c:lineChart>
        <c:grouping val="standard"/>
        <c:varyColors val="0"/>
        <c:ser>
          <c:idx val="0"/>
          <c:order val="0"/>
          <c:tx>
            <c:strRef>
              <c:f>'Data 17.3'!$B$2</c:f>
              <c:strCache>
                <c:ptCount val="1"/>
                <c:pt idx="0">
                  <c:v>Top 10%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17.3'!$A$3:$A$72</c:f>
              <c:numCache>
                <c:formatCode>General</c:formatCode>
                <c:ptCount val="70"/>
                <c:pt idx="0">
                  <c:v>1950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2000</c:v>
                </c:pt>
                <c:pt idx="51" formatCode="00">
                  <c:v>1</c:v>
                </c:pt>
                <c:pt idx="52" formatCode="00">
                  <c:v>2</c:v>
                </c:pt>
                <c:pt idx="53" formatCode="00">
                  <c:v>3</c:v>
                </c:pt>
                <c:pt idx="54" formatCode="00">
                  <c:v>4</c:v>
                </c:pt>
                <c:pt idx="55" formatCode="00">
                  <c:v>5</c:v>
                </c:pt>
                <c:pt idx="56" formatCode="00">
                  <c:v>6</c:v>
                </c:pt>
                <c:pt idx="57" formatCode="00">
                  <c:v>7</c:v>
                </c:pt>
                <c:pt idx="58" formatCode="00">
                  <c:v>8</c:v>
                </c:pt>
                <c:pt idx="59" formatCode="00">
                  <c:v>9</c:v>
                </c:pt>
                <c:pt idx="60" formatCode="00">
                  <c:v>10</c:v>
                </c:pt>
                <c:pt idx="61" formatCode="00">
                  <c:v>11</c:v>
                </c:pt>
                <c:pt idx="62" formatCode="00">
                  <c:v>12</c:v>
                </c:pt>
                <c:pt idx="63" formatCode="00">
                  <c:v>13</c:v>
                </c:pt>
                <c:pt idx="64" formatCode="00">
                  <c:v>14</c:v>
                </c:pt>
                <c:pt idx="65" formatCode="00">
                  <c:v>15</c:v>
                </c:pt>
                <c:pt idx="66" formatCode="00">
                  <c:v>16</c:v>
                </c:pt>
                <c:pt idx="67" formatCode="00">
                  <c:v>17</c:v>
                </c:pt>
                <c:pt idx="68" formatCode="00">
                  <c:v>18</c:v>
                </c:pt>
                <c:pt idx="69" formatCode="00">
                  <c:v>19</c:v>
                </c:pt>
              </c:numCache>
            </c:numRef>
          </c:cat>
          <c:val>
            <c:numRef>
              <c:f>'Data 17.3'!$B$3:$B$72</c:f>
              <c:numCache>
                <c:formatCode>General</c:formatCode>
                <c:ptCount val="70"/>
                <c:pt idx="1">
                  <c:v>36.68</c:v>
                </c:pt>
                <c:pt idx="2">
                  <c:v>36.1</c:v>
                </c:pt>
                <c:pt idx="3">
                  <c:v>36.04</c:v>
                </c:pt>
                <c:pt idx="4">
                  <c:v>37.880000000000003</c:v>
                </c:pt>
                <c:pt idx="5">
                  <c:v>39.56</c:v>
                </c:pt>
                <c:pt idx="6">
                  <c:v>39.25</c:v>
                </c:pt>
                <c:pt idx="7">
                  <c:v>38.65</c:v>
                </c:pt>
                <c:pt idx="8">
                  <c:v>38.769999999999996</c:v>
                </c:pt>
                <c:pt idx="9">
                  <c:v>37.630000000000003</c:v>
                </c:pt>
                <c:pt idx="10">
                  <c:v>36.93</c:v>
                </c:pt>
                <c:pt idx="11">
                  <c:v>37.159999999999997</c:v>
                </c:pt>
                <c:pt idx="12">
                  <c:v>36.94</c:v>
                </c:pt>
                <c:pt idx="13">
                  <c:v>34.549999999999997</c:v>
                </c:pt>
                <c:pt idx="14">
                  <c:v>35.510000000000005</c:v>
                </c:pt>
                <c:pt idx="15">
                  <c:v>35.9</c:v>
                </c:pt>
                <c:pt idx="16">
                  <c:v>36.22</c:v>
                </c:pt>
                <c:pt idx="17">
                  <c:v>35.799999999999997</c:v>
                </c:pt>
                <c:pt idx="18">
                  <c:v>35.15</c:v>
                </c:pt>
                <c:pt idx="19">
                  <c:v>36.18</c:v>
                </c:pt>
                <c:pt idx="20">
                  <c:v>36.53</c:v>
                </c:pt>
                <c:pt idx="21">
                  <c:v>34.43</c:v>
                </c:pt>
                <c:pt idx="22">
                  <c:v>34.11</c:v>
                </c:pt>
                <c:pt idx="23">
                  <c:v>34</c:v>
                </c:pt>
                <c:pt idx="24">
                  <c:v>34.04</c:v>
                </c:pt>
                <c:pt idx="25">
                  <c:v>34.160000000000004</c:v>
                </c:pt>
                <c:pt idx="26">
                  <c:v>34.369999999999997</c:v>
                </c:pt>
                <c:pt idx="27">
                  <c:v>34.160000000000004</c:v>
                </c:pt>
                <c:pt idx="28">
                  <c:v>33.69</c:v>
                </c:pt>
                <c:pt idx="29">
                  <c:v>32.25</c:v>
                </c:pt>
                <c:pt idx="30">
                  <c:v>31.5</c:v>
                </c:pt>
                <c:pt idx="31">
                  <c:v>30.709999999999997</c:v>
                </c:pt>
                <c:pt idx="32">
                  <c:v>30.049999999999997</c:v>
                </c:pt>
                <c:pt idx="33">
                  <c:v>35.28</c:v>
                </c:pt>
                <c:pt idx="34">
                  <c:v>33.379999999999995</c:v>
                </c:pt>
                <c:pt idx="35">
                  <c:v>34.79</c:v>
                </c:pt>
                <c:pt idx="36">
                  <c:v>35.07</c:v>
                </c:pt>
                <c:pt idx="37">
                  <c:v>34.47</c:v>
                </c:pt>
                <c:pt idx="38">
                  <c:v>35.380000000000003</c:v>
                </c:pt>
                <c:pt idx="39">
                  <c:v>35.410000000000004</c:v>
                </c:pt>
                <c:pt idx="40">
                  <c:v>33.489999999999995</c:v>
                </c:pt>
                <c:pt idx="41">
                  <c:v>34.1</c:v>
                </c:pt>
                <c:pt idx="42">
                  <c:v>35.06</c:v>
                </c:pt>
                <c:pt idx="43">
                  <c:v>36.71</c:v>
                </c:pt>
                <c:pt idx="44">
                  <c:v>38.24</c:v>
                </c:pt>
                <c:pt idx="45">
                  <c:v>38.299999999999997</c:v>
                </c:pt>
                <c:pt idx="46">
                  <c:v>37.940000000000005</c:v>
                </c:pt>
                <c:pt idx="47">
                  <c:v>38.74</c:v>
                </c:pt>
                <c:pt idx="48">
                  <c:v>39.24</c:v>
                </c:pt>
                <c:pt idx="49">
                  <c:v>39.489999999999995</c:v>
                </c:pt>
                <c:pt idx="50">
                  <c:v>39.869999999999997</c:v>
                </c:pt>
                <c:pt idx="51">
                  <c:v>40.949999999999996</c:v>
                </c:pt>
                <c:pt idx="52">
                  <c:v>42.059999999999995</c:v>
                </c:pt>
                <c:pt idx="53">
                  <c:v>43.18</c:v>
                </c:pt>
                <c:pt idx="54">
                  <c:v>44.32</c:v>
                </c:pt>
                <c:pt idx="55">
                  <c:v>45.48</c:v>
                </c:pt>
                <c:pt idx="56">
                  <c:v>46.760000000000005</c:v>
                </c:pt>
                <c:pt idx="57">
                  <c:v>48.07</c:v>
                </c:pt>
                <c:pt idx="58">
                  <c:v>49.41</c:v>
                </c:pt>
                <c:pt idx="59">
                  <c:v>50.78</c:v>
                </c:pt>
                <c:pt idx="60">
                  <c:v>52.17</c:v>
                </c:pt>
                <c:pt idx="61">
                  <c:v>54.14</c:v>
                </c:pt>
                <c:pt idx="62">
                  <c:v>55.000000000000007</c:v>
                </c:pt>
                <c:pt idx="63">
                  <c:v>55.230000000000004</c:v>
                </c:pt>
                <c:pt idx="64">
                  <c:v>56.100000000000009</c:v>
                </c:pt>
                <c:pt idx="65">
                  <c:v>56.100000000000009</c:v>
                </c:pt>
                <c:pt idx="66">
                  <c:v>56.13</c:v>
                </c:pt>
                <c:pt idx="67">
                  <c:v>56.13</c:v>
                </c:pt>
                <c:pt idx="68">
                  <c:v>56.13</c:v>
                </c:pt>
                <c:pt idx="69">
                  <c:v>56.13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6-C345-95DB-5801AF43239C}"/>
            </c:ext>
          </c:extLst>
        </c:ser>
        <c:ser>
          <c:idx val="1"/>
          <c:order val="1"/>
          <c:tx>
            <c:strRef>
              <c:f>'Data 17.3'!$C$2</c:f>
              <c:strCache>
                <c:ptCount val="1"/>
                <c:pt idx="0">
                  <c:v>Bottom 50%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17.3'!$A$3:$A$72</c:f>
              <c:numCache>
                <c:formatCode>General</c:formatCode>
                <c:ptCount val="70"/>
                <c:pt idx="0">
                  <c:v>1950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2000</c:v>
                </c:pt>
                <c:pt idx="51" formatCode="00">
                  <c:v>1</c:v>
                </c:pt>
                <c:pt idx="52" formatCode="00">
                  <c:v>2</c:v>
                </c:pt>
                <c:pt idx="53" formatCode="00">
                  <c:v>3</c:v>
                </c:pt>
                <c:pt idx="54" formatCode="00">
                  <c:v>4</c:v>
                </c:pt>
                <c:pt idx="55" formatCode="00">
                  <c:v>5</c:v>
                </c:pt>
                <c:pt idx="56" formatCode="00">
                  <c:v>6</c:v>
                </c:pt>
                <c:pt idx="57" formatCode="00">
                  <c:v>7</c:v>
                </c:pt>
                <c:pt idx="58" formatCode="00">
                  <c:v>8</c:v>
                </c:pt>
                <c:pt idx="59" formatCode="00">
                  <c:v>9</c:v>
                </c:pt>
                <c:pt idx="60" formatCode="00">
                  <c:v>10</c:v>
                </c:pt>
                <c:pt idx="61" formatCode="00">
                  <c:v>11</c:v>
                </c:pt>
                <c:pt idx="62" formatCode="00">
                  <c:v>12</c:v>
                </c:pt>
                <c:pt idx="63" formatCode="00">
                  <c:v>13</c:v>
                </c:pt>
                <c:pt idx="64" formatCode="00">
                  <c:v>14</c:v>
                </c:pt>
                <c:pt idx="65" formatCode="00">
                  <c:v>15</c:v>
                </c:pt>
                <c:pt idx="66" formatCode="00">
                  <c:v>16</c:v>
                </c:pt>
                <c:pt idx="67" formatCode="00">
                  <c:v>17</c:v>
                </c:pt>
                <c:pt idx="68" formatCode="00">
                  <c:v>18</c:v>
                </c:pt>
                <c:pt idx="69" formatCode="00">
                  <c:v>19</c:v>
                </c:pt>
              </c:numCache>
            </c:numRef>
          </c:cat>
          <c:val>
            <c:numRef>
              <c:f>'Data 17.3'!$C$3:$C$72</c:f>
              <c:numCache>
                <c:formatCode>General</c:formatCode>
                <c:ptCount val="70"/>
                <c:pt idx="1">
                  <c:v>20.549999999999997</c:v>
                </c:pt>
                <c:pt idx="2">
                  <c:v>20.72</c:v>
                </c:pt>
                <c:pt idx="3">
                  <c:v>21.07</c:v>
                </c:pt>
                <c:pt idx="4">
                  <c:v>20.45</c:v>
                </c:pt>
                <c:pt idx="5">
                  <c:v>19.170000000000002</c:v>
                </c:pt>
                <c:pt idx="6">
                  <c:v>19.57</c:v>
                </c:pt>
                <c:pt idx="7">
                  <c:v>20.599999999999998</c:v>
                </c:pt>
                <c:pt idx="8">
                  <c:v>20.07</c:v>
                </c:pt>
                <c:pt idx="9">
                  <c:v>20.560000000000002</c:v>
                </c:pt>
                <c:pt idx="10">
                  <c:v>21.29</c:v>
                </c:pt>
                <c:pt idx="11">
                  <c:v>21.22</c:v>
                </c:pt>
                <c:pt idx="12">
                  <c:v>21.740000000000002</c:v>
                </c:pt>
                <c:pt idx="13">
                  <c:v>22.869999999999997</c:v>
                </c:pt>
                <c:pt idx="14">
                  <c:v>22.6</c:v>
                </c:pt>
                <c:pt idx="15">
                  <c:v>22.52</c:v>
                </c:pt>
                <c:pt idx="16">
                  <c:v>22.49</c:v>
                </c:pt>
                <c:pt idx="17">
                  <c:v>22.29</c:v>
                </c:pt>
                <c:pt idx="18">
                  <c:v>22.56</c:v>
                </c:pt>
                <c:pt idx="19">
                  <c:v>22.07</c:v>
                </c:pt>
                <c:pt idx="20">
                  <c:v>22.009999999999998</c:v>
                </c:pt>
                <c:pt idx="21">
                  <c:v>22.830000000000002</c:v>
                </c:pt>
                <c:pt idx="22">
                  <c:v>23</c:v>
                </c:pt>
                <c:pt idx="23">
                  <c:v>23.080000000000002</c:v>
                </c:pt>
                <c:pt idx="24">
                  <c:v>22.97</c:v>
                </c:pt>
                <c:pt idx="25">
                  <c:v>22.84</c:v>
                </c:pt>
                <c:pt idx="26">
                  <c:v>22.67</c:v>
                </c:pt>
                <c:pt idx="27">
                  <c:v>22.66</c:v>
                </c:pt>
                <c:pt idx="28">
                  <c:v>22.73</c:v>
                </c:pt>
                <c:pt idx="29">
                  <c:v>23.13</c:v>
                </c:pt>
                <c:pt idx="30">
                  <c:v>23.3</c:v>
                </c:pt>
                <c:pt idx="31">
                  <c:v>23.48</c:v>
                </c:pt>
                <c:pt idx="32">
                  <c:v>23.62</c:v>
                </c:pt>
                <c:pt idx="33">
                  <c:v>21.77</c:v>
                </c:pt>
                <c:pt idx="34">
                  <c:v>22.400000000000002</c:v>
                </c:pt>
                <c:pt idx="35">
                  <c:v>21.92</c:v>
                </c:pt>
                <c:pt idx="36">
                  <c:v>21.81</c:v>
                </c:pt>
                <c:pt idx="37">
                  <c:v>22.009999999999998</c:v>
                </c:pt>
                <c:pt idx="38">
                  <c:v>21.69</c:v>
                </c:pt>
                <c:pt idx="39">
                  <c:v>21.709999999999997</c:v>
                </c:pt>
                <c:pt idx="40">
                  <c:v>22.38</c:v>
                </c:pt>
                <c:pt idx="41">
                  <c:v>22.21</c:v>
                </c:pt>
                <c:pt idx="42">
                  <c:v>21.91</c:v>
                </c:pt>
                <c:pt idx="43">
                  <c:v>21.38</c:v>
                </c:pt>
                <c:pt idx="44">
                  <c:v>20.89</c:v>
                </c:pt>
                <c:pt idx="45">
                  <c:v>20.94</c:v>
                </c:pt>
                <c:pt idx="46">
                  <c:v>21.12</c:v>
                </c:pt>
                <c:pt idx="47">
                  <c:v>20.89</c:v>
                </c:pt>
                <c:pt idx="48">
                  <c:v>20.76</c:v>
                </c:pt>
                <c:pt idx="49">
                  <c:v>20.7</c:v>
                </c:pt>
                <c:pt idx="50">
                  <c:v>20.599999999999998</c:v>
                </c:pt>
                <c:pt idx="51">
                  <c:v>20.169999999999998</c:v>
                </c:pt>
                <c:pt idx="52">
                  <c:v>19.73</c:v>
                </c:pt>
                <c:pt idx="53">
                  <c:v>19.29</c:v>
                </c:pt>
                <c:pt idx="54">
                  <c:v>18.84</c:v>
                </c:pt>
                <c:pt idx="55">
                  <c:v>18.39</c:v>
                </c:pt>
                <c:pt idx="56">
                  <c:v>17.93</c:v>
                </c:pt>
                <c:pt idx="57">
                  <c:v>17.46</c:v>
                </c:pt>
                <c:pt idx="58">
                  <c:v>16.989999999999998</c:v>
                </c:pt>
                <c:pt idx="59">
                  <c:v>16.5</c:v>
                </c:pt>
                <c:pt idx="60">
                  <c:v>16.009999999999998</c:v>
                </c:pt>
                <c:pt idx="61">
                  <c:v>15.35</c:v>
                </c:pt>
                <c:pt idx="62">
                  <c:v>15.06</c:v>
                </c:pt>
                <c:pt idx="63">
                  <c:v>14.979999999999999</c:v>
                </c:pt>
                <c:pt idx="64">
                  <c:v>14.69</c:v>
                </c:pt>
                <c:pt idx="65">
                  <c:v>14.69</c:v>
                </c:pt>
                <c:pt idx="66">
                  <c:v>14.680000000000001</c:v>
                </c:pt>
                <c:pt idx="67">
                  <c:v>14.680000000000001</c:v>
                </c:pt>
                <c:pt idx="68">
                  <c:v>14.680000000000001</c:v>
                </c:pt>
                <c:pt idx="69">
                  <c:v>14.680000000000001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A6-C345-95DB-5801AF432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632656"/>
        <c:axId val="128172352"/>
      </c:lineChart>
      <c:catAx>
        <c:axId val="12863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81723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8172352"/>
        <c:scaling>
          <c:orientation val="minMax"/>
          <c:min val="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863265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09824156406119"/>
          <c:y val="0.143336327829169"/>
          <c:w val="0.72895714295172709"/>
          <c:h val="0.7586617492962846"/>
        </c:manualLayout>
      </c:layout>
      <c:lineChart>
        <c:grouping val="standard"/>
        <c:varyColors val="0"/>
        <c:ser>
          <c:idx val="1"/>
          <c:order val="1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DE-8948-8C1B-76E46B08871D}"/>
            </c:ext>
          </c:extLst>
        </c:ser>
        <c:ser>
          <c:idx val="2"/>
          <c:order val="2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DE-8948-8C1B-76E46B08871D}"/>
            </c:ext>
          </c:extLst>
        </c:ser>
        <c:ser>
          <c:idx val="3"/>
          <c:order val="3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DE-8948-8C1B-76E46B08871D}"/>
            </c:ext>
          </c:extLst>
        </c:ser>
        <c:ser>
          <c:idx val="4"/>
          <c:order val="4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DE-8948-8C1B-76E46B08871D}"/>
            </c:ext>
          </c:extLst>
        </c:ser>
        <c:ser>
          <c:idx val="5"/>
          <c:order val="5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DE-8948-8C1B-76E46B08871D}"/>
            </c:ext>
          </c:extLst>
        </c:ser>
        <c:ser>
          <c:idx val="6"/>
          <c:order val="6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DE-8948-8C1B-76E46B08871D}"/>
            </c:ext>
          </c:extLst>
        </c:ser>
        <c:ser>
          <c:idx val="7"/>
          <c:order val="7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DE-8948-8C1B-76E46B08871D}"/>
            </c:ext>
          </c:extLst>
        </c:ser>
        <c:ser>
          <c:idx val="8"/>
          <c:order val="8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DE-8948-8C1B-76E46B08871D}"/>
            </c:ext>
          </c:extLst>
        </c:ser>
        <c:ser>
          <c:idx val="9"/>
          <c:order val="9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DE-8948-8C1B-76E46B08871D}"/>
            </c:ext>
          </c:extLst>
        </c:ser>
        <c:ser>
          <c:idx val="10"/>
          <c:order val="10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DE-8948-8C1B-76E46B08871D}"/>
            </c:ext>
          </c:extLst>
        </c:ser>
        <c:ser>
          <c:idx val="11"/>
          <c:order val="11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DE-8948-8C1B-76E46B08871D}"/>
            </c:ext>
          </c:extLst>
        </c:ser>
        <c:ser>
          <c:idx val="12"/>
          <c:order val="12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DE-8948-8C1B-76E46B08871D}"/>
            </c:ext>
          </c:extLst>
        </c:ser>
        <c:ser>
          <c:idx val="13"/>
          <c:order val="13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DE-8948-8C1B-76E46B08871D}"/>
            </c:ext>
          </c:extLst>
        </c:ser>
        <c:ser>
          <c:idx val="14"/>
          <c:order val="14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EDE-8948-8C1B-76E46B08871D}"/>
            </c:ext>
          </c:extLst>
        </c:ser>
        <c:ser>
          <c:idx val="15"/>
          <c:order val="15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EDE-8948-8C1B-76E46B08871D}"/>
            </c:ext>
          </c:extLst>
        </c:ser>
        <c:ser>
          <c:idx val="16"/>
          <c:order val="16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DE-8948-8C1B-76E46B08871D}"/>
            </c:ext>
          </c:extLst>
        </c:ser>
        <c:ser>
          <c:idx val="17"/>
          <c:order val="17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EDE-8948-8C1B-76E46B08871D}"/>
            </c:ext>
          </c:extLst>
        </c:ser>
        <c:ser>
          <c:idx val="18"/>
          <c:order val="18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DE-8948-8C1B-76E46B08871D}"/>
            </c:ext>
          </c:extLst>
        </c:ser>
        <c:ser>
          <c:idx val="19"/>
          <c:order val="19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DE-8948-8C1B-76E46B08871D}"/>
            </c:ext>
          </c:extLst>
        </c:ser>
        <c:ser>
          <c:idx val="20"/>
          <c:order val="20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EDE-8948-8C1B-76E46B08871D}"/>
            </c:ext>
          </c:extLst>
        </c:ser>
        <c:ser>
          <c:idx val="21"/>
          <c:order val="21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DE-8948-8C1B-76E46B088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5824128"/>
        <c:axId val="2146973680"/>
      </c:lineChart>
      <c:lineChart>
        <c:grouping val="standard"/>
        <c:varyColors val="0"/>
        <c:ser>
          <c:idx val="0"/>
          <c:order val="0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DE-8948-8C1B-76E46B088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5718224"/>
        <c:axId val="2146958672"/>
      </c:lineChart>
      <c:catAx>
        <c:axId val="214582412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697368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146973680"/>
        <c:scaling>
          <c:orientation val="minMax"/>
          <c:max val="1.1E-5"/>
          <c:min val="6.9999999999999999E-6"/>
        </c:scaling>
        <c:delete val="0"/>
        <c:axPos val="l"/>
        <c:numFmt formatCode="0.0000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5824128"/>
        <c:crosses val="autoZero"/>
        <c:crossBetween val="between"/>
        <c:majorUnit val="9.9999999999999995E-7"/>
      </c:valAx>
      <c:valAx>
        <c:axId val="2146958672"/>
        <c:scaling>
          <c:orientation val="minMax"/>
          <c:max val="3.9999999999999998E-6"/>
          <c:min val="1.5E-6"/>
        </c:scaling>
        <c:delete val="0"/>
        <c:axPos val="r"/>
        <c:numFmt formatCode="0.00000%" sourceLinked="0"/>
        <c:majorTickMark val="out"/>
        <c:minorTickMark val="none"/>
        <c:tickLblPos val="nextTo"/>
        <c:spPr>
          <a:noFill/>
          <a:ln>
            <a:solidFill>
              <a:srgbClr val="C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5718224"/>
        <c:crosses val="max"/>
        <c:crossBetween val="between"/>
        <c:majorUnit val="4.9999999999999998E-7"/>
      </c:valAx>
      <c:catAx>
        <c:axId val="214571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46958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09824156406119"/>
          <c:y val="0.143336327829169"/>
          <c:w val="0.72895714295172709"/>
          <c:h val="0.7586617492962846"/>
        </c:manualLayout>
      </c:layout>
      <c:lineChart>
        <c:grouping val="standard"/>
        <c:varyColors val="0"/>
        <c:ser>
          <c:idx val="1"/>
          <c:order val="1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C-BB4E-889B-1755526C9102}"/>
            </c:ext>
          </c:extLst>
        </c:ser>
        <c:ser>
          <c:idx val="2"/>
          <c:order val="2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FC-BB4E-889B-1755526C9102}"/>
            </c:ext>
          </c:extLst>
        </c:ser>
        <c:ser>
          <c:idx val="3"/>
          <c:order val="3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FC-BB4E-889B-1755526C9102}"/>
            </c:ext>
          </c:extLst>
        </c:ser>
        <c:ser>
          <c:idx val="4"/>
          <c:order val="4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FC-BB4E-889B-1755526C9102}"/>
            </c:ext>
          </c:extLst>
        </c:ser>
        <c:ser>
          <c:idx val="5"/>
          <c:order val="5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FC-BB4E-889B-1755526C9102}"/>
            </c:ext>
          </c:extLst>
        </c:ser>
        <c:ser>
          <c:idx val="6"/>
          <c:order val="6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FC-BB4E-889B-1755526C9102}"/>
            </c:ext>
          </c:extLst>
        </c:ser>
        <c:ser>
          <c:idx val="7"/>
          <c:order val="7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FC-BB4E-889B-1755526C9102}"/>
            </c:ext>
          </c:extLst>
        </c:ser>
        <c:ser>
          <c:idx val="8"/>
          <c:order val="8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FC-BB4E-889B-1755526C9102}"/>
            </c:ext>
          </c:extLst>
        </c:ser>
        <c:ser>
          <c:idx val="9"/>
          <c:order val="9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FC-BB4E-889B-1755526C9102}"/>
            </c:ext>
          </c:extLst>
        </c:ser>
        <c:ser>
          <c:idx val="10"/>
          <c:order val="10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FC-BB4E-889B-1755526C9102}"/>
            </c:ext>
          </c:extLst>
        </c:ser>
        <c:ser>
          <c:idx val="11"/>
          <c:order val="11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FC-BB4E-889B-1755526C9102}"/>
            </c:ext>
          </c:extLst>
        </c:ser>
        <c:ser>
          <c:idx val="12"/>
          <c:order val="12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FC-BB4E-889B-1755526C9102}"/>
            </c:ext>
          </c:extLst>
        </c:ser>
        <c:ser>
          <c:idx val="13"/>
          <c:order val="13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FC-BB4E-889B-1755526C9102}"/>
            </c:ext>
          </c:extLst>
        </c:ser>
        <c:ser>
          <c:idx val="14"/>
          <c:order val="14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8FC-BB4E-889B-1755526C9102}"/>
            </c:ext>
          </c:extLst>
        </c:ser>
        <c:ser>
          <c:idx val="15"/>
          <c:order val="15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8FC-BB4E-889B-1755526C9102}"/>
            </c:ext>
          </c:extLst>
        </c:ser>
        <c:ser>
          <c:idx val="16"/>
          <c:order val="16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FC-BB4E-889B-1755526C9102}"/>
            </c:ext>
          </c:extLst>
        </c:ser>
        <c:ser>
          <c:idx val="17"/>
          <c:order val="17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8FC-BB4E-889B-1755526C9102}"/>
            </c:ext>
          </c:extLst>
        </c:ser>
        <c:ser>
          <c:idx val="18"/>
          <c:order val="18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FC-BB4E-889B-1755526C9102}"/>
            </c:ext>
          </c:extLst>
        </c:ser>
        <c:ser>
          <c:idx val="19"/>
          <c:order val="19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FC-BB4E-889B-1755526C9102}"/>
            </c:ext>
          </c:extLst>
        </c:ser>
        <c:ser>
          <c:idx val="20"/>
          <c:order val="20"/>
          <c:tx>
            <c:strRef>
              <c:f>'Data 19.1'!$C$1</c:f>
              <c:strCache>
                <c:ptCount val="1"/>
                <c:pt idx="0">
                  <c:v>Fitness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19.1'!$C$2:$C$19</c:f>
              <c:numCache>
                <c:formatCode>0.00E+00</c:formatCode>
                <c:ptCount val="18"/>
                <c:pt idx="0">
                  <c:v>7.8933449999999992E-6</c:v>
                </c:pt>
                <c:pt idx="1">
                  <c:v>8.0975229999999996E-6</c:v>
                </c:pt>
                <c:pt idx="2">
                  <c:v>8.259672E-6</c:v>
                </c:pt>
                <c:pt idx="3">
                  <c:v>8.5969519999999995E-6</c:v>
                </c:pt>
                <c:pt idx="4">
                  <c:v>8.9092549999999998E-6</c:v>
                </c:pt>
                <c:pt idx="5">
                  <c:v>9.3768100000000004E-6</c:v>
                </c:pt>
                <c:pt idx="6">
                  <c:v>9.6512009999999994E-6</c:v>
                </c:pt>
                <c:pt idx="7">
                  <c:v>9.8724510000000001E-6</c:v>
                </c:pt>
                <c:pt idx="8">
                  <c:v>1.01102E-5</c:v>
                </c:pt>
                <c:pt idx="9">
                  <c:v>1.029122E-5</c:v>
                </c:pt>
                <c:pt idx="10">
                  <c:v>1.047146E-5</c:v>
                </c:pt>
                <c:pt idx="11">
                  <c:v>1.067034E-5</c:v>
                </c:pt>
                <c:pt idx="12">
                  <c:v>1.065804E-5</c:v>
                </c:pt>
                <c:pt idx="13">
                  <c:v>1.059932E-5</c:v>
                </c:pt>
                <c:pt idx="14">
                  <c:v>1.047817E-5</c:v>
                </c:pt>
                <c:pt idx="15">
                  <c:v>1.046083E-5</c:v>
                </c:pt>
                <c:pt idx="16">
                  <c:v>1.0431730000000001E-5</c:v>
                </c:pt>
                <c:pt idx="17">
                  <c:v>1.0367149999999999E-5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FC-BB4E-889B-1755526C9102}"/>
            </c:ext>
          </c:extLst>
        </c:ser>
        <c:ser>
          <c:idx val="21"/>
          <c:order val="21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8FC-BB4E-889B-1755526C9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5824128"/>
        <c:axId val="2146973680"/>
      </c:lineChart>
      <c:lineChart>
        <c:grouping val="standard"/>
        <c:varyColors val="0"/>
        <c:ser>
          <c:idx val="0"/>
          <c:order val="0"/>
          <c:tx>
            <c:strRef>
              <c:f>'Data 19.1'!$B$1</c:f>
              <c:strCache>
                <c:ptCount val="1"/>
                <c:pt idx="0">
                  <c:v>Yoga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19.1'!$A$2:$A$19</c:f>
              <c:numCache>
                <c:formatCode>General</c:formatCode>
                <c:ptCount val="18"/>
                <c:pt idx="0">
                  <c:v>1991</c:v>
                </c:pt>
                <c:pt idx="1">
                  <c:v>92</c:v>
                </c:pt>
                <c:pt idx="2">
                  <c:v>93</c:v>
                </c:pt>
                <c:pt idx="3">
                  <c:v>94</c:v>
                </c:pt>
                <c:pt idx="4">
                  <c:v>95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99</c:v>
                </c:pt>
                <c:pt idx="9">
                  <c:v>2000</c:v>
                </c:pt>
                <c:pt idx="10" formatCode="00">
                  <c:v>2001</c:v>
                </c:pt>
                <c:pt idx="11" formatCode="00">
                  <c:v>2</c:v>
                </c:pt>
                <c:pt idx="12" formatCode="00">
                  <c:v>3</c:v>
                </c:pt>
                <c:pt idx="13" formatCode="00">
                  <c:v>4</c:v>
                </c:pt>
                <c:pt idx="14" formatCode="00">
                  <c:v>5</c:v>
                </c:pt>
                <c:pt idx="15" formatCode="00">
                  <c:v>6</c:v>
                </c:pt>
                <c:pt idx="16" formatCode="00">
                  <c:v>7</c:v>
                </c:pt>
                <c:pt idx="17" formatCode="00">
                  <c:v>8</c:v>
                </c:pt>
              </c:numCache>
            </c:numRef>
          </c:cat>
          <c:val>
            <c:numRef>
              <c:f>'Data 19.1'!$B$2:$B$19</c:f>
              <c:numCache>
                <c:formatCode>0.00E+00</c:formatCode>
                <c:ptCount val="18"/>
                <c:pt idx="0">
                  <c:v>1.996934E-6</c:v>
                </c:pt>
                <c:pt idx="1">
                  <c:v>2.039901E-6</c:v>
                </c:pt>
                <c:pt idx="2">
                  <c:v>2.0847999999999999E-6</c:v>
                </c:pt>
                <c:pt idx="3">
                  <c:v>2.1904159999999998E-6</c:v>
                </c:pt>
                <c:pt idx="4">
                  <c:v>2.2725459999999998E-6</c:v>
                </c:pt>
                <c:pt idx="5">
                  <c:v>2.4497839999999998E-6</c:v>
                </c:pt>
                <c:pt idx="6">
                  <c:v>2.7337120000000001E-6</c:v>
                </c:pt>
                <c:pt idx="7">
                  <c:v>2.9382789999999999E-6</c:v>
                </c:pt>
                <c:pt idx="8">
                  <c:v>3.2107929999999998E-6</c:v>
                </c:pt>
                <c:pt idx="9">
                  <c:v>3.4463750000000001E-6</c:v>
                </c:pt>
                <c:pt idx="10">
                  <c:v>3.6299880000000001E-6</c:v>
                </c:pt>
                <c:pt idx="11">
                  <c:v>3.8245829999999999E-6</c:v>
                </c:pt>
                <c:pt idx="12">
                  <c:v>3.8828899999999999E-6</c:v>
                </c:pt>
                <c:pt idx="13">
                  <c:v>3.8243239999999998E-6</c:v>
                </c:pt>
                <c:pt idx="14">
                  <c:v>3.7516650000000001E-6</c:v>
                </c:pt>
                <c:pt idx="15">
                  <c:v>3.6816239999999999E-6</c:v>
                </c:pt>
                <c:pt idx="16">
                  <c:v>3.5830030000000001E-6</c:v>
                </c:pt>
                <c:pt idx="17">
                  <c:v>3.5189619999999999E-6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FC-BB4E-889B-1755526C9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5718224"/>
        <c:axId val="2146958672"/>
      </c:lineChart>
      <c:catAx>
        <c:axId val="214582412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697368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146973680"/>
        <c:scaling>
          <c:orientation val="minMax"/>
          <c:max val="1.1E-5"/>
          <c:min val="6.9999999999999999E-6"/>
        </c:scaling>
        <c:delete val="0"/>
        <c:axPos val="l"/>
        <c:numFmt formatCode="0.0000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5824128"/>
        <c:crosses val="autoZero"/>
        <c:crossBetween val="between"/>
        <c:majorUnit val="9.9999999999999995E-7"/>
      </c:valAx>
      <c:valAx>
        <c:axId val="2146958672"/>
        <c:scaling>
          <c:orientation val="minMax"/>
          <c:max val="3.9999999999999998E-6"/>
          <c:min val="1.5E-6"/>
        </c:scaling>
        <c:delete val="0"/>
        <c:axPos val="r"/>
        <c:numFmt formatCode="0.00000%" sourceLinked="0"/>
        <c:majorTickMark val="out"/>
        <c:minorTickMark val="none"/>
        <c:tickLblPos val="nextTo"/>
        <c:spPr>
          <a:noFill/>
          <a:ln>
            <a:solidFill>
              <a:srgbClr val="C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2145718224"/>
        <c:crosses val="max"/>
        <c:crossBetween val="between"/>
        <c:majorUnit val="4.9999999999999998E-7"/>
      </c:valAx>
      <c:catAx>
        <c:axId val="214571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46958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395908189242724E-2"/>
          <c:y val="0.12308455303898201"/>
          <c:w val="0.83713462960204221"/>
          <c:h val="0.79202954831344419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8757783214041708E-2"/>
                  <c:y val="-4.61170561142566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Andhra Pradesh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BC10-9144-AE39-564D054F938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Bihar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C10-9144-AE39-564D054F938A}"/>
                </c:ext>
              </c:extLst>
            </c:dLbl>
            <c:dLbl>
              <c:idx val="2"/>
              <c:layout>
                <c:manualLayout>
                  <c:x val="-1.0185067526415994E-16"/>
                  <c:y val="6.01851851851851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Karnataka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C10-9144-AE39-564D054F938A}"/>
                </c:ext>
              </c:extLst>
            </c:dLbl>
            <c:dLbl>
              <c:idx val="3"/>
              <c:layout>
                <c:manualLayout>
                  <c:x val="-7.5031132856166832E-2"/>
                  <c:y val="7.12718139947604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Madhya Pradesh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BC10-9144-AE39-564D054F93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Rajasthan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BC10-9144-AE39-564D054F938A}"/>
                </c:ext>
              </c:extLst>
            </c:dLbl>
            <c:dLbl>
              <c:idx val="5"/>
              <c:layout>
                <c:manualLayout>
                  <c:x val="-1.0185067526415994E-16"/>
                  <c:y val="-0.106481481481481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Tamil Nadu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BC10-9144-AE39-564D054F938A}"/>
                </c:ext>
              </c:extLst>
            </c:dLbl>
            <c:dLbl>
              <c:idx val="6"/>
              <c:layout>
                <c:manualLayout>
                  <c:x val="2.6796833162916235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Uttar Pradesh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BC10-9144-AE39-564D054F9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" pitchFamily="2" charset="0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4387156425564094E-2"/>
                  <c:y val="0.2614761155243809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Times" pitchFamily="2" charset="0"/>
                      <a:ea typeface="+mn-ea"/>
                      <a:cs typeface="+mn-cs"/>
                    </a:defRPr>
                  </a:pPr>
                  <a:endParaRPr lang="en-BE"/>
                </a:p>
              </c:txPr>
            </c:trendlineLbl>
          </c:trendline>
          <c:xVal>
            <c:numRef>
              <c:f>'Data 19.2'!$C$7:$C$13</c:f>
              <c:numCache>
                <c:formatCode>General</c:formatCode>
                <c:ptCount val="7"/>
                <c:pt idx="0">
                  <c:v>86.00682593856655</c:v>
                </c:pt>
                <c:pt idx="1">
                  <c:v>61.092150170648466</c:v>
                </c:pt>
                <c:pt idx="2">
                  <c:v>99.544937428896475</c:v>
                </c:pt>
                <c:pt idx="3">
                  <c:v>75.483503981797497</c:v>
                </c:pt>
                <c:pt idx="4">
                  <c:v>78.441410693970425</c:v>
                </c:pt>
                <c:pt idx="5">
                  <c:v>100</c:v>
                </c:pt>
                <c:pt idx="6">
                  <c:v>77.019340159271906</c:v>
                </c:pt>
              </c:numCache>
            </c:numRef>
          </c:xVal>
          <c:yVal>
            <c:numRef>
              <c:f>'Data 19.2'!$D$7:$D$13</c:f>
              <c:numCache>
                <c:formatCode>General</c:formatCode>
                <c:ptCount val="7"/>
                <c:pt idx="0">
                  <c:v>5.21704521813247</c:v>
                </c:pt>
                <c:pt idx="1">
                  <c:v>0.81672122042039919</c:v>
                </c:pt>
                <c:pt idx="2">
                  <c:v>5.1601782078278937</c:v>
                </c:pt>
                <c:pt idx="3">
                  <c:v>2.7648071896846274</c:v>
                </c:pt>
                <c:pt idx="4">
                  <c:v>4.7829485605643844</c:v>
                </c:pt>
                <c:pt idx="5">
                  <c:v>5.4054459279104501</c:v>
                </c:pt>
                <c:pt idx="6">
                  <c:v>2.7763810859953253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C10-9144-AE39-564D054F9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7840255"/>
        <c:axId val="777686223"/>
      </c:scatterChart>
      <c:valAx>
        <c:axId val="777840255"/>
        <c:scaling>
          <c:orientation val="minMax"/>
          <c:max val="100"/>
          <c:min val="6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777686223"/>
        <c:crosses val="autoZero"/>
        <c:crossBetween val="midCat"/>
      </c:valAx>
      <c:valAx>
        <c:axId val="777686223"/>
        <c:scaling>
          <c:orientation val="minMax"/>
          <c:max val="6.5"/>
          <c:min val="0.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7778402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395908189242724E-2"/>
          <c:y val="0.12308455303898201"/>
          <c:w val="0.83713462960204221"/>
          <c:h val="0.79202954831344419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8757783214041708E-2"/>
                  <c:y val="-4.61170561142566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Andhra Pradesh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4DF-2341-A3F6-28A268DC266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Bihar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4DF-2341-A3F6-28A268DC2662}"/>
                </c:ext>
              </c:extLst>
            </c:dLbl>
            <c:dLbl>
              <c:idx val="2"/>
              <c:layout>
                <c:manualLayout>
                  <c:x val="-1.0185067526415994E-16"/>
                  <c:y val="6.01851851851851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Karnataka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C4DF-2341-A3F6-28A268DC2662}"/>
                </c:ext>
              </c:extLst>
            </c:dLbl>
            <c:dLbl>
              <c:idx val="3"/>
              <c:layout>
                <c:manualLayout>
                  <c:x val="-7.5031132856166832E-2"/>
                  <c:y val="7.12718139947604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Madhya Pradesh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4DF-2341-A3F6-28A268DC266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Rajasthan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C4DF-2341-A3F6-28A268DC2662}"/>
                </c:ext>
              </c:extLst>
            </c:dLbl>
            <c:dLbl>
              <c:idx val="5"/>
              <c:layout>
                <c:manualLayout>
                  <c:x val="-1.0185067526415994E-16"/>
                  <c:y val="-0.106481481481481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Tamil Nadu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4DF-2341-A3F6-28A268DC2662}"/>
                </c:ext>
              </c:extLst>
            </c:dLbl>
            <c:dLbl>
              <c:idx val="6"/>
              <c:layout>
                <c:manualLayout>
                  <c:x val="2.6796833162916235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Uttar Pradesh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C4DF-2341-A3F6-28A268DC26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" pitchFamily="2" charset="0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4387156425564094E-2"/>
                  <c:y val="0.2614761155243809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Times" pitchFamily="2" charset="0"/>
                      <a:ea typeface="+mn-ea"/>
                      <a:cs typeface="+mn-cs"/>
                    </a:defRPr>
                  </a:pPr>
                  <a:endParaRPr lang="en-BE"/>
                </a:p>
              </c:txPr>
            </c:trendlineLbl>
          </c:trendline>
          <c:xVal>
            <c:numRef>
              <c:f>'Data 19.2'!$C$7:$C$13</c:f>
              <c:numCache>
                <c:formatCode>General</c:formatCode>
                <c:ptCount val="7"/>
                <c:pt idx="0">
                  <c:v>86.00682593856655</c:v>
                </c:pt>
                <c:pt idx="1">
                  <c:v>61.092150170648466</c:v>
                </c:pt>
                <c:pt idx="2">
                  <c:v>99.544937428896475</c:v>
                </c:pt>
                <c:pt idx="3">
                  <c:v>75.483503981797497</c:v>
                </c:pt>
                <c:pt idx="4">
                  <c:v>78.441410693970425</c:v>
                </c:pt>
                <c:pt idx="5">
                  <c:v>100</c:v>
                </c:pt>
                <c:pt idx="6">
                  <c:v>77.019340159271906</c:v>
                </c:pt>
              </c:numCache>
            </c:numRef>
          </c:xVal>
          <c:yVal>
            <c:numRef>
              <c:f>'Data 19.2'!$D$7:$D$13</c:f>
              <c:numCache>
                <c:formatCode>General</c:formatCode>
                <c:ptCount val="7"/>
                <c:pt idx="0">
                  <c:v>5.21704521813247</c:v>
                </c:pt>
                <c:pt idx="1">
                  <c:v>0.81672122042039919</c:v>
                </c:pt>
                <c:pt idx="2">
                  <c:v>5.1601782078278937</c:v>
                </c:pt>
                <c:pt idx="3">
                  <c:v>2.7648071896846274</c:v>
                </c:pt>
                <c:pt idx="4">
                  <c:v>4.7829485605643844</c:v>
                </c:pt>
                <c:pt idx="5">
                  <c:v>5.4054459279104501</c:v>
                </c:pt>
                <c:pt idx="6">
                  <c:v>2.7763810859953253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4DF-2341-A3F6-28A268DC2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7840255"/>
        <c:axId val="777686223"/>
      </c:scatterChart>
      <c:valAx>
        <c:axId val="777840255"/>
        <c:scaling>
          <c:orientation val="minMax"/>
          <c:max val="100"/>
          <c:min val="6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777686223"/>
        <c:crosses val="autoZero"/>
        <c:crossBetween val="midCat"/>
      </c:valAx>
      <c:valAx>
        <c:axId val="777686223"/>
        <c:scaling>
          <c:orientation val="minMax"/>
          <c:max val="6.5"/>
          <c:min val="0.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7778402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44664031620559E-2"/>
          <c:y val="5.0925925925925923E-2"/>
          <c:w val="0.68859371271772851"/>
          <c:h val="0.85648148148148151"/>
        </c:manualLayout>
      </c:layout>
      <c:lineChart>
        <c:grouping val="standard"/>
        <c:varyColors val="0"/>
        <c:ser>
          <c:idx val="0"/>
          <c:order val="0"/>
          <c:tx>
            <c:strRef>
              <c:f>'Data 19.3'!$A$3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19.3'!$G$3:$AC$3</c:f>
              <c:numCache>
                <c:formatCode>General</c:formatCode>
                <c:ptCount val="23"/>
                <c:pt idx="0">
                  <c:v>1.2426309069999999</c:v>
                </c:pt>
                <c:pt idx="1">
                  <c:v>1.4803710839999999</c:v>
                </c:pt>
                <c:pt idx="2">
                  <c:v>1.778568835</c:v>
                </c:pt>
                <c:pt idx="3">
                  <c:v>2.1181004190000001</c:v>
                </c:pt>
                <c:pt idx="4">
                  <c:v>2.5539363900000001</c:v>
                </c:pt>
                <c:pt idx="5">
                  <c:v>3.0699304019999998</c:v>
                </c:pt>
                <c:pt idx="6">
                  <c:v>3.5847612980000001</c:v>
                </c:pt>
                <c:pt idx="7">
                  <c:v>3.7884705749999998</c:v>
                </c:pt>
                <c:pt idx="8">
                  <c:v>3.7785987840000002</c:v>
                </c:pt>
                <c:pt idx="9">
                  <c:v>4.08968358</c:v>
                </c:pt>
                <c:pt idx="10">
                  <c:v>4.3722616739999998</c:v>
                </c:pt>
                <c:pt idx="11">
                  <c:v>3.498110644</c:v>
                </c:pt>
                <c:pt idx="12">
                  <c:v>3.3172486299999999</c:v>
                </c:pt>
                <c:pt idx="13">
                  <c:v>3.1565715320000001</c:v>
                </c:pt>
                <c:pt idx="14">
                  <c:v>3.043377037</c:v>
                </c:pt>
                <c:pt idx="15">
                  <c:v>2.8429502819999999</c:v>
                </c:pt>
                <c:pt idx="16">
                  <c:v>2.6262159199999999</c:v>
                </c:pt>
                <c:pt idx="17">
                  <c:v>2.4443909650000002</c:v>
                </c:pt>
                <c:pt idx="18">
                  <c:v>2.2667098019999998</c:v>
                </c:pt>
                <c:pt idx="19">
                  <c:v>2.0839833990000001</c:v>
                </c:pt>
                <c:pt idx="20">
                  <c:v>1.947864992</c:v>
                </c:pt>
                <c:pt idx="21">
                  <c:v>1.842482612</c:v>
                </c:pt>
                <c:pt idx="22">
                  <c:v>1.7356457709999999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C-3C4A-8365-859C9E958AB9}"/>
            </c:ext>
          </c:extLst>
        </c:ser>
        <c:ser>
          <c:idx val="1"/>
          <c:order val="1"/>
          <c:tx>
            <c:strRef>
              <c:f>'Data 19.3'!$A$4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19.3'!$G$4:$AC$4</c:f>
              <c:numCache>
                <c:formatCode>General</c:formatCode>
                <c:ptCount val="23"/>
                <c:pt idx="0">
                  <c:v>3.2802825690000001</c:v>
                </c:pt>
                <c:pt idx="1">
                  <c:v>4.3900136969999997</c:v>
                </c:pt>
                <c:pt idx="2">
                  <c:v>5.571332978</c:v>
                </c:pt>
                <c:pt idx="3">
                  <c:v>6.8728105389999996</c:v>
                </c:pt>
                <c:pt idx="4">
                  <c:v>8.483379223</c:v>
                </c:pt>
                <c:pt idx="5">
                  <c:v>11.22226292</c:v>
                </c:pt>
                <c:pt idx="6">
                  <c:v>13.883755620000001</c:v>
                </c:pt>
                <c:pt idx="7">
                  <c:v>16.38594333</c:v>
                </c:pt>
                <c:pt idx="8">
                  <c:v>19.976149670000002</c:v>
                </c:pt>
                <c:pt idx="9">
                  <c:v>23.562816040000001</c:v>
                </c:pt>
                <c:pt idx="10">
                  <c:v>26.33387587</c:v>
                </c:pt>
                <c:pt idx="11">
                  <c:v>27.47935026</c:v>
                </c:pt>
                <c:pt idx="12">
                  <c:v>27.164833600000001</c:v>
                </c:pt>
                <c:pt idx="13">
                  <c:v>25.145292059999999</c:v>
                </c:pt>
                <c:pt idx="14">
                  <c:v>23.048710589999999</c:v>
                </c:pt>
                <c:pt idx="15">
                  <c:v>21.50648138</c:v>
                </c:pt>
                <c:pt idx="16">
                  <c:v>20.713075849999999</c:v>
                </c:pt>
                <c:pt idx="17">
                  <c:v>20.094763310000001</c:v>
                </c:pt>
                <c:pt idx="18">
                  <c:v>19.181564590000001</c:v>
                </c:pt>
                <c:pt idx="19">
                  <c:v>17.823380140000001</c:v>
                </c:pt>
                <c:pt idx="20">
                  <c:v>16.419401480000001</c:v>
                </c:pt>
                <c:pt idx="21">
                  <c:v>14.612219850000001</c:v>
                </c:pt>
                <c:pt idx="22">
                  <c:v>13.63504777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C-3C4A-8365-859C9E958AB9}"/>
            </c:ext>
          </c:extLst>
        </c:ser>
        <c:ser>
          <c:idx val="2"/>
          <c:order val="2"/>
          <c:tx>
            <c:strRef>
              <c:f>'Data 19.3'!$A$5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19.3'!$G$5:$AC$5</c:f>
              <c:numCache>
                <c:formatCode>General</c:formatCode>
                <c:ptCount val="23"/>
                <c:pt idx="0">
                  <c:v>0.24885401900000001</c:v>
                </c:pt>
                <c:pt idx="1">
                  <c:v>0.268662289</c:v>
                </c:pt>
                <c:pt idx="2">
                  <c:v>0.306271032</c:v>
                </c:pt>
                <c:pt idx="3">
                  <c:v>0.336320128</c:v>
                </c:pt>
                <c:pt idx="4">
                  <c:v>0.345849674</c:v>
                </c:pt>
                <c:pt idx="5">
                  <c:v>0.38485920299999998</c:v>
                </c:pt>
                <c:pt idx="6">
                  <c:v>0.43422679400000003</c:v>
                </c:pt>
                <c:pt idx="7">
                  <c:v>0.45738206100000001</c:v>
                </c:pt>
                <c:pt idx="8">
                  <c:v>0.55051500499999995</c:v>
                </c:pt>
                <c:pt idx="9">
                  <c:v>0.60659292200000003</c:v>
                </c:pt>
                <c:pt idx="10">
                  <c:v>0.76958759600000004</c:v>
                </c:pt>
                <c:pt idx="11">
                  <c:v>0.80470522899999997</c:v>
                </c:pt>
                <c:pt idx="12">
                  <c:v>0.83198925499999998</c:v>
                </c:pt>
                <c:pt idx="13">
                  <c:v>0.93168203500000002</c:v>
                </c:pt>
                <c:pt idx="14">
                  <c:v>0.84625439000000002</c:v>
                </c:pt>
                <c:pt idx="15">
                  <c:v>0.86788295299999996</c:v>
                </c:pt>
                <c:pt idx="16">
                  <c:v>0.65497383300000001</c:v>
                </c:pt>
                <c:pt idx="17">
                  <c:v>0.63678970499999998</c:v>
                </c:pt>
                <c:pt idx="18">
                  <c:v>0.70852183400000002</c:v>
                </c:pt>
                <c:pt idx="19">
                  <c:v>0.63046693300000001</c:v>
                </c:pt>
                <c:pt idx="20">
                  <c:v>0.55310610400000004</c:v>
                </c:pt>
                <c:pt idx="21">
                  <c:v>0.48499608</c:v>
                </c:pt>
                <c:pt idx="22">
                  <c:v>0.44310118100000001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CC-3C4A-8365-859C9E958AB9}"/>
            </c:ext>
          </c:extLst>
        </c:ser>
        <c:ser>
          <c:idx val="3"/>
          <c:order val="3"/>
          <c:tx>
            <c:strRef>
              <c:f>'Data 19.3'!$A$6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19.3'!$G$6:$AC$6</c:f>
              <c:numCache>
                <c:formatCode>General</c:formatCode>
                <c:ptCount val="23"/>
                <c:pt idx="0">
                  <c:v>1.6710419000000001</c:v>
                </c:pt>
                <c:pt idx="1">
                  <c:v>2.0940491670000001</c:v>
                </c:pt>
                <c:pt idx="2">
                  <c:v>2.456516938</c:v>
                </c:pt>
                <c:pt idx="3">
                  <c:v>2.7083023700000002</c:v>
                </c:pt>
                <c:pt idx="4">
                  <c:v>2.914549804</c:v>
                </c:pt>
                <c:pt idx="5">
                  <c:v>3.1499619769999998</c:v>
                </c:pt>
                <c:pt idx="6">
                  <c:v>3.3666114629999999</c:v>
                </c:pt>
                <c:pt idx="7">
                  <c:v>3.5655657399999998</c:v>
                </c:pt>
                <c:pt idx="8">
                  <c:v>3.6576453280000001</c:v>
                </c:pt>
                <c:pt idx="9">
                  <c:v>4.6471324029999996</c:v>
                </c:pt>
                <c:pt idx="10">
                  <c:v>5.9692702449999997</c:v>
                </c:pt>
                <c:pt idx="11">
                  <c:v>6.4629536569999999</c:v>
                </c:pt>
                <c:pt idx="12">
                  <c:v>8.4043337069999993</c:v>
                </c:pt>
                <c:pt idx="13">
                  <c:v>12.901049690000001</c:v>
                </c:pt>
                <c:pt idx="14">
                  <c:v>14.587857209999999</c:v>
                </c:pt>
                <c:pt idx="15">
                  <c:v>16.925257250000001</c:v>
                </c:pt>
                <c:pt idx="16">
                  <c:v>15.75477817</c:v>
                </c:pt>
                <c:pt idx="17">
                  <c:v>15.287821190000001</c:v>
                </c:pt>
                <c:pt idx="18">
                  <c:v>12.200954530000001</c:v>
                </c:pt>
                <c:pt idx="19">
                  <c:v>10.279140740000001</c:v>
                </c:pt>
                <c:pt idx="20">
                  <c:v>4.0165284550000004</c:v>
                </c:pt>
                <c:pt idx="21">
                  <c:v>4.1111258529999999</c:v>
                </c:pt>
                <c:pt idx="22">
                  <c:v>4.1765587679999996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CC-3C4A-8365-859C9E958AB9}"/>
            </c:ext>
          </c:extLst>
        </c:ser>
        <c:ser>
          <c:idx val="4"/>
          <c:order val="4"/>
          <c:tx>
            <c:strRef>
              <c:f>'Data 19.3'!$A$7</c:f>
              <c:strCache>
                <c:ptCount val="1"/>
                <c:pt idx="0">
                  <c:v>Sri Lanka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19.3'!$G$7:$AC$7</c:f>
              <c:numCache>
                <c:formatCode>General</c:formatCode>
                <c:ptCount val="23"/>
                <c:pt idx="0">
                  <c:v>1.1201610799999999</c:v>
                </c:pt>
                <c:pt idx="1">
                  <c:v>1.388604567</c:v>
                </c:pt>
                <c:pt idx="2">
                  <c:v>1.8495146419999999</c:v>
                </c:pt>
                <c:pt idx="3">
                  <c:v>2.820039366</c:v>
                </c:pt>
                <c:pt idx="4">
                  <c:v>3.585183615</c:v>
                </c:pt>
                <c:pt idx="5">
                  <c:v>4.0868426160000002</c:v>
                </c:pt>
                <c:pt idx="6">
                  <c:v>4.3739784779999997</c:v>
                </c:pt>
                <c:pt idx="7">
                  <c:v>4.6327020790000004</c:v>
                </c:pt>
                <c:pt idx="8">
                  <c:v>4.8845775729999996</c:v>
                </c:pt>
                <c:pt idx="9">
                  <c:v>5.1128652050000003</c:v>
                </c:pt>
                <c:pt idx="10">
                  <c:v>6.3647723909999998</c:v>
                </c:pt>
                <c:pt idx="11">
                  <c:v>9.5658036069999994</c:v>
                </c:pt>
                <c:pt idx="12">
                  <c:v>13.819438160000001</c:v>
                </c:pt>
                <c:pt idx="13">
                  <c:v>17.24586549</c:v>
                </c:pt>
                <c:pt idx="14">
                  <c:v>17.074349059999999</c:v>
                </c:pt>
                <c:pt idx="15">
                  <c:v>17.661185710000002</c:v>
                </c:pt>
                <c:pt idx="16">
                  <c:v>17.689499380000001</c:v>
                </c:pt>
                <c:pt idx="17">
                  <c:v>16.799582130000001</c:v>
                </c:pt>
                <c:pt idx="18">
                  <c:v>13.09965143</c:v>
                </c:pt>
                <c:pt idx="19">
                  <c:v>13.035315519999999</c:v>
                </c:pt>
                <c:pt idx="20">
                  <c:v>15.724467929999999</c:v>
                </c:pt>
                <c:pt idx="21">
                  <c:v>11.796688209999999</c:v>
                </c:pt>
                <c:pt idx="22">
                  <c:v>12.32096771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CC-3C4A-8365-859C9E958AB9}"/>
            </c:ext>
          </c:extLst>
        </c:ser>
        <c:ser>
          <c:idx val="5"/>
          <c:order val="5"/>
          <c:tx>
            <c:strRef>
              <c:f>'Data 19.3'!$A$8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19.3'!$G$8:$AC$8</c:f>
              <c:numCache>
                <c:formatCode>General</c:formatCode>
                <c:ptCount val="23"/>
                <c:pt idx="0">
                  <c:v>1.0345684559999999</c:v>
                </c:pt>
                <c:pt idx="1">
                  <c:v>1.559598533</c:v>
                </c:pt>
                <c:pt idx="2">
                  <c:v>1.7280610139999999</c:v>
                </c:pt>
                <c:pt idx="3">
                  <c:v>2.2320311749999999</c:v>
                </c:pt>
                <c:pt idx="4">
                  <c:v>2.6644749700000001</c:v>
                </c:pt>
                <c:pt idx="5">
                  <c:v>3.1819608189999999</c:v>
                </c:pt>
                <c:pt idx="6">
                  <c:v>3.7773477880000002</c:v>
                </c:pt>
                <c:pt idx="7">
                  <c:v>4.8189962309999999</c:v>
                </c:pt>
                <c:pt idx="8">
                  <c:v>5.3486165579999998</c:v>
                </c:pt>
                <c:pt idx="9">
                  <c:v>12.189447550000001</c:v>
                </c:pt>
                <c:pt idx="10">
                  <c:v>#N/A</c:v>
                </c:pt>
                <c:pt idx="11">
                  <c:v>10.124993</c:v>
                </c:pt>
                <c:pt idx="12">
                  <c:v>13.071494339999999</c:v>
                </c:pt>
                <c:pt idx="13">
                  <c:v>17.123196409999998</c:v>
                </c:pt>
                <c:pt idx="14">
                  <c:v>20.010235810000001</c:v>
                </c:pt>
                <c:pt idx="15">
                  <c:v>16.340595480000001</c:v>
                </c:pt>
                <c:pt idx="16">
                  <c:v>11.44896028</c:v>
                </c:pt>
                <c:pt idx="17">
                  <c:v>10.64129627</c:v>
                </c:pt>
                <c:pt idx="18">
                  <c:v>7.4106191920000004</c:v>
                </c:pt>
                <c:pt idx="19">
                  <c:v>7.3329482370000001</c:v>
                </c:pt>
                <c:pt idx="20">
                  <c:v>7.9037312310000001</c:v>
                </c:pt>
                <c:pt idx="21">
                  <c:v>5.9782056509999997</c:v>
                </c:pt>
                <c:pt idx="22">
                  <c:v>4.6357261740000002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CC-3C4A-8365-859C9E958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935776"/>
        <c:axId val="368746528"/>
      </c:lineChart>
      <c:catAx>
        <c:axId val="40593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3687465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68746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405935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44664031620559E-2"/>
          <c:y val="5.0925925925925923E-2"/>
          <c:w val="0.68859371271772851"/>
          <c:h val="0.85648148148148151"/>
        </c:manualLayout>
      </c:layout>
      <c:lineChart>
        <c:grouping val="standard"/>
        <c:varyColors val="0"/>
        <c:ser>
          <c:idx val="0"/>
          <c:order val="0"/>
          <c:tx>
            <c:strRef>
              <c:f>'Data 19.3'!$A$14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19.3'!$G$14:$AC$14</c:f>
              <c:numCache>
                <c:formatCode>General</c:formatCode>
                <c:ptCount val="23"/>
                <c:pt idx="0">
                  <c:v>7.9549960000000006E-3</c:v>
                </c:pt>
                <c:pt idx="1">
                  <c:v>3.3385444E-2</c:v>
                </c:pt>
                <c:pt idx="2">
                  <c:v>8.8104603000000004E-2</c:v>
                </c:pt>
                <c:pt idx="3">
                  <c:v>0.117255444</c:v>
                </c:pt>
                <c:pt idx="4">
                  <c:v>0.18152268099999999</c:v>
                </c:pt>
                <c:pt idx="5">
                  <c:v>0.33855553500000002</c:v>
                </c:pt>
                <c:pt idx="6">
                  <c:v>0.60837204499999997</c:v>
                </c:pt>
                <c:pt idx="7">
                  <c:v>1.1890419480000001</c:v>
                </c:pt>
                <c:pt idx="8">
                  <c:v>3.0309760240000001</c:v>
                </c:pt>
                <c:pt idx="9">
                  <c:v>4.6227793630000003</c:v>
                </c:pt>
                <c:pt idx="10">
                  <c:v>7.854585245</c:v>
                </c:pt>
                <c:pt idx="11">
                  <c:v>14.247271830000001</c:v>
                </c:pt>
                <c:pt idx="12">
                  <c:v>19.74460191</c:v>
                </c:pt>
                <c:pt idx="13">
                  <c:v>28.891374639999999</c:v>
                </c:pt>
                <c:pt idx="14">
                  <c:v>43.120530180000003</c:v>
                </c:pt>
                <c:pt idx="15">
                  <c:v>60.941543809999999</c:v>
                </c:pt>
                <c:pt idx="16">
                  <c:v>71.492529619999999</c:v>
                </c:pt>
                <c:pt idx="17">
                  <c:v>68.315248170000004</c:v>
                </c:pt>
                <c:pt idx="18">
                  <c:v>69.196993739999996</c:v>
                </c:pt>
                <c:pt idx="19">
                  <c:v>72.862620750000005</c:v>
                </c:pt>
                <c:pt idx="20">
                  <c:v>76.407599430000005</c:v>
                </c:pt>
                <c:pt idx="21">
                  <c:v>85.148683480000003</c:v>
                </c:pt>
                <c:pt idx="22">
                  <c:v>87.317737190000003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6-DD49-84D5-4CC04D004679}"/>
            </c:ext>
          </c:extLst>
        </c:ser>
        <c:ser>
          <c:idx val="1"/>
          <c:order val="1"/>
          <c:tx>
            <c:strRef>
              <c:f>'Data 19.3'!$A$15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19.3'!$G$15:$AC$15</c:f>
              <c:numCache>
                <c:formatCode>General</c:formatCode>
                <c:ptCount val="23"/>
                <c:pt idx="0">
                  <c:v>0.29244418900000002</c:v>
                </c:pt>
                <c:pt idx="1">
                  <c:v>0.54752332000000004</c:v>
                </c:pt>
                <c:pt idx="2">
                  <c:v>1.0485770059999999</c:v>
                </c:pt>
                <c:pt idx="3">
                  <c:v>1.876048044</c:v>
                </c:pt>
                <c:pt idx="4">
                  <c:v>3.3785016699999999</c:v>
                </c:pt>
                <c:pt idx="5">
                  <c:v>6.6064816909999999</c:v>
                </c:pt>
                <c:pt idx="6">
                  <c:v>11.14746235</c:v>
                </c:pt>
                <c:pt idx="7">
                  <c:v>15.757421069999999</c:v>
                </c:pt>
                <c:pt idx="8">
                  <c:v>20.524008009999999</c:v>
                </c:pt>
                <c:pt idx="9">
                  <c:v>25.306317499999999</c:v>
                </c:pt>
                <c:pt idx="10">
                  <c:v>29.562141759999999</c:v>
                </c:pt>
                <c:pt idx="11">
                  <c:v>34.448223349999999</c:v>
                </c:pt>
                <c:pt idx="12">
                  <c:v>40.661848829999997</c:v>
                </c:pt>
                <c:pt idx="13">
                  <c:v>47.374368850000003</c:v>
                </c:pt>
                <c:pt idx="14">
                  <c:v>54.895003490000001</c:v>
                </c:pt>
                <c:pt idx="15">
                  <c:v>62.755430930000003</c:v>
                </c:pt>
                <c:pt idx="16">
                  <c:v>71.649450900000005</c:v>
                </c:pt>
                <c:pt idx="17">
                  <c:v>80.346037929999994</c:v>
                </c:pt>
                <c:pt idx="18">
                  <c:v>88.305749019999993</c:v>
                </c:pt>
                <c:pt idx="19">
                  <c:v>91.899628870000001</c:v>
                </c:pt>
                <c:pt idx="20">
                  <c:v>91.835387999999995</c:v>
                </c:pt>
                <c:pt idx="21">
                  <c:v>96.526616910000001</c:v>
                </c:pt>
                <c:pt idx="22">
                  <c:v>103.4384208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6-DD49-84D5-4CC04D004679}"/>
            </c:ext>
          </c:extLst>
        </c:ser>
        <c:ser>
          <c:idx val="2"/>
          <c:order val="2"/>
          <c:tx>
            <c:strRef>
              <c:f>'Data 19.3'!$A$16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19.3'!$G$16:$AC$16</c:f>
              <c:numCache>
                <c:formatCode>General</c:formatCode>
                <c:ptCount val="23"/>
                <c:pt idx="0">
                  <c:v>2.1707050000000002E-3</c:v>
                </c:pt>
                <c:pt idx="1">
                  <c:v>3.3999170000000001E-3</c:v>
                </c:pt>
                <c:pt idx="2">
                  <c:v>2.1637714999999998E-2</c:v>
                </c:pt>
                <c:pt idx="3">
                  <c:v>6.1133257000000003E-2</c:v>
                </c:pt>
                <c:pt idx="4">
                  <c:v>0.119019423</c:v>
                </c:pt>
                <c:pt idx="5">
                  <c:v>0.218552945</c:v>
                </c:pt>
                <c:pt idx="6">
                  <c:v>0.399727257</c:v>
                </c:pt>
                <c:pt idx="7">
                  <c:v>0.81145495999999995</c:v>
                </c:pt>
                <c:pt idx="8">
                  <c:v>1.0126743579999999</c:v>
                </c:pt>
                <c:pt idx="9">
                  <c:v>2.0305368640000001</c:v>
                </c:pt>
                <c:pt idx="10">
                  <c:v>6.4731666920000004</c:v>
                </c:pt>
                <c:pt idx="11">
                  <c:v>13.57566319</c:v>
                </c:pt>
                <c:pt idx="12">
                  <c:v>24.092183800000001</c:v>
                </c:pt>
                <c:pt idx="13">
                  <c:v>30.934657619999999</c:v>
                </c:pt>
                <c:pt idx="14">
                  <c:v>35.195741949999999</c:v>
                </c:pt>
                <c:pt idx="15">
                  <c:v>46.026555369999997</c:v>
                </c:pt>
                <c:pt idx="16">
                  <c:v>56.519679670000002</c:v>
                </c:pt>
                <c:pt idx="17">
                  <c:v>64.355169970000006</c:v>
                </c:pt>
                <c:pt idx="18">
                  <c:v>76.297456210000007</c:v>
                </c:pt>
                <c:pt idx="19">
                  <c:v>82.104737580000005</c:v>
                </c:pt>
                <c:pt idx="20">
                  <c:v>84.077086289999997</c:v>
                </c:pt>
                <c:pt idx="21">
                  <c:v>86.076906320000006</c:v>
                </c:pt>
                <c:pt idx="22">
                  <c:v>94.526473499999994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36-DD49-84D5-4CC04D004679}"/>
            </c:ext>
          </c:extLst>
        </c:ser>
        <c:ser>
          <c:idx val="3"/>
          <c:order val="3"/>
          <c:tx>
            <c:strRef>
              <c:f>'Data 19.3'!$A$17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19.3'!$G$17:$AC$17</c:f>
              <c:numCache>
                <c:formatCode>General</c:formatCode>
                <c:ptCount val="23"/>
                <c:pt idx="0">
                  <c:v>0.106961074</c:v>
                </c:pt>
                <c:pt idx="1">
                  <c:v>0.28139747100000001</c:v>
                </c:pt>
                <c:pt idx="2">
                  <c:v>0.45170293</c:v>
                </c:pt>
                <c:pt idx="3">
                  <c:v>0.51808098899999999</c:v>
                </c:pt>
                <c:pt idx="4">
                  <c:v>1.0646248840000001</c:v>
                </c:pt>
                <c:pt idx="5">
                  <c:v>1.734793002</c:v>
                </c:pt>
                <c:pt idx="6">
                  <c:v>3.0410975850000002</c:v>
                </c:pt>
                <c:pt idx="7">
                  <c:v>5.3828297750000003</c:v>
                </c:pt>
                <c:pt idx="8">
                  <c:v>8.395123044</c:v>
                </c:pt>
                <c:pt idx="9">
                  <c:v>13.5864546</c:v>
                </c:pt>
                <c:pt idx="10">
                  <c:v>20.73007286</c:v>
                </c:pt>
                <c:pt idx="11">
                  <c:v>27.822910589999999</c:v>
                </c:pt>
                <c:pt idx="12">
                  <c:v>40.18813746</c:v>
                </c:pt>
                <c:pt idx="13">
                  <c:v>59.70118703</c:v>
                </c:pt>
                <c:pt idx="14">
                  <c:v>68.592982489999997</c:v>
                </c:pt>
                <c:pt idx="15">
                  <c:v>87.369868240000002</c:v>
                </c:pt>
                <c:pt idx="16">
                  <c:v>101.9132298</c:v>
                </c:pt>
                <c:pt idx="17">
                  <c:v>113.48831180000001</c:v>
                </c:pt>
                <c:pt idx="18">
                  <c:v>124.392499</c:v>
                </c:pt>
                <c:pt idx="19">
                  <c:v>127.6154409</c:v>
                </c:pt>
                <c:pt idx="20">
                  <c:v>131.18045849999999</c:v>
                </c:pt>
                <c:pt idx="21">
                  <c:v>147.41502249999999</c:v>
                </c:pt>
                <c:pt idx="22">
                  <c:v>164.44058999999999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36-DD49-84D5-4CC04D004679}"/>
            </c:ext>
          </c:extLst>
        </c:ser>
        <c:ser>
          <c:idx val="4"/>
          <c:order val="4"/>
          <c:tx>
            <c:strRef>
              <c:f>'Data 19.3'!$A$18</c:f>
              <c:strCache>
                <c:ptCount val="1"/>
                <c:pt idx="0">
                  <c:v>Sri Lanka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19.3'!$G$18:$AC$18</c:f>
              <c:numCache>
                <c:formatCode>General</c:formatCode>
                <c:ptCount val="23"/>
                <c:pt idx="0">
                  <c:v>0.28129281099999998</c:v>
                </c:pt>
                <c:pt idx="1">
                  <c:v>0.386714685</c:v>
                </c:pt>
                <c:pt idx="2">
                  <c:v>0.62199459700000004</c:v>
                </c:pt>
                <c:pt idx="3">
                  <c:v>0.93835584599999999</c:v>
                </c:pt>
                <c:pt idx="4">
                  <c:v>1.375186703</c:v>
                </c:pt>
                <c:pt idx="5">
                  <c:v>2.2910381360000001</c:v>
                </c:pt>
                <c:pt idx="6">
                  <c:v>3.5304120779999999</c:v>
                </c:pt>
                <c:pt idx="7">
                  <c:v>4.8860531380000003</c:v>
                </c:pt>
                <c:pt idx="8">
                  <c:v>7.2482330319999999</c:v>
                </c:pt>
                <c:pt idx="9">
                  <c:v>11.405274410000001</c:v>
                </c:pt>
                <c:pt idx="10">
                  <c:v>17.200189630000001</c:v>
                </c:pt>
                <c:pt idx="11">
                  <c:v>27.48021778</c:v>
                </c:pt>
                <c:pt idx="12">
                  <c:v>40.235214679999999</c:v>
                </c:pt>
                <c:pt idx="13">
                  <c:v>55.456679710000003</c:v>
                </c:pt>
                <c:pt idx="14">
                  <c:v>81.02671264</c:v>
                </c:pt>
                <c:pt idx="15">
                  <c:v>85.675339679999993</c:v>
                </c:pt>
                <c:pt idx="16">
                  <c:v>89.807827509999996</c:v>
                </c:pt>
                <c:pt idx="17">
                  <c:v>94.156823779999996</c:v>
                </c:pt>
                <c:pt idx="18">
                  <c:v>98.316337290000007</c:v>
                </c:pt>
                <c:pt idx="19">
                  <c:v>106.4193583</c:v>
                </c:pt>
                <c:pt idx="20">
                  <c:v>114.308452</c:v>
                </c:pt>
                <c:pt idx="21">
                  <c:v>122.7200854</c:v>
                </c:pt>
                <c:pt idx="22">
                  <c:v>133.4676273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36-DD49-84D5-4CC04D004679}"/>
            </c:ext>
          </c:extLst>
        </c:ser>
        <c:ser>
          <c:idx val="5"/>
          <c:order val="5"/>
          <c:tx>
            <c:strRef>
              <c:f>'Data 19.3'!$A$19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19.3'!$G$19:$AC$19</c:f>
              <c:numCache>
                <c:formatCode>General</c:formatCode>
                <c:ptCount val="23"/>
                <c:pt idx="0">
                  <c:v>3.1370784999999998E-2</c:v>
                </c:pt>
                <c:pt idx="1">
                  <c:v>9.0589113999999998E-2</c:v>
                </c:pt>
                <c:pt idx="2">
                  <c:v>0.208025819</c:v>
                </c:pt>
                <c:pt idx="3">
                  <c:v>0.28508990099999998</c:v>
                </c:pt>
                <c:pt idx="4">
                  <c:v>0.415850418</c:v>
                </c:pt>
                <c:pt idx="5">
                  <c:v>0.98680382200000005</c:v>
                </c:pt>
                <c:pt idx="6">
                  <c:v>1.5496114379999999</c:v>
                </c:pt>
                <c:pt idx="7">
                  <c:v>2.3332333799999998</c:v>
                </c:pt>
                <c:pt idx="8">
                  <c:v>3.3316462059999998</c:v>
                </c:pt>
                <c:pt idx="9">
                  <c:v>5.9713839960000001</c:v>
                </c:pt>
                <c:pt idx="10">
                  <c:v>11.443272690000001</c:v>
                </c:pt>
                <c:pt idx="11">
                  <c:v>22.326907640000002</c:v>
                </c:pt>
                <c:pt idx="12">
                  <c:v>52.709276029999998</c:v>
                </c:pt>
                <c:pt idx="13">
                  <c:v>86.815105520000003</c:v>
                </c:pt>
                <c:pt idx="14">
                  <c:v>112.7815365</c:v>
                </c:pt>
                <c:pt idx="15">
                  <c:v>126.83094269999999</c:v>
                </c:pt>
                <c:pt idx="16">
                  <c:v>143.2610195</c:v>
                </c:pt>
                <c:pt idx="17">
                  <c:v>146.6268374</c:v>
                </c:pt>
                <c:pt idx="18">
                  <c:v>136.343827</c:v>
                </c:pt>
                <c:pt idx="19">
                  <c:v>148.4488188</c:v>
                </c:pt>
                <c:pt idx="20">
                  <c:v>129.83151520000001</c:v>
                </c:pt>
                <c:pt idx="21">
                  <c:v>128.7907855</c:v>
                </c:pt>
                <c:pt idx="22">
                  <c:v>126.8661299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36-DD49-84D5-4CC04D004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935776"/>
        <c:axId val="368746528"/>
      </c:lineChart>
      <c:catAx>
        <c:axId val="40593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3687465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68746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405935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44664031620559E-2"/>
          <c:y val="5.0925925925925923E-2"/>
          <c:w val="0.66452963111741037"/>
          <c:h val="0.85648148148148151"/>
        </c:manualLayout>
      </c:layout>
      <c:lineChart>
        <c:grouping val="standard"/>
        <c:varyColors val="0"/>
        <c:ser>
          <c:idx val="0"/>
          <c:order val="0"/>
          <c:tx>
            <c:strRef>
              <c:f>'Data 19.3'!$A$24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19.3'!$B$23:$S$23</c:f>
              <c:numCache>
                <c:formatCode>00</c:formatCode>
                <c:ptCount val="18"/>
                <c:pt idx="0" formatCode="General">
                  <c:v>2000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</c:numCache>
            </c:numRef>
          </c:cat>
          <c:val>
            <c:numRef>
              <c:f>'Data 19.3'!$B$24:$S$24</c:f>
              <c:numCache>
                <c:formatCode>General</c:formatCode>
                <c:ptCount val="18"/>
                <c:pt idx="1">
                  <c:v>4.6511620000000004E-3</c:v>
                </c:pt>
                <c:pt idx="2">
                  <c:v>7.5375199999999998E-3</c:v>
                </c:pt>
                <c:pt idx="3">
                  <c:v>1.2627897000000001E-2</c:v>
                </c:pt>
                <c:pt idx="4">
                  <c:v>2.0803392E-2</c:v>
                </c:pt>
                <c:pt idx="5">
                  <c:v>0.117461514</c:v>
                </c:pt>
                <c:pt idx="6">
                  <c:v>0.19734251899999999</c:v>
                </c:pt>
                <c:pt idx="7">
                  <c:v>0.26453473199999999</c:v>
                </c:pt>
                <c:pt idx="8">
                  <c:v>0.43975455600000002</c:v>
                </c:pt>
                <c:pt idx="9">
                  <c:v>0.63607976099999997</c:v>
                </c:pt>
                <c:pt idx="10">
                  <c:v>0.89039679699999996</c:v>
                </c:pt>
                <c:pt idx="11">
                  <c:v>1.0678489760000001</c:v>
                </c:pt>
                <c:pt idx="12">
                  <c:v>1.1836318379999999</c:v>
                </c:pt>
                <c:pt idx="13">
                  <c:v>1.1654574520000001</c:v>
                </c:pt>
                <c:pt idx="14">
                  <c:v>1.215652255</c:v>
                </c:pt>
                <c:pt idx="15">
                  <c:v>1.2931892469999999</c:v>
                </c:pt>
                <c:pt idx="16">
                  <c:v>1.4083102359999999</c:v>
                </c:pt>
                <c:pt idx="17">
                  <c:v>1.333856253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D9-4246-9BE9-3FFC6A6E40C7}"/>
            </c:ext>
          </c:extLst>
        </c:ser>
        <c:ser>
          <c:idx val="1"/>
          <c:order val="1"/>
          <c:tx>
            <c:strRef>
              <c:f>'Data 19.3'!$A$25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19.3'!$B$23:$S$23</c:f>
              <c:numCache>
                <c:formatCode>00</c:formatCode>
                <c:ptCount val="18"/>
                <c:pt idx="0" formatCode="General">
                  <c:v>2000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</c:numCache>
            </c:numRef>
          </c:cat>
          <c:val>
            <c:numRef>
              <c:f>'Data 19.3'!$B$25:$S$25</c:f>
              <c:numCache>
                <c:formatCode>General</c:formatCode>
                <c:ptCount val="18"/>
                <c:pt idx="0">
                  <c:v>1.7558389999999999E-3</c:v>
                </c:pt>
                <c:pt idx="1">
                  <c:v>2.5885020000000002E-2</c:v>
                </c:pt>
                <c:pt idx="2">
                  <c:v>0.25230307899999999</c:v>
                </c:pt>
                <c:pt idx="3">
                  <c:v>0.85295977899999997</c:v>
                </c:pt>
                <c:pt idx="4">
                  <c:v>1.884961039</c:v>
                </c:pt>
                <c:pt idx="5">
                  <c:v>2.8066323209999999</c:v>
                </c:pt>
                <c:pt idx="6">
                  <c:v>3.7995122129999999</c:v>
                </c:pt>
                <c:pt idx="7">
                  <c:v>4.9341977400000001</c:v>
                </c:pt>
                <c:pt idx="8">
                  <c:v>6.1229956039999998</c:v>
                </c:pt>
                <c:pt idx="9">
                  <c:v>7.6388727630000002</c:v>
                </c:pt>
                <c:pt idx="10">
                  <c:v>9.2296917199999999</c:v>
                </c:pt>
                <c:pt idx="11">
                  <c:v>11.36849026</c:v>
                </c:pt>
                <c:pt idx="12">
                  <c:v>12.6558438</c:v>
                </c:pt>
                <c:pt idx="13">
                  <c:v>13.5721864</c:v>
                </c:pt>
                <c:pt idx="14">
                  <c:v>14.32580171</c:v>
                </c:pt>
                <c:pt idx="15">
                  <c:v>19.692676509999998</c:v>
                </c:pt>
                <c:pt idx="16">
                  <c:v>22.813701640000001</c:v>
                </c:pt>
                <c:pt idx="17">
                  <c:v>27.739898329999999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D9-4246-9BE9-3FFC6A6E40C7}"/>
            </c:ext>
          </c:extLst>
        </c:ser>
        <c:ser>
          <c:idx val="2"/>
          <c:order val="2"/>
          <c:tx>
            <c:strRef>
              <c:f>'Data 19.3'!$A$26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19.3'!$B$23:$S$23</c:f>
              <c:numCache>
                <c:formatCode>00</c:formatCode>
                <c:ptCount val="18"/>
                <c:pt idx="0" formatCode="General">
                  <c:v>2000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</c:numCache>
            </c:numRef>
          </c:cat>
          <c:val>
            <c:numRef>
              <c:f>'Data 19.3'!$B$26:$S$26</c:f>
              <c:numCache>
                <c:formatCode>General</c:formatCode>
                <c:ptCount val="18"/>
                <c:pt idx="7">
                  <c:v>3.0639201000000001E-2</c:v>
                </c:pt>
                <c:pt idx="8">
                  <c:v>3.4649034000000002E-2</c:v>
                </c:pt>
                <c:pt idx="9">
                  <c:v>0.21702891299999999</c:v>
                </c:pt>
                <c:pt idx="10">
                  <c:v>0.28092006899999999</c:v>
                </c:pt>
                <c:pt idx="11">
                  <c:v>0.31385418900000001</c:v>
                </c:pt>
                <c:pt idx="12">
                  <c:v>0.39764117799999998</c:v>
                </c:pt>
                <c:pt idx="13">
                  <c:v>0.99850146699999998</c:v>
                </c:pt>
                <c:pt idx="14">
                  <c:v>2.0018272119999998</c:v>
                </c:pt>
                <c:pt idx="15">
                  <c:v>3.131355825</c:v>
                </c:pt>
                <c:pt idx="16">
                  <c:v>4.1730059539999997</c:v>
                </c:pt>
                <c:pt idx="17">
                  <c:v>4.5718011179999998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D9-4246-9BE9-3FFC6A6E40C7}"/>
            </c:ext>
          </c:extLst>
        </c:ser>
        <c:ser>
          <c:idx val="3"/>
          <c:order val="3"/>
          <c:tx>
            <c:strRef>
              <c:f>'Data 19.3'!$A$27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19.3'!$B$23:$S$23</c:f>
              <c:numCache>
                <c:formatCode>00</c:formatCode>
                <c:ptCount val="18"/>
                <c:pt idx="0" formatCode="General">
                  <c:v>2000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</c:numCache>
            </c:numRef>
          </c:cat>
          <c:val>
            <c:numRef>
              <c:f>'Data 19.3'!$B$27:$S$27</c:f>
              <c:numCache>
                <c:formatCode>General</c:formatCode>
                <c:ptCount val="18"/>
                <c:pt idx="0">
                  <c:v>1.8911290000000001E-3</c:v>
                </c:pt>
                <c:pt idx="1">
                  <c:v>6.9953740000000004E-3</c:v>
                </c:pt>
                <c:pt idx="2">
                  <c:v>1.7620716000000002E-2</c:v>
                </c:pt>
                <c:pt idx="3">
                  <c:v>2.7960668000000001E-2</c:v>
                </c:pt>
                <c:pt idx="4">
                  <c:v>3.8023039000000002E-2</c:v>
                </c:pt>
                <c:pt idx="5">
                  <c:v>4.7814862999999999E-2</c:v>
                </c:pt>
                <c:pt idx="6">
                  <c:v>8.48E-2</c:v>
                </c:pt>
                <c:pt idx="7">
                  <c:v>0.33513610799999999</c:v>
                </c:pt>
                <c:pt idx="8">
                  <c:v>0.41685267399999998</c:v>
                </c:pt>
                <c:pt idx="9">
                  <c:v>0.78108146899999997</c:v>
                </c:pt>
                <c:pt idx="10">
                  <c:v>0.94292530100000005</c:v>
                </c:pt>
                <c:pt idx="11">
                  <c:v>1.1163608840000001</c:v>
                </c:pt>
                <c:pt idx="12">
                  <c:v>1.2006356709999999</c:v>
                </c:pt>
                <c:pt idx="13">
                  <c:v>1.291394546</c:v>
                </c:pt>
                <c:pt idx="14">
                  <c:v>1.332663991</c:v>
                </c:pt>
                <c:pt idx="15">
                  <c:v>1.541508557</c:v>
                </c:pt>
                <c:pt idx="16">
                  <c:v>1.998572155</c:v>
                </c:pt>
                <c:pt idx="17">
                  <c:v>2.3487248749999998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D9-4246-9BE9-3FFC6A6E40C7}"/>
            </c:ext>
          </c:extLst>
        </c:ser>
        <c:ser>
          <c:idx val="4"/>
          <c:order val="4"/>
          <c:tx>
            <c:strRef>
              <c:f>'Data 19.3'!$A$28</c:f>
              <c:strCache>
                <c:ptCount val="1"/>
                <c:pt idx="0">
                  <c:v>Sri Lanka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19.3'!$B$23:$S$23</c:f>
              <c:numCache>
                <c:formatCode>00</c:formatCode>
                <c:ptCount val="18"/>
                <c:pt idx="0" formatCode="General">
                  <c:v>2000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</c:numCache>
            </c:numRef>
          </c:cat>
          <c:val>
            <c:numRef>
              <c:f>'Data 19.3'!$B$28:$S$28</c:f>
              <c:numCache>
                <c:formatCode>General</c:formatCode>
                <c:ptCount val="18"/>
                <c:pt idx="1">
                  <c:v>1.7290859999999999E-3</c:v>
                </c:pt>
                <c:pt idx="2">
                  <c:v>3.105577E-3</c:v>
                </c:pt>
                <c:pt idx="3">
                  <c:v>1.7774622E-2</c:v>
                </c:pt>
                <c:pt idx="4">
                  <c:v>0.105482223</c:v>
                </c:pt>
                <c:pt idx="5">
                  <c:v>0.107444425</c:v>
                </c:pt>
                <c:pt idx="6">
                  <c:v>0.116242042</c:v>
                </c:pt>
                <c:pt idx="7">
                  <c:v>0.31883307999999999</c:v>
                </c:pt>
                <c:pt idx="8">
                  <c:v>0.510018423</c:v>
                </c:pt>
                <c:pt idx="9">
                  <c:v>0.84279540100000006</c:v>
                </c:pt>
                <c:pt idx="10">
                  <c:v>1.1268333020000001</c:v>
                </c:pt>
                <c:pt idx="11">
                  <c:v>1.7599335869999999</c:v>
                </c:pt>
                <c:pt idx="12">
                  <c:v>1.7240875490000001</c:v>
                </c:pt>
                <c:pt idx="13">
                  <c:v>2.0537001180000001</c:v>
                </c:pt>
                <c:pt idx="14">
                  <c:v>2.730359091</c:v>
                </c:pt>
                <c:pt idx="15">
                  <c:v>2.993668413</c:v>
                </c:pt>
                <c:pt idx="16">
                  <c:v>4.2442164619999998</c:v>
                </c:pt>
                <c:pt idx="17">
                  <c:v>5.776704617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D9-4246-9BE9-3FFC6A6E40C7}"/>
            </c:ext>
          </c:extLst>
        </c:ser>
        <c:ser>
          <c:idx val="5"/>
          <c:order val="5"/>
          <c:tx>
            <c:strRef>
              <c:f>'Data 19.3'!$A$29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19.3'!$B$23:$S$23</c:f>
              <c:numCache>
                <c:formatCode>00</c:formatCode>
                <c:ptCount val="18"/>
                <c:pt idx="0" formatCode="General">
                  <c:v>2000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</c:numCache>
            </c:numRef>
          </c:cat>
          <c:val>
            <c:numRef>
              <c:f>'Data 19.3'!$B$29:$S$29</c:f>
              <c:numCache>
                <c:formatCode>General</c:formatCode>
                <c:ptCount val="18"/>
                <c:pt idx="2">
                  <c:v>1.3196880000000001E-3</c:v>
                </c:pt>
                <c:pt idx="3">
                  <c:v>1.1154089000000001E-2</c:v>
                </c:pt>
                <c:pt idx="4">
                  <c:v>6.3456789999999999E-2</c:v>
                </c:pt>
                <c:pt idx="5">
                  <c:v>0.25052765500000002</c:v>
                </c:pt>
                <c:pt idx="6">
                  <c:v>0.610475086</c:v>
                </c:pt>
                <c:pt idx="7">
                  <c:v>1.5150049130000001</c:v>
                </c:pt>
                <c:pt idx="8">
                  <c:v>2.375779122</c:v>
                </c:pt>
                <c:pt idx="9">
                  <c:v>3.6905452849999998</c:v>
                </c:pt>
                <c:pt idx="10">
                  <c:v>4.1712163029999996</c:v>
                </c:pt>
                <c:pt idx="11">
                  <c:v>4.3188324519999997</c:v>
                </c:pt>
                <c:pt idx="12">
                  <c:v>5.3176676860000001</c:v>
                </c:pt>
                <c:pt idx="13">
                  <c:v>5.6776075329999998</c:v>
                </c:pt>
                <c:pt idx="14">
                  <c:v>6.5426619109999997</c:v>
                </c:pt>
                <c:pt idx="15">
                  <c:v>8.2626894699999998</c:v>
                </c:pt>
                <c:pt idx="16">
                  <c:v>9.7161971349999998</c:v>
                </c:pt>
                <c:pt idx="17">
                  <c:v>11.913169979999999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D9-4246-9BE9-3FFC6A6E4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935776"/>
        <c:axId val="368746528"/>
      </c:lineChart>
      <c:catAx>
        <c:axId val="40593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368746528"/>
        <c:crosses val="autoZero"/>
        <c:auto val="1"/>
        <c:lblAlgn val="ctr"/>
        <c:lblOffset val="100"/>
        <c:tickLblSkip val="3"/>
        <c:tickMarkSkip val="5"/>
        <c:noMultiLvlLbl val="0"/>
      </c:catAx>
      <c:valAx>
        <c:axId val="368746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405935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93073705883754E-2"/>
          <c:y val="0.12781771394943153"/>
          <c:w val="0.84884157672717087"/>
          <c:h val="0.79749350707345734"/>
        </c:manualLayout>
      </c:layout>
      <c:lineChart>
        <c:grouping val="standard"/>
        <c:varyColors val="0"/>
        <c:ser>
          <c:idx val="0"/>
          <c:order val="0"/>
          <c:tx>
            <c:strRef>
              <c:f>'Data 1.3'!$B$1</c:f>
              <c:strCache>
                <c:ptCount val="1"/>
                <c:pt idx="0">
                  <c:v>Japan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1.3'!$A$2:$A$40</c:f>
              <c:numCache>
                <c:formatCode>General</c:formatCode>
                <c:ptCount val="39"/>
                <c:pt idx="0">
                  <c:v>1820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  <c:pt idx="10">
                  <c:v>70</c:v>
                </c:pt>
                <c:pt idx="11">
                  <c:v>75</c:v>
                </c:pt>
                <c:pt idx="12">
                  <c:v>80</c:v>
                </c:pt>
                <c:pt idx="13">
                  <c:v>85</c:v>
                </c:pt>
                <c:pt idx="14">
                  <c:v>90</c:v>
                </c:pt>
                <c:pt idx="15">
                  <c:v>95</c:v>
                </c:pt>
                <c:pt idx="16">
                  <c:v>1900</c:v>
                </c:pt>
                <c:pt idx="17" formatCode="00">
                  <c:v>5</c:v>
                </c:pt>
                <c:pt idx="18">
                  <c:v>10</c:v>
                </c:pt>
                <c:pt idx="19">
                  <c:v>15</c:v>
                </c:pt>
                <c:pt idx="20">
                  <c:v>20</c:v>
                </c:pt>
                <c:pt idx="21">
                  <c:v>25</c:v>
                </c:pt>
                <c:pt idx="22">
                  <c:v>30</c:v>
                </c:pt>
                <c:pt idx="23">
                  <c:v>35</c:v>
                </c:pt>
                <c:pt idx="24">
                  <c:v>40</c:v>
                </c:pt>
                <c:pt idx="25">
                  <c:v>45</c:v>
                </c:pt>
                <c:pt idx="26">
                  <c:v>50</c:v>
                </c:pt>
                <c:pt idx="27">
                  <c:v>55</c:v>
                </c:pt>
                <c:pt idx="28">
                  <c:v>60</c:v>
                </c:pt>
                <c:pt idx="29">
                  <c:v>65</c:v>
                </c:pt>
                <c:pt idx="30">
                  <c:v>70</c:v>
                </c:pt>
                <c:pt idx="31">
                  <c:v>75</c:v>
                </c:pt>
                <c:pt idx="32">
                  <c:v>80</c:v>
                </c:pt>
                <c:pt idx="33">
                  <c:v>85</c:v>
                </c:pt>
                <c:pt idx="34">
                  <c:v>90</c:v>
                </c:pt>
                <c:pt idx="35">
                  <c:v>95</c:v>
                </c:pt>
                <c:pt idx="36">
                  <c:v>2000</c:v>
                </c:pt>
                <c:pt idx="37" formatCode="00">
                  <c:v>5</c:v>
                </c:pt>
                <c:pt idx="38">
                  <c:v>10</c:v>
                </c:pt>
              </c:numCache>
            </c:numRef>
          </c:cat>
          <c:val>
            <c:numRef>
              <c:f>'Data 1.3'!$B$2:$B$40</c:f>
              <c:numCache>
                <c:formatCode>0.00</c:formatCode>
                <c:ptCount val="39"/>
                <c:pt idx="0">
                  <c:v>2.71</c:v>
                </c:pt>
                <c:pt idx="1">
                  <c:v>3.45</c:v>
                </c:pt>
                <c:pt idx="2">
                  <c:v>4.3899999999999997</c:v>
                </c:pt>
                <c:pt idx="3">
                  <c:v>5.56</c:v>
                </c:pt>
                <c:pt idx="4">
                  <c:v>7.03</c:v>
                </c:pt>
                <c:pt idx="5">
                  <c:v>8.84</c:v>
                </c:pt>
                <c:pt idx="6">
                  <c:v>11.07</c:v>
                </c:pt>
                <c:pt idx="7">
                  <c:v>13.78</c:v>
                </c:pt>
                <c:pt idx="8">
                  <c:v>17.02</c:v>
                </c:pt>
                <c:pt idx="9">
                  <c:v>20.85</c:v>
                </c:pt>
                <c:pt idx="10">
                  <c:v>25.27</c:v>
                </c:pt>
                <c:pt idx="11">
                  <c:v>30.28</c:v>
                </c:pt>
                <c:pt idx="12">
                  <c:v>35.82</c:v>
                </c:pt>
                <c:pt idx="13">
                  <c:v>57.32</c:v>
                </c:pt>
                <c:pt idx="14">
                  <c:v>51.83</c:v>
                </c:pt>
                <c:pt idx="15">
                  <c:v>70.48</c:v>
                </c:pt>
                <c:pt idx="16">
                  <c:v>70.58</c:v>
                </c:pt>
                <c:pt idx="17">
                  <c:v>81.11</c:v>
                </c:pt>
                <c:pt idx="18">
                  <c:v>98.09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99.41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99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1-AA42-950C-9FFDCD7BC1CF}"/>
            </c:ext>
          </c:extLst>
        </c:ser>
        <c:ser>
          <c:idx val="1"/>
          <c:order val="1"/>
          <c:tx>
            <c:strRef>
              <c:f>'Data 1.3'!$C$1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1.3'!$A$2:$A$40</c:f>
              <c:numCache>
                <c:formatCode>General</c:formatCode>
                <c:ptCount val="39"/>
                <c:pt idx="0">
                  <c:v>1820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  <c:pt idx="10">
                  <c:v>70</c:v>
                </c:pt>
                <c:pt idx="11">
                  <c:v>75</c:v>
                </c:pt>
                <c:pt idx="12">
                  <c:v>80</c:v>
                </c:pt>
                <c:pt idx="13">
                  <c:v>85</c:v>
                </c:pt>
                <c:pt idx="14">
                  <c:v>90</c:v>
                </c:pt>
                <c:pt idx="15">
                  <c:v>95</c:v>
                </c:pt>
                <c:pt idx="16">
                  <c:v>1900</c:v>
                </c:pt>
                <c:pt idx="17" formatCode="00">
                  <c:v>5</c:v>
                </c:pt>
                <c:pt idx="18">
                  <c:v>10</c:v>
                </c:pt>
                <c:pt idx="19">
                  <c:v>15</c:v>
                </c:pt>
                <c:pt idx="20">
                  <c:v>20</c:v>
                </c:pt>
                <c:pt idx="21">
                  <c:v>25</c:v>
                </c:pt>
                <c:pt idx="22">
                  <c:v>30</c:v>
                </c:pt>
                <c:pt idx="23">
                  <c:v>35</c:v>
                </c:pt>
                <c:pt idx="24">
                  <c:v>40</c:v>
                </c:pt>
                <c:pt idx="25">
                  <c:v>45</c:v>
                </c:pt>
                <c:pt idx="26">
                  <c:v>50</c:v>
                </c:pt>
                <c:pt idx="27">
                  <c:v>55</c:v>
                </c:pt>
                <c:pt idx="28">
                  <c:v>60</c:v>
                </c:pt>
                <c:pt idx="29">
                  <c:v>65</c:v>
                </c:pt>
                <c:pt idx="30">
                  <c:v>70</c:v>
                </c:pt>
                <c:pt idx="31">
                  <c:v>75</c:v>
                </c:pt>
                <c:pt idx="32">
                  <c:v>80</c:v>
                </c:pt>
                <c:pt idx="33">
                  <c:v>85</c:v>
                </c:pt>
                <c:pt idx="34">
                  <c:v>90</c:v>
                </c:pt>
                <c:pt idx="35">
                  <c:v>95</c:v>
                </c:pt>
                <c:pt idx="36">
                  <c:v>2000</c:v>
                </c:pt>
                <c:pt idx="37" formatCode="00">
                  <c:v>5</c:v>
                </c:pt>
                <c:pt idx="38">
                  <c:v>10</c:v>
                </c:pt>
              </c:numCache>
            </c:numRef>
          </c:cat>
          <c:val>
            <c:numRef>
              <c:f>'Data 1.3'!$C$2:$C$40</c:f>
              <c:numCache>
                <c:formatCode>0.00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0.01</c:v>
                </c:pt>
                <c:pt idx="14">
                  <c:v>0.03</c:v>
                </c:pt>
                <c:pt idx="15">
                  <c:v>7.0000000000000007E-2</c:v>
                </c:pt>
                <c:pt idx="16">
                  <c:v>0.13</c:v>
                </c:pt>
                <c:pt idx="17">
                  <c:v>0.24</c:v>
                </c:pt>
                <c:pt idx="18">
                  <c:v>0.44</c:v>
                </c:pt>
                <c:pt idx="19">
                  <c:v>0.76</c:v>
                </c:pt>
                <c:pt idx="20">
                  <c:v>1.55</c:v>
                </c:pt>
                <c:pt idx="21">
                  <c:v>6.45</c:v>
                </c:pt>
                <c:pt idx="22">
                  <c:v>8.1199999999999992</c:v>
                </c:pt>
                <c:pt idx="23">
                  <c:v>13.58</c:v>
                </c:pt>
                <c:pt idx="24">
                  <c:v>30.68</c:v>
                </c:pt>
                <c:pt idx="25">
                  <c:v>37.049999999999997</c:v>
                </c:pt>
                <c:pt idx="26">
                  <c:v>43.41</c:v>
                </c:pt>
                <c:pt idx="27">
                  <c:v>77.81</c:v>
                </c:pt>
                <c:pt idx="28">
                  <c:v>90.35</c:v>
                </c:pt>
                <c:pt idx="29">
                  <c:v>88.52</c:v>
                </c:pt>
                <c:pt idx="30">
                  <c:v>94</c:v>
                </c:pt>
                <c:pt idx="31">
                  <c:v>100</c:v>
                </c:pt>
                <c:pt idx="32">
                  <c:v>100</c:v>
                </c:pt>
                <c:pt idx="33">
                  <c:v>93</c:v>
                </c:pt>
                <c:pt idx="34">
                  <c:v>100</c:v>
                </c:pt>
                <c:pt idx="35">
                  <c:v>96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1-AA42-950C-9FFDCD7BC1CF}"/>
            </c:ext>
          </c:extLst>
        </c:ser>
        <c:ser>
          <c:idx val="2"/>
          <c:order val="2"/>
          <c:tx>
            <c:strRef>
              <c:f>'Data 1.3'!$D$1</c:f>
              <c:strCache>
                <c:ptCount val="1"/>
                <c:pt idx="0">
                  <c:v>Bangladesh 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1.3'!$A$2:$A$40</c:f>
              <c:numCache>
                <c:formatCode>General</c:formatCode>
                <c:ptCount val="39"/>
                <c:pt idx="0">
                  <c:v>1820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  <c:pt idx="10">
                  <c:v>70</c:v>
                </c:pt>
                <c:pt idx="11">
                  <c:v>75</c:v>
                </c:pt>
                <c:pt idx="12">
                  <c:v>80</c:v>
                </c:pt>
                <c:pt idx="13">
                  <c:v>85</c:v>
                </c:pt>
                <c:pt idx="14">
                  <c:v>90</c:v>
                </c:pt>
                <c:pt idx="15">
                  <c:v>95</c:v>
                </c:pt>
                <c:pt idx="16">
                  <c:v>1900</c:v>
                </c:pt>
                <c:pt idx="17" formatCode="00">
                  <c:v>5</c:v>
                </c:pt>
                <c:pt idx="18">
                  <c:v>10</c:v>
                </c:pt>
                <c:pt idx="19">
                  <c:v>15</c:v>
                </c:pt>
                <c:pt idx="20">
                  <c:v>20</c:v>
                </c:pt>
                <c:pt idx="21">
                  <c:v>25</c:v>
                </c:pt>
                <c:pt idx="22">
                  <c:v>30</c:v>
                </c:pt>
                <c:pt idx="23">
                  <c:v>35</c:v>
                </c:pt>
                <c:pt idx="24">
                  <c:v>40</c:v>
                </c:pt>
                <c:pt idx="25">
                  <c:v>45</c:v>
                </c:pt>
                <c:pt idx="26">
                  <c:v>50</c:v>
                </c:pt>
                <c:pt idx="27">
                  <c:v>55</c:v>
                </c:pt>
                <c:pt idx="28">
                  <c:v>60</c:v>
                </c:pt>
                <c:pt idx="29">
                  <c:v>65</c:v>
                </c:pt>
                <c:pt idx="30">
                  <c:v>70</c:v>
                </c:pt>
                <c:pt idx="31">
                  <c:v>75</c:v>
                </c:pt>
                <c:pt idx="32">
                  <c:v>80</c:v>
                </c:pt>
                <c:pt idx="33">
                  <c:v>85</c:v>
                </c:pt>
                <c:pt idx="34">
                  <c:v>90</c:v>
                </c:pt>
                <c:pt idx="35">
                  <c:v>95</c:v>
                </c:pt>
                <c:pt idx="36">
                  <c:v>2000</c:v>
                </c:pt>
                <c:pt idx="37" formatCode="00">
                  <c:v>5</c:v>
                </c:pt>
                <c:pt idx="38">
                  <c:v>10</c:v>
                </c:pt>
              </c:numCache>
            </c:numRef>
          </c:cat>
          <c:val>
            <c:numRef>
              <c:f>'Data 1.3'!$D$2:$D$40</c:f>
              <c:numCache>
                <c:formatCode>0.00</c:formatCode>
                <c:ptCount val="39"/>
                <c:pt idx="0">
                  <c:v>0.01</c:v>
                </c:pt>
                <c:pt idx="1">
                  <c:v>0.02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0.09</c:v>
                </c:pt>
                <c:pt idx="8">
                  <c:v>0.12</c:v>
                </c:pt>
                <c:pt idx="9">
                  <c:v>0.16</c:v>
                </c:pt>
                <c:pt idx="10">
                  <c:v>0.21</c:v>
                </c:pt>
                <c:pt idx="11">
                  <c:v>0.28000000000000003</c:v>
                </c:pt>
                <c:pt idx="12">
                  <c:v>0.37</c:v>
                </c:pt>
                <c:pt idx="13">
                  <c:v>0.49</c:v>
                </c:pt>
                <c:pt idx="14">
                  <c:v>0.65</c:v>
                </c:pt>
                <c:pt idx="15">
                  <c:v>0.87</c:v>
                </c:pt>
                <c:pt idx="16">
                  <c:v>1.1499999999999999</c:v>
                </c:pt>
                <c:pt idx="17">
                  <c:v>1.53</c:v>
                </c:pt>
                <c:pt idx="18">
                  <c:v>2.02</c:v>
                </c:pt>
                <c:pt idx="19">
                  <c:v>2.68</c:v>
                </c:pt>
                <c:pt idx="20">
                  <c:v>3.53</c:v>
                </c:pt>
                <c:pt idx="21">
                  <c:v>4.6500000000000004</c:v>
                </c:pt>
                <c:pt idx="22">
                  <c:v>6.09</c:v>
                </c:pt>
                <c:pt idx="23">
                  <c:v>7.95</c:v>
                </c:pt>
                <c:pt idx="24">
                  <c:v>10.32</c:v>
                </c:pt>
                <c:pt idx="25">
                  <c:v>13.28</c:v>
                </c:pt>
                <c:pt idx="26">
                  <c:v>16.940000000000001</c:v>
                </c:pt>
                <c:pt idx="27">
                  <c:v>20.71</c:v>
                </c:pt>
                <c:pt idx="28">
                  <c:v>24.47</c:v>
                </c:pt>
                <c:pt idx="29">
                  <c:v>29.18</c:v>
                </c:pt>
                <c:pt idx="30">
                  <c:v>32</c:v>
                </c:pt>
                <c:pt idx="31">
                  <c:v>46</c:v>
                </c:pt>
                <c:pt idx="32">
                  <c:v>43.68</c:v>
                </c:pt>
                <c:pt idx="33">
                  <c:v>45</c:v>
                </c:pt>
                <c:pt idx="34">
                  <c:v>64</c:v>
                </c:pt>
                <c:pt idx="35">
                  <c:v>64</c:v>
                </c:pt>
                <c:pt idx="36">
                  <c:v>95.88</c:v>
                </c:pt>
                <c:pt idx="37">
                  <c:v>90.81</c:v>
                </c:pt>
                <c:pt idx="38">
                  <c:v>94.74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1-AA42-950C-9FFDCD7BC1CF}"/>
            </c:ext>
          </c:extLst>
        </c:ser>
        <c:ser>
          <c:idx val="3"/>
          <c:order val="3"/>
          <c:tx>
            <c:strRef>
              <c:f>'Data 1.3'!$E$1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1.3'!$A$2:$A$40</c:f>
              <c:numCache>
                <c:formatCode>General</c:formatCode>
                <c:ptCount val="39"/>
                <c:pt idx="0">
                  <c:v>1820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  <c:pt idx="10">
                  <c:v>70</c:v>
                </c:pt>
                <c:pt idx="11">
                  <c:v>75</c:v>
                </c:pt>
                <c:pt idx="12">
                  <c:v>80</c:v>
                </c:pt>
                <c:pt idx="13">
                  <c:v>85</c:v>
                </c:pt>
                <c:pt idx="14">
                  <c:v>90</c:v>
                </c:pt>
                <c:pt idx="15">
                  <c:v>95</c:v>
                </c:pt>
                <c:pt idx="16">
                  <c:v>1900</c:v>
                </c:pt>
                <c:pt idx="17" formatCode="00">
                  <c:v>5</c:v>
                </c:pt>
                <c:pt idx="18">
                  <c:v>10</c:v>
                </c:pt>
                <c:pt idx="19">
                  <c:v>15</c:v>
                </c:pt>
                <c:pt idx="20">
                  <c:v>20</c:v>
                </c:pt>
                <c:pt idx="21">
                  <c:v>25</c:v>
                </c:pt>
                <c:pt idx="22">
                  <c:v>30</c:v>
                </c:pt>
                <c:pt idx="23">
                  <c:v>35</c:v>
                </c:pt>
                <c:pt idx="24">
                  <c:v>40</c:v>
                </c:pt>
                <c:pt idx="25">
                  <c:v>45</c:v>
                </c:pt>
                <c:pt idx="26">
                  <c:v>50</c:v>
                </c:pt>
                <c:pt idx="27">
                  <c:v>55</c:v>
                </c:pt>
                <c:pt idx="28">
                  <c:v>60</c:v>
                </c:pt>
                <c:pt idx="29">
                  <c:v>65</c:v>
                </c:pt>
                <c:pt idx="30">
                  <c:v>70</c:v>
                </c:pt>
                <c:pt idx="31">
                  <c:v>75</c:v>
                </c:pt>
                <c:pt idx="32">
                  <c:v>80</c:v>
                </c:pt>
                <c:pt idx="33">
                  <c:v>85</c:v>
                </c:pt>
                <c:pt idx="34">
                  <c:v>90</c:v>
                </c:pt>
                <c:pt idx="35">
                  <c:v>95</c:v>
                </c:pt>
                <c:pt idx="36">
                  <c:v>2000</c:v>
                </c:pt>
                <c:pt idx="37" formatCode="00">
                  <c:v>5</c:v>
                </c:pt>
                <c:pt idx="38">
                  <c:v>10</c:v>
                </c:pt>
              </c:numCache>
            </c:numRef>
          </c:cat>
          <c:val>
            <c:numRef>
              <c:f>'Data 1.3'!$E$2:$E$40</c:f>
              <c:numCache>
                <c:formatCode>0.00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0.01</c:v>
                </c:pt>
                <c:pt idx="9">
                  <c:v>0.02</c:v>
                </c:pt>
                <c:pt idx="10">
                  <c:v>0.03</c:v>
                </c:pt>
                <c:pt idx="11">
                  <c:v>0.05</c:v>
                </c:pt>
                <c:pt idx="12">
                  <c:v>0.08</c:v>
                </c:pt>
                <c:pt idx="13">
                  <c:v>0.12</c:v>
                </c:pt>
                <c:pt idx="14">
                  <c:v>0.19</c:v>
                </c:pt>
                <c:pt idx="15">
                  <c:v>0.3</c:v>
                </c:pt>
                <c:pt idx="16">
                  <c:v>0.46</c:v>
                </c:pt>
                <c:pt idx="17">
                  <c:v>0.7</c:v>
                </c:pt>
                <c:pt idx="18">
                  <c:v>1.07</c:v>
                </c:pt>
                <c:pt idx="19">
                  <c:v>1.61</c:v>
                </c:pt>
                <c:pt idx="20">
                  <c:v>2.42</c:v>
                </c:pt>
                <c:pt idx="21">
                  <c:v>3.6</c:v>
                </c:pt>
                <c:pt idx="22">
                  <c:v>5.32</c:v>
                </c:pt>
                <c:pt idx="23">
                  <c:v>8.3800000000000008</c:v>
                </c:pt>
                <c:pt idx="24">
                  <c:v>9.36</c:v>
                </c:pt>
                <c:pt idx="25">
                  <c:v>17.09</c:v>
                </c:pt>
                <c:pt idx="26">
                  <c:v>35.08</c:v>
                </c:pt>
                <c:pt idx="27">
                  <c:v>53.06</c:v>
                </c:pt>
                <c:pt idx="28">
                  <c:v>71.040000000000006</c:v>
                </c:pt>
                <c:pt idx="29">
                  <c:v>71.040000000000006</c:v>
                </c:pt>
                <c:pt idx="30">
                  <c:v>71.040000000000006</c:v>
                </c:pt>
                <c:pt idx="31">
                  <c:v>79.819999999999993</c:v>
                </c:pt>
                <c:pt idx="32">
                  <c:v>82.22</c:v>
                </c:pt>
                <c:pt idx="33">
                  <c:v>91</c:v>
                </c:pt>
                <c:pt idx="34">
                  <c:v>95</c:v>
                </c:pt>
                <c:pt idx="35">
                  <c:v>98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01-AA42-950C-9FFDCD7BC1CF}"/>
            </c:ext>
          </c:extLst>
        </c:ser>
        <c:ser>
          <c:idx val="4"/>
          <c:order val="4"/>
          <c:tx>
            <c:strRef>
              <c:f>'Data 1.3'!$F$1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1.3'!$A$2:$A$40</c:f>
              <c:numCache>
                <c:formatCode>General</c:formatCode>
                <c:ptCount val="39"/>
                <c:pt idx="0">
                  <c:v>1820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  <c:pt idx="10">
                  <c:v>70</c:v>
                </c:pt>
                <c:pt idx="11">
                  <c:v>75</c:v>
                </c:pt>
                <c:pt idx="12">
                  <c:v>80</c:v>
                </c:pt>
                <c:pt idx="13">
                  <c:v>85</c:v>
                </c:pt>
                <c:pt idx="14">
                  <c:v>90</c:v>
                </c:pt>
                <c:pt idx="15">
                  <c:v>95</c:v>
                </c:pt>
                <c:pt idx="16">
                  <c:v>1900</c:v>
                </c:pt>
                <c:pt idx="17" formatCode="00">
                  <c:v>5</c:v>
                </c:pt>
                <c:pt idx="18">
                  <c:v>10</c:v>
                </c:pt>
                <c:pt idx="19">
                  <c:v>15</c:v>
                </c:pt>
                <c:pt idx="20">
                  <c:v>20</c:v>
                </c:pt>
                <c:pt idx="21">
                  <c:v>25</c:v>
                </c:pt>
                <c:pt idx="22">
                  <c:v>30</c:v>
                </c:pt>
                <c:pt idx="23">
                  <c:v>35</c:v>
                </c:pt>
                <c:pt idx="24">
                  <c:v>40</c:v>
                </c:pt>
                <c:pt idx="25">
                  <c:v>45</c:v>
                </c:pt>
                <c:pt idx="26">
                  <c:v>50</c:v>
                </c:pt>
                <c:pt idx="27">
                  <c:v>55</c:v>
                </c:pt>
                <c:pt idx="28">
                  <c:v>60</c:v>
                </c:pt>
                <c:pt idx="29">
                  <c:v>65</c:v>
                </c:pt>
                <c:pt idx="30">
                  <c:v>70</c:v>
                </c:pt>
                <c:pt idx="31">
                  <c:v>75</c:v>
                </c:pt>
                <c:pt idx="32">
                  <c:v>80</c:v>
                </c:pt>
                <c:pt idx="33">
                  <c:v>85</c:v>
                </c:pt>
                <c:pt idx="34">
                  <c:v>90</c:v>
                </c:pt>
                <c:pt idx="35">
                  <c:v>95</c:v>
                </c:pt>
                <c:pt idx="36">
                  <c:v>2000</c:v>
                </c:pt>
                <c:pt idx="37" formatCode="00">
                  <c:v>5</c:v>
                </c:pt>
                <c:pt idx="38">
                  <c:v>10</c:v>
                </c:pt>
              </c:numCache>
            </c:numRef>
          </c:cat>
          <c:val>
            <c:numRef>
              <c:f>'Data 1.3'!$F$2:$F$40</c:f>
              <c:numCache>
                <c:formatCode>0.00</c:formatCode>
                <c:ptCount val="39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0.03</c:v>
                </c:pt>
                <c:pt idx="4">
                  <c:v>0.05</c:v>
                </c:pt>
                <c:pt idx="5">
                  <c:v>0.06</c:v>
                </c:pt>
                <c:pt idx="6">
                  <c:v>0.08</c:v>
                </c:pt>
                <c:pt idx="7">
                  <c:v>0.11</c:v>
                </c:pt>
                <c:pt idx="8">
                  <c:v>0.15</c:v>
                </c:pt>
                <c:pt idx="9">
                  <c:v>0.2</c:v>
                </c:pt>
                <c:pt idx="10">
                  <c:v>0.26</c:v>
                </c:pt>
                <c:pt idx="11">
                  <c:v>0.35</c:v>
                </c:pt>
                <c:pt idx="12">
                  <c:v>0.48</c:v>
                </c:pt>
                <c:pt idx="13">
                  <c:v>0.62</c:v>
                </c:pt>
                <c:pt idx="14">
                  <c:v>1</c:v>
                </c:pt>
                <c:pt idx="15">
                  <c:v>1.24</c:v>
                </c:pt>
                <c:pt idx="16">
                  <c:v>1.33</c:v>
                </c:pt>
                <c:pt idx="17">
                  <c:v>1.81</c:v>
                </c:pt>
                <c:pt idx="18">
                  <c:v>2.52</c:v>
                </c:pt>
                <c:pt idx="19">
                  <c:v>3.14</c:v>
                </c:pt>
                <c:pt idx="20">
                  <c:v>3.76</c:v>
                </c:pt>
                <c:pt idx="21">
                  <c:v>4.63</c:v>
                </c:pt>
                <c:pt idx="22">
                  <c:v>3.9</c:v>
                </c:pt>
                <c:pt idx="23">
                  <c:v>4.4400000000000004</c:v>
                </c:pt>
                <c:pt idx="24">
                  <c:v>6.38</c:v>
                </c:pt>
                <c:pt idx="25">
                  <c:v>8.06</c:v>
                </c:pt>
                <c:pt idx="26">
                  <c:v>15.95</c:v>
                </c:pt>
                <c:pt idx="27">
                  <c:v>22.59</c:v>
                </c:pt>
                <c:pt idx="28">
                  <c:v>20.43</c:v>
                </c:pt>
                <c:pt idx="29">
                  <c:v>31.43</c:v>
                </c:pt>
                <c:pt idx="30">
                  <c:v>44</c:v>
                </c:pt>
                <c:pt idx="31">
                  <c:v>47.14</c:v>
                </c:pt>
                <c:pt idx="32">
                  <c:v>52.64</c:v>
                </c:pt>
                <c:pt idx="33">
                  <c:v>62.07</c:v>
                </c:pt>
                <c:pt idx="34">
                  <c:v>66</c:v>
                </c:pt>
                <c:pt idx="35">
                  <c:v>86.4</c:v>
                </c:pt>
                <c:pt idx="36">
                  <c:v>84.41</c:v>
                </c:pt>
                <c:pt idx="37">
                  <c:v>100</c:v>
                </c:pt>
                <c:pt idx="3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01-AA42-950C-9FFDCD7BC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9855"/>
        <c:axId val="14566543"/>
      </c:lineChart>
      <c:catAx>
        <c:axId val="13829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4566543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4566543"/>
        <c:scaling>
          <c:orientation val="minMax"/>
          <c:max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3829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44664031620559E-2"/>
          <c:y val="5.0925925925925923E-2"/>
          <c:w val="0.68859371271772851"/>
          <c:h val="0.85648148148148151"/>
        </c:manualLayout>
      </c:layout>
      <c:lineChart>
        <c:grouping val="standard"/>
        <c:varyColors val="0"/>
        <c:ser>
          <c:idx val="0"/>
          <c:order val="0"/>
          <c:tx>
            <c:strRef>
              <c:f>'Data 19.3'!$A$3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19.3'!$G$3:$AC$3</c:f>
              <c:numCache>
                <c:formatCode>General</c:formatCode>
                <c:ptCount val="23"/>
                <c:pt idx="0">
                  <c:v>1.2426309069999999</c:v>
                </c:pt>
                <c:pt idx="1">
                  <c:v>1.4803710839999999</c:v>
                </c:pt>
                <c:pt idx="2">
                  <c:v>1.778568835</c:v>
                </c:pt>
                <c:pt idx="3">
                  <c:v>2.1181004190000001</c:v>
                </c:pt>
                <c:pt idx="4">
                  <c:v>2.5539363900000001</c:v>
                </c:pt>
                <c:pt idx="5">
                  <c:v>3.0699304019999998</c:v>
                </c:pt>
                <c:pt idx="6">
                  <c:v>3.5847612980000001</c:v>
                </c:pt>
                <c:pt idx="7">
                  <c:v>3.7884705749999998</c:v>
                </c:pt>
                <c:pt idx="8">
                  <c:v>3.7785987840000002</c:v>
                </c:pt>
                <c:pt idx="9">
                  <c:v>4.08968358</c:v>
                </c:pt>
                <c:pt idx="10">
                  <c:v>4.3722616739999998</c:v>
                </c:pt>
                <c:pt idx="11">
                  <c:v>3.498110644</c:v>
                </c:pt>
                <c:pt idx="12">
                  <c:v>3.3172486299999999</c:v>
                </c:pt>
                <c:pt idx="13">
                  <c:v>3.1565715320000001</c:v>
                </c:pt>
                <c:pt idx="14">
                  <c:v>3.043377037</c:v>
                </c:pt>
                <c:pt idx="15">
                  <c:v>2.8429502819999999</c:v>
                </c:pt>
                <c:pt idx="16">
                  <c:v>2.6262159199999999</c:v>
                </c:pt>
                <c:pt idx="17">
                  <c:v>2.4443909650000002</c:v>
                </c:pt>
                <c:pt idx="18">
                  <c:v>2.2667098019999998</c:v>
                </c:pt>
                <c:pt idx="19">
                  <c:v>2.0839833990000001</c:v>
                </c:pt>
                <c:pt idx="20">
                  <c:v>1.947864992</c:v>
                </c:pt>
                <c:pt idx="21">
                  <c:v>1.842482612</c:v>
                </c:pt>
                <c:pt idx="22">
                  <c:v>1.7356457709999999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2E-0440-B8A8-DBC6C9DA8C64}"/>
            </c:ext>
          </c:extLst>
        </c:ser>
        <c:ser>
          <c:idx val="1"/>
          <c:order val="1"/>
          <c:tx>
            <c:strRef>
              <c:f>'Data 19.3'!$A$4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19.3'!$G$4:$AC$4</c:f>
              <c:numCache>
                <c:formatCode>General</c:formatCode>
                <c:ptCount val="23"/>
                <c:pt idx="0">
                  <c:v>3.2802825690000001</c:v>
                </c:pt>
                <c:pt idx="1">
                  <c:v>4.3900136969999997</c:v>
                </c:pt>
                <c:pt idx="2">
                  <c:v>5.571332978</c:v>
                </c:pt>
                <c:pt idx="3">
                  <c:v>6.8728105389999996</c:v>
                </c:pt>
                <c:pt idx="4">
                  <c:v>8.483379223</c:v>
                </c:pt>
                <c:pt idx="5">
                  <c:v>11.22226292</c:v>
                </c:pt>
                <c:pt idx="6">
                  <c:v>13.883755620000001</c:v>
                </c:pt>
                <c:pt idx="7">
                  <c:v>16.38594333</c:v>
                </c:pt>
                <c:pt idx="8">
                  <c:v>19.976149670000002</c:v>
                </c:pt>
                <c:pt idx="9">
                  <c:v>23.562816040000001</c:v>
                </c:pt>
                <c:pt idx="10">
                  <c:v>26.33387587</c:v>
                </c:pt>
                <c:pt idx="11">
                  <c:v>27.47935026</c:v>
                </c:pt>
                <c:pt idx="12">
                  <c:v>27.164833600000001</c:v>
                </c:pt>
                <c:pt idx="13">
                  <c:v>25.145292059999999</c:v>
                </c:pt>
                <c:pt idx="14">
                  <c:v>23.048710589999999</c:v>
                </c:pt>
                <c:pt idx="15">
                  <c:v>21.50648138</c:v>
                </c:pt>
                <c:pt idx="16">
                  <c:v>20.713075849999999</c:v>
                </c:pt>
                <c:pt idx="17">
                  <c:v>20.094763310000001</c:v>
                </c:pt>
                <c:pt idx="18">
                  <c:v>19.181564590000001</c:v>
                </c:pt>
                <c:pt idx="19">
                  <c:v>17.823380140000001</c:v>
                </c:pt>
                <c:pt idx="20">
                  <c:v>16.419401480000001</c:v>
                </c:pt>
                <c:pt idx="21">
                  <c:v>14.612219850000001</c:v>
                </c:pt>
                <c:pt idx="22">
                  <c:v>13.63504777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2E-0440-B8A8-DBC6C9DA8C64}"/>
            </c:ext>
          </c:extLst>
        </c:ser>
        <c:ser>
          <c:idx val="2"/>
          <c:order val="2"/>
          <c:tx>
            <c:strRef>
              <c:f>'Data 19.3'!$A$5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19.3'!$G$5:$AC$5</c:f>
              <c:numCache>
                <c:formatCode>General</c:formatCode>
                <c:ptCount val="23"/>
                <c:pt idx="0">
                  <c:v>0.24885401900000001</c:v>
                </c:pt>
                <c:pt idx="1">
                  <c:v>0.268662289</c:v>
                </c:pt>
                <c:pt idx="2">
                  <c:v>0.306271032</c:v>
                </c:pt>
                <c:pt idx="3">
                  <c:v>0.336320128</c:v>
                </c:pt>
                <c:pt idx="4">
                  <c:v>0.345849674</c:v>
                </c:pt>
                <c:pt idx="5">
                  <c:v>0.38485920299999998</c:v>
                </c:pt>
                <c:pt idx="6">
                  <c:v>0.43422679400000003</c:v>
                </c:pt>
                <c:pt idx="7">
                  <c:v>0.45738206100000001</c:v>
                </c:pt>
                <c:pt idx="8">
                  <c:v>0.55051500499999995</c:v>
                </c:pt>
                <c:pt idx="9">
                  <c:v>0.60659292200000003</c:v>
                </c:pt>
                <c:pt idx="10">
                  <c:v>0.76958759600000004</c:v>
                </c:pt>
                <c:pt idx="11">
                  <c:v>0.80470522899999997</c:v>
                </c:pt>
                <c:pt idx="12">
                  <c:v>0.83198925499999998</c:v>
                </c:pt>
                <c:pt idx="13">
                  <c:v>0.93168203500000002</c:v>
                </c:pt>
                <c:pt idx="14">
                  <c:v>0.84625439000000002</c:v>
                </c:pt>
                <c:pt idx="15">
                  <c:v>0.86788295299999996</c:v>
                </c:pt>
                <c:pt idx="16">
                  <c:v>0.65497383300000001</c:v>
                </c:pt>
                <c:pt idx="17">
                  <c:v>0.63678970499999998</c:v>
                </c:pt>
                <c:pt idx="18">
                  <c:v>0.70852183400000002</c:v>
                </c:pt>
                <c:pt idx="19">
                  <c:v>0.63046693300000001</c:v>
                </c:pt>
                <c:pt idx="20">
                  <c:v>0.55310610400000004</c:v>
                </c:pt>
                <c:pt idx="21">
                  <c:v>0.48499608</c:v>
                </c:pt>
                <c:pt idx="22">
                  <c:v>0.44310118100000001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2E-0440-B8A8-DBC6C9DA8C64}"/>
            </c:ext>
          </c:extLst>
        </c:ser>
        <c:ser>
          <c:idx val="3"/>
          <c:order val="3"/>
          <c:tx>
            <c:strRef>
              <c:f>'Data 19.3'!$A$6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19.3'!$G$6:$AC$6</c:f>
              <c:numCache>
                <c:formatCode>General</c:formatCode>
                <c:ptCount val="23"/>
                <c:pt idx="0">
                  <c:v>1.6710419000000001</c:v>
                </c:pt>
                <c:pt idx="1">
                  <c:v>2.0940491670000001</c:v>
                </c:pt>
                <c:pt idx="2">
                  <c:v>2.456516938</c:v>
                </c:pt>
                <c:pt idx="3">
                  <c:v>2.7083023700000002</c:v>
                </c:pt>
                <c:pt idx="4">
                  <c:v>2.914549804</c:v>
                </c:pt>
                <c:pt idx="5">
                  <c:v>3.1499619769999998</c:v>
                </c:pt>
                <c:pt idx="6">
                  <c:v>3.3666114629999999</c:v>
                </c:pt>
                <c:pt idx="7">
                  <c:v>3.5655657399999998</c:v>
                </c:pt>
                <c:pt idx="8">
                  <c:v>3.6576453280000001</c:v>
                </c:pt>
                <c:pt idx="9">
                  <c:v>4.6471324029999996</c:v>
                </c:pt>
                <c:pt idx="10">
                  <c:v>5.9692702449999997</c:v>
                </c:pt>
                <c:pt idx="11">
                  <c:v>6.4629536569999999</c:v>
                </c:pt>
                <c:pt idx="12">
                  <c:v>8.4043337069999993</c:v>
                </c:pt>
                <c:pt idx="13">
                  <c:v>12.901049690000001</c:v>
                </c:pt>
                <c:pt idx="14">
                  <c:v>14.587857209999999</c:v>
                </c:pt>
                <c:pt idx="15">
                  <c:v>16.925257250000001</c:v>
                </c:pt>
                <c:pt idx="16">
                  <c:v>15.75477817</c:v>
                </c:pt>
                <c:pt idx="17">
                  <c:v>15.287821190000001</c:v>
                </c:pt>
                <c:pt idx="18">
                  <c:v>12.200954530000001</c:v>
                </c:pt>
                <c:pt idx="19">
                  <c:v>10.279140740000001</c:v>
                </c:pt>
                <c:pt idx="20">
                  <c:v>4.0165284550000004</c:v>
                </c:pt>
                <c:pt idx="21">
                  <c:v>4.1111258529999999</c:v>
                </c:pt>
                <c:pt idx="22">
                  <c:v>4.1765587679999996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2E-0440-B8A8-DBC6C9DA8C64}"/>
            </c:ext>
          </c:extLst>
        </c:ser>
        <c:ser>
          <c:idx val="4"/>
          <c:order val="4"/>
          <c:tx>
            <c:strRef>
              <c:f>'Data 19.3'!$A$7</c:f>
              <c:strCache>
                <c:ptCount val="1"/>
                <c:pt idx="0">
                  <c:v>Sri Lanka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19.3'!$G$7:$AC$7</c:f>
              <c:numCache>
                <c:formatCode>General</c:formatCode>
                <c:ptCount val="23"/>
                <c:pt idx="0">
                  <c:v>1.1201610799999999</c:v>
                </c:pt>
                <c:pt idx="1">
                  <c:v>1.388604567</c:v>
                </c:pt>
                <c:pt idx="2">
                  <c:v>1.8495146419999999</c:v>
                </c:pt>
                <c:pt idx="3">
                  <c:v>2.820039366</c:v>
                </c:pt>
                <c:pt idx="4">
                  <c:v>3.585183615</c:v>
                </c:pt>
                <c:pt idx="5">
                  <c:v>4.0868426160000002</c:v>
                </c:pt>
                <c:pt idx="6">
                  <c:v>4.3739784779999997</c:v>
                </c:pt>
                <c:pt idx="7">
                  <c:v>4.6327020790000004</c:v>
                </c:pt>
                <c:pt idx="8">
                  <c:v>4.8845775729999996</c:v>
                </c:pt>
                <c:pt idx="9">
                  <c:v>5.1128652050000003</c:v>
                </c:pt>
                <c:pt idx="10">
                  <c:v>6.3647723909999998</c:v>
                </c:pt>
                <c:pt idx="11">
                  <c:v>9.5658036069999994</c:v>
                </c:pt>
                <c:pt idx="12">
                  <c:v>13.819438160000001</c:v>
                </c:pt>
                <c:pt idx="13">
                  <c:v>17.24586549</c:v>
                </c:pt>
                <c:pt idx="14">
                  <c:v>17.074349059999999</c:v>
                </c:pt>
                <c:pt idx="15">
                  <c:v>17.661185710000002</c:v>
                </c:pt>
                <c:pt idx="16">
                  <c:v>17.689499380000001</c:v>
                </c:pt>
                <c:pt idx="17">
                  <c:v>16.799582130000001</c:v>
                </c:pt>
                <c:pt idx="18">
                  <c:v>13.09965143</c:v>
                </c:pt>
                <c:pt idx="19">
                  <c:v>13.035315519999999</c:v>
                </c:pt>
                <c:pt idx="20">
                  <c:v>15.724467929999999</c:v>
                </c:pt>
                <c:pt idx="21">
                  <c:v>11.796688209999999</c:v>
                </c:pt>
                <c:pt idx="22">
                  <c:v>12.32096771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2E-0440-B8A8-DBC6C9DA8C64}"/>
            </c:ext>
          </c:extLst>
        </c:ser>
        <c:ser>
          <c:idx val="5"/>
          <c:order val="5"/>
          <c:tx>
            <c:strRef>
              <c:f>'Data 19.3'!$A$8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19.3'!$G$8:$AC$8</c:f>
              <c:numCache>
                <c:formatCode>General</c:formatCode>
                <c:ptCount val="23"/>
                <c:pt idx="0">
                  <c:v>1.0345684559999999</c:v>
                </c:pt>
                <c:pt idx="1">
                  <c:v>1.559598533</c:v>
                </c:pt>
                <c:pt idx="2">
                  <c:v>1.7280610139999999</c:v>
                </c:pt>
                <c:pt idx="3">
                  <c:v>2.2320311749999999</c:v>
                </c:pt>
                <c:pt idx="4">
                  <c:v>2.6644749700000001</c:v>
                </c:pt>
                <c:pt idx="5">
                  <c:v>3.1819608189999999</c:v>
                </c:pt>
                <c:pt idx="6">
                  <c:v>3.7773477880000002</c:v>
                </c:pt>
                <c:pt idx="7">
                  <c:v>4.8189962309999999</c:v>
                </c:pt>
                <c:pt idx="8">
                  <c:v>5.3486165579999998</c:v>
                </c:pt>
                <c:pt idx="9">
                  <c:v>12.189447550000001</c:v>
                </c:pt>
                <c:pt idx="10">
                  <c:v>#N/A</c:v>
                </c:pt>
                <c:pt idx="11">
                  <c:v>10.124993</c:v>
                </c:pt>
                <c:pt idx="12">
                  <c:v>13.071494339999999</c:v>
                </c:pt>
                <c:pt idx="13">
                  <c:v>17.123196409999998</c:v>
                </c:pt>
                <c:pt idx="14">
                  <c:v>20.010235810000001</c:v>
                </c:pt>
                <c:pt idx="15">
                  <c:v>16.340595480000001</c:v>
                </c:pt>
                <c:pt idx="16">
                  <c:v>11.44896028</c:v>
                </c:pt>
                <c:pt idx="17">
                  <c:v>10.64129627</c:v>
                </c:pt>
                <c:pt idx="18">
                  <c:v>7.4106191920000004</c:v>
                </c:pt>
                <c:pt idx="19">
                  <c:v>7.3329482370000001</c:v>
                </c:pt>
                <c:pt idx="20">
                  <c:v>7.9037312310000001</c:v>
                </c:pt>
                <c:pt idx="21">
                  <c:v>5.9782056509999997</c:v>
                </c:pt>
                <c:pt idx="22">
                  <c:v>4.6357261740000002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2E-0440-B8A8-DBC6C9DA8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935776"/>
        <c:axId val="368746528"/>
      </c:lineChart>
      <c:catAx>
        <c:axId val="40593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3687465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68746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405935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44664031620559E-2"/>
          <c:y val="5.0925925925925923E-2"/>
          <c:w val="0.68859371271772851"/>
          <c:h val="0.85648148148148151"/>
        </c:manualLayout>
      </c:layout>
      <c:lineChart>
        <c:grouping val="standard"/>
        <c:varyColors val="0"/>
        <c:ser>
          <c:idx val="0"/>
          <c:order val="0"/>
          <c:tx>
            <c:strRef>
              <c:f>'Data 19.3'!$A$14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19.3'!$G$14:$AC$14</c:f>
              <c:numCache>
                <c:formatCode>General</c:formatCode>
                <c:ptCount val="23"/>
                <c:pt idx="0">
                  <c:v>7.9549960000000006E-3</c:v>
                </c:pt>
                <c:pt idx="1">
                  <c:v>3.3385444E-2</c:v>
                </c:pt>
                <c:pt idx="2">
                  <c:v>8.8104603000000004E-2</c:v>
                </c:pt>
                <c:pt idx="3">
                  <c:v>0.117255444</c:v>
                </c:pt>
                <c:pt idx="4">
                  <c:v>0.18152268099999999</c:v>
                </c:pt>
                <c:pt idx="5">
                  <c:v>0.33855553500000002</c:v>
                </c:pt>
                <c:pt idx="6">
                  <c:v>0.60837204499999997</c:v>
                </c:pt>
                <c:pt idx="7">
                  <c:v>1.1890419480000001</c:v>
                </c:pt>
                <c:pt idx="8">
                  <c:v>3.0309760240000001</c:v>
                </c:pt>
                <c:pt idx="9">
                  <c:v>4.6227793630000003</c:v>
                </c:pt>
                <c:pt idx="10">
                  <c:v>7.854585245</c:v>
                </c:pt>
                <c:pt idx="11">
                  <c:v>14.247271830000001</c:v>
                </c:pt>
                <c:pt idx="12">
                  <c:v>19.74460191</c:v>
                </c:pt>
                <c:pt idx="13">
                  <c:v>28.891374639999999</c:v>
                </c:pt>
                <c:pt idx="14">
                  <c:v>43.120530180000003</c:v>
                </c:pt>
                <c:pt idx="15">
                  <c:v>60.941543809999999</c:v>
                </c:pt>
                <c:pt idx="16">
                  <c:v>71.492529619999999</c:v>
                </c:pt>
                <c:pt idx="17">
                  <c:v>68.315248170000004</c:v>
                </c:pt>
                <c:pt idx="18">
                  <c:v>69.196993739999996</c:v>
                </c:pt>
                <c:pt idx="19">
                  <c:v>72.862620750000005</c:v>
                </c:pt>
                <c:pt idx="20">
                  <c:v>76.407599430000005</c:v>
                </c:pt>
                <c:pt idx="21">
                  <c:v>85.148683480000003</c:v>
                </c:pt>
                <c:pt idx="22">
                  <c:v>87.317737190000003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55-4643-999C-FB44FF8EFEE7}"/>
            </c:ext>
          </c:extLst>
        </c:ser>
        <c:ser>
          <c:idx val="1"/>
          <c:order val="1"/>
          <c:tx>
            <c:strRef>
              <c:f>'Data 19.3'!$A$15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19.3'!$G$15:$AC$15</c:f>
              <c:numCache>
                <c:formatCode>General</c:formatCode>
                <c:ptCount val="23"/>
                <c:pt idx="0">
                  <c:v>0.29244418900000002</c:v>
                </c:pt>
                <c:pt idx="1">
                  <c:v>0.54752332000000004</c:v>
                </c:pt>
                <c:pt idx="2">
                  <c:v>1.0485770059999999</c:v>
                </c:pt>
                <c:pt idx="3">
                  <c:v>1.876048044</c:v>
                </c:pt>
                <c:pt idx="4">
                  <c:v>3.3785016699999999</c:v>
                </c:pt>
                <c:pt idx="5">
                  <c:v>6.6064816909999999</c:v>
                </c:pt>
                <c:pt idx="6">
                  <c:v>11.14746235</c:v>
                </c:pt>
                <c:pt idx="7">
                  <c:v>15.757421069999999</c:v>
                </c:pt>
                <c:pt idx="8">
                  <c:v>20.524008009999999</c:v>
                </c:pt>
                <c:pt idx="9">
                  <c:v>25.306317499999999</c:v>
                </c:pt>
                <c:pt idx="10">
                  <c:v>29.562141759999999</c:v>
                </c:pt>
                <c:pt idx="11">
                  <c:v>34.448223349999999</c:v>
                </c:pt>
                <c:pt idx="12">
                  <c:v>40.661848829999997</c:v>
                </c:pt>
                <c:pt idx="13">
                  <c:v>47.374368850000003</c:v>
                </c:pt>
                <c:pt idx="14">
                  <c:v>54.895003490000001</c:v>
                </c:pt>
                <c:pt idx="15">
                  <c:v>62.755430930000003</c:v>
                </c:pt>
                <c:pt idx="16">
                  <c:v>71.649450900000005</c:v>
                </c:pt>
                <c:pt idx="17">
                  <c:v>80.346037929999994</c:v>
                </c:pt>
                <c:pt idx="18">
                  <c:v>88.305749019999993</c:v>
                </c:pt>
                <c:pt idx="19">
                  <c:v>91.899628870000001</c:v>
                </c:pt>
                <c:pt idx="20">
                  <c:v>91.835387999999995</c:v>
                </c:pt>
                <c:pt idx="21">
                  <c:v>96.526616910000001</c:v>
                </c:pt>
                <c:pt idx="22">
                  <c:v>103.4384208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55-4643-999C-FB44FF8EFEE7}"/>
            </c:ext>
          </c:extLst>
        </c:ser>
        <c:ser>
          <c:idx val="2"/>
          <c:order val="2"/>
          <c:tx>
            <c:strRef>
              <c:f>'Data 19.3'!$A$16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19.3'!$G$16:$AC$16</c:f>
              <c:numCache>
                <c:formatCode>General</c:formatCode>
                <c:ptCount val="23"/>
                <c:pt idx="0">
                  <c:v>2.1707050000000002E-3</c:v>
                </c:pt>
                <c:pt idx="1">
                  <c:v>3.3999170000000001E-3</c:v>
                </c:pt>
                <c:pt idx="2">
                  <c:v>2.1637714999999998E-2</c:v>
                </c:pt>
                <c:pt idx="3">
                  <c:v>6.1133257000000003E-2</c:v>
                </c:pt>
                <c:pt idx="4">
                  <c:v>0.119019423</c:v>
                </c:pt>
                <c:pt idx="5">
                  <c:v>0.218552945</c:v>
                </c:pt>
                <c:pt idx="6">
                  <c:v>0.399727257</c:v>
                </c:pt>
                <c:pt idx="7">
                  <c:v>0.81145495999999995</c:v>
                </c:pt>
                <c:pt idx="8">
                  <c:v>1.0126743579999999</c:v>
                </c:pt>
                <c:pt idx="9">
                  <c:v>2.0305368640000001</c:v>
                </c:pt>
                <c:pt idx="10">
                  <c:v>6.4731666920000004</c:v>
                </c:pt>
                <c:pt idx="11">
                  <c:v>13.57566319</c:v>
                </c:pt>
                <c:pt idx="12">
                  <c:v>24.092183800000001</c:v>
                </c:pt>
                <c:pt idx="13">
                  <c:v>30.934657619999999</c:v>
                </c:pt>
                <c:pt idx="14">
                  <c:v>35.195741949999999</c:v>
                </c:pt>
                <c:pt idx="15">
                  <c:v>46.026555369999997</c:v>
                </c:pt>
                <c:pt idx="16">
                  <c:v>56.519679670000002</c:v>
                </c:pt>
                <c:pt idx="17">
                  <c:v>64.355169970000006</c:v>
                </c:pt>
                <c:pt idx="18">
                  <c:v>76.297456210000007</c:v>
                </c:pt>
                <c:pt idx="19">
                  <c:v>82.104737580000005</c:v>
                </c:pt>
                <c:pt idx="20">
                  <c:v>84.077086289999997</c:v>
                </c:pt>
                <c:pt idx="21">
                  <c:v>86.076906320000006</c:v>
                </c:pt>
                <c:pt idx="22">
                  <c:v>94.526473499999994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55-4643-999C-FB44FF8EFEE7}"/>
            </c:ext>
          </c:extLst>
        </c:ser>
        <c:ser>
          <c:idx val="3"/>
          <c:order val="3"/>
          <c:tx>
            <c:strRef>
              <c:f>'Data 19.3'!$A$17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19.3'!$G$17:$AC$17</c:f>
              <c:numCache>
                <c:formatCode>General</c:formatCode>
                <c:ptCount val="23"/>
                <c:pt idx="0">
                  <c:v>0.106961074</c:v>
                </c:pt>
                <c:pt idx="1">
                  <c:v>0.28139747100000001</c:v>
                </c:pt>
                <c:pt idx="2">
                  <c:v>0.45170293</c:v>
                </c:pt>
                <c:pt idx="3">
                  <c:v>0.51808098899999999</c:v>
                </c:pt>
                <c:pt idx="4">
                  <c:v>1.0646248840000001</c:v>
                </c:pt>
                <c:pt idx="5">
                  <c:v>1.734793002</c:v>
                </c:pt>
                <c:pt idx="6">
                  <c:v>3.0410975850000002</c:v>
                </c:pt>
                <c:pt idx="7">
                  <c:v>5.3828297750000003</c:v>
                </c:pt>
                <c:pt idx="8">
                  <c:v>8.395123044</c:v>
                </c:pt>
                <c:pt idx="9">
                  <c:v>13.5864546</c:v>
                </c:pt>
                <c:pt idx="10">
                  <c:v>20.73007286</c:v>
                </c:pt>
                <c:pt idx="11">
                  <c:v>27.822910589999999</c:v>
                </c:pt>
                <c:pt idx="12">
                  <c:v>40.18813746</c:v>
                </c:pt>
                <c:pt idx="13">
                  <c:v>59.70118703</c:v>
                </c:pt>
                <c:pt idx="14">
                  <c:v>68.592982489999997</c:v>
                </c:pt>
                <c:pt idx="15">
                  <c:v>87.369868240000002</c:v>
                </c:pt>
                <c:pt idx="16">
                  <c:v>101.9132298</c:v>
                </c:pt>
                <c:pt idx="17">
                  <c:v>113.48831180000001</c:v>
                </c:pt>
                <c:pt idx="18">
                  <c:v>124.392499</c:v>
                </c:pt>
                <c:pt idx="19">
                  <c:v>127.6154409</c:v>
                </c:pt>
                <c:pt idx="20">
                  <c:v>131.18045849999999</c:v>
                </c:pt>
                <c:pt idx="21">
                  <c:v>147.41502249999999</c:v>
                </c:pt>
                <c:pt idx="22">
                  <c:v>164.44058999999999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55-4643-999C-FB44FF8EFEE7}"/>
            </c:ext>
          </c:extLst>
        </c:ser>
        <c:ser>
          <c:idx val="4"/>
          <c:order val="4"/>
          <c:tx>
            <c:strRef>
              <c:f>'Data 19.3'!$A$18</c:f>
              <c:strCache>
                <c:ptCount val="1"/>
                <c:pt idx="0">
                  <c:v>Sri Lanka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19.3'!$G$18:$AC$18</c:f>
              <c:numCache>
                <c:formatCode>General</c:formatCode>
                <c:ptCount val="23"/>
                <c:pt idx="0">
                  <c:v>0.28129281099999998</c:v>
                </c:pt>
                <c:pt idx="1">
                  <c:v>0.386714685</c:v>
                </c:pt>
                <c:pt idx="2">
                  <c:v>0.62199459700000004</c:v>
                </c:pt>
                <c:pt idx="3">
                  <c:v>0.93835584599999999</c:v>
                </c:pt>
                <c:pt idx="4">
                  <c:v>1.375186703</c:v>
                </c:pt>
                <c:pt idx="5">
                  <c:v>2.2910381360000001</c:v>
                </c:pt>
                <c:pt idx="6">
                  <c:v>3.5304120779999999</c:v>
                </c:pt>
                <c:pt idx="7">
                  <c:v>4.8860531380000003</c:v>
                </c:pt>
                <c:pt idx="8">
                  <c:v>7.2482330319999999</c:v>
                </c:pt>
                <c:pt idx="9">
                  <c:v>11.405274410000001</c:v>
                </c:pt>
                <c:pt idx="10">
                  <c:v>17.200189630000001</c:v>
                </c:pt>
                <c:pt idx="11">
                  <c:v>27.48021778</c:v>
                </c:pt>
                <c:pt idx="12">
                  <c:v>40.235214679999999</c:v>
                </c:pt>
                <c:pt idx="13">
                  <c:v>55.456679710000003</c:v>
                </c:pt>
                <c:pt idx="14">
                  <c:v>81.02671264</c:v>
                </c:pt>
                <c:pt idx="15">
                  <c:v>85.675339679999993</c:v>
                </c:pt>
                <c:pt idx="16">
                  <c:v>89.807827509999996</c:v>
                </c:pt>
                <c:pt idx="17">
                  <c:v>94.156823779999996</c:v>
                </c:pt>
                <c:pt idx="18">
                  <c:v>98.316337290000007</c:v>
                </c:pt>
                <c:pt idx="19">
                  <c:v>106.4193583</c:v>
                </c:pt>
                <c:pt idx="20">
                  <c:v>114.308452</c:v>
                </c:pt>
                <c:pt idx="21">
                  <c:v>122.7200854</c:v>
                </c:pt>
                <c:pt idx="22">
                  <c:v>133.4676273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55-4643-999C-FB44FF8EFEE7}"/>
            </c:ext>
          </c:extLst>
        </c:ser>
        <c:ser>
          <c:idx val="5"/>
          <c:order val="5"/>
          <c:tx>
            <c:strRef>
              <c:f>'Data 19.3'!$A$19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19.3'!$G$2:$AC$2</c:f>
              <c:numCache>
                <c:formatCode>General</c:formatCode>
                <c:ptCount val="23"/>
                <c:pt idx="0">
                  <c:v>1995</c:v>
                </c:pt>
                <c:pt idx="1">
                  <c:v>96</c:v>
                </c:pt>
                <c:pt idx="2">
                  <c:v>97</c:v>
                </c:pt>
                <c:pt idx="3">
                  <c:v>98</c:v>
                </c:pt>
                <c:pt idx="4">
                  <c:v>99</c:v>
                </c:pt>
                <c:pt idx="5">
                  <c:v>2000</c:v>
                </c:pt>
                <c:pt idx="6" formatCode="00">
                  <c:v>1</c:v>
                </c:pt>
                <c:pt idx="7" formatCode="00">
                  <c:v>2</c:v>
                </c:pt>
                <c:pt idx="8" formatCode="00">
                  <c:v>3</c:v>
                </c:pt>
                <c:pt idx="9" formatCode="00">
                  <c:v>4</c:v>
                </c:pt>
                <c:pt idx="10" formatCode="00">
                  <c:v>5</c:v>
                </c:pt>
                <c:pt idx="11" formatCode="00">
                  <c:v>6</c:v>
                </c:pt>
                <c:pt idx="12" formatCode="00">
                  <c:v>7</c:v>
                </c:pt>
                <c:pt idx="13" formatCode="00">
                  <c:v>8</c:v>
                </c:pt>
                <c:pt idx="14" formatCode="00">
                  <c:v>9</c:v>
                </c:pt>
                <c:pt idx="15" formatCode="00">
                  <c:v>10</c:v>
                </c:pt>
                <c:pt idx="16" formatCode="00">
                  <c:v>11</c:v>
                </c:pt>
                <c:pt idx="17" formatCode="00">
                  <c:v>12</c:v>
                </c:pt>
                <c:pt idx="18" formatCode="00">
                  <c:v>13</c:v>
                </c:pt>
                <c:pt idx="19" formatCode="00">
                  <c:v>14</c:v>
                </c:pt>
                <c:pt idx="20" formatCode="00">
                  <c:v>15</c:v>
                </c:pt>
                <c:pt idx="21" formatCode="00">
                  <c:v>16</c:v>
                </c:pt>
                <c:pt idx="22" formatCode="00">
                  <c:v>17</c:v>
                </c:pt>
              </c:numCache>
            </c:numRef>
          </c:cat>
          <c:val>
            <c:numRef>
              <c:f>'Data 19.3'!$G$19:$AC$19</c:f>
              <c:numCache>
                <c:formatCode>General</c:formatCode>
                <c:ptCount val="23"/>
                <c:pt idx="0">
                  <c:v>3.1370784999999998E-2</c:v>
                </c:pt>
                <c:pt idx="1">
                  <c:v>9.0589113999999998E-2</c:v>
                </c:pt>
                <c:pt idx="2">
                  <c:v>0.208025819</c:v>
                </c:pt>
                <c:pt idx="3">
                  <c:v>0.28508990099999998</c:v>
                </c:pt>
                <c:pt idx="4">
                  <c:v>0.415850418</c:v>
                </c:pt>
                <c:pt idx="5">
                  <c:v>0.98680382200000005</c:v>
                </c:pt>
                <c:pt idx="6">
                  <c:v>1.5496114379999999</c:v>
                </c:pt>
                <c:pt idx="7">
                  <c:v>2.3332333799999998</c:v>
                </c:pt>
                <c:pt idx="8">
                  <c:v>3.3316462059999998</c:v>
                </c:pt>
                <c:pt idx="9">
                  <c:v>5.9713839960000001</c:v>
                </c:pt>
                <c:pt idx="10">
                  <c:v>11.443272690000001</c:v>
                </c:pt>
                <c:pt idx="11">
                  <c:v>22.326907640000002</c:v>
                </c:pt>
                <c:pt idx="12">
                  <c:v>52.709276029999998</c:v>
                </c:pt>
                <c:pt idx="13">
                  <c:v>86.815105520000003</c:v>
                </c:pt>
                <c:pt idx="14">
                  <c:v>112.7815365</c:v>
                </c:pt>
                <c:pt idx="15">
                  <c:v>126.83094269999999</c:v>
                </c:pt>
                <c:pt idx="16">
                  <c:v>143.2610195</c:v>
                </c:pt>
                <c:pt idx="17">
                  <c:v>146.6268374</c:v>
                </c:pt>
                <c:pt idx="18">
                  <c:v>136.343827</c:v>
                </c:pt>
                <c:pt idx="19">
                  <c:v>148.4488188</c:v>
                </c:pt>
                <c:pt idx="20">
                  <c:v>129.83151520000001</c:v>
                </c:pt>
                <c:pt idx="21">
                  <c:v>128.7907855</c:v>
                </c:pt>
                <c:pt idx="22">
                  <c:v>126.8661299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55-4643-999C-FB44FF8EF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935776"/>
        <c:axId val="368746528"/>
      </c:lineChart>
      <c:catAx>
        <c:axId val="40593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3687465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68746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405935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44664031620559E-2"/>
          <c:y val="5.0925925925925923E-2"/>
          <c:w val="0.66452963111741037"/>
          <c:h val="0.85648148148148151"/>
        </c:manualLayout>
      </c:layout>
      <c:lineChart>
        <c:grouping val="standard"/>
        <c:varyColors val="0"/>
        <c:ser>
          <c:idx val="0"/>
          <c:order val="0"/>
          <c:tx>
            <c:strRef>
              <c:f>'Data 19.3'!$A$24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19.3'!$B$23:$S$23</c:f>
              <c:numCache>
                <c:formatCode>00</c:formatCode>
                <c:ptCount val="18"/>
                <c:pt idx="0" formatCode="General">
                  <c:v>2000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</c:numCache>
            </c:numRef>
          </c:cat>
          <c:val>
            <c:numRef>
              <c:f>'Data 19.3'!$B$24:$S$24</c:f>
              <c:numCache>
                <c:formatCode>General</c:formatCode>
                <c:ptCount val="18"/>
                <c:pt idx="1">
                  <c:v>4.6511620000000004E-3</c:v>
                </c:pt>
                <c:pt idx="2">
                  <c:v>7.5375199999999998E-3</c:v>
                </c:pt>
                <c:pt idx="3">
                  <c:v>1.2627897000000001E-2</c:v>
                </c:pt>
                <c:pt idx="4">
                  <c:v>2.0803392E-2</c:v>
                </c:pt>
                <c:pt idx="5">
                  <c:v>0.117461514</c:v>
                </c:pt>
                <c:pt idx="6">
                  <c:v>0.19734251899999999</c:v>
                </c:pt>
                <c:pt idx="7">
                  <c:v>0.26453473199999999</c:v>
                </c:pt>
                <c:pt idx="8">
                  <c:v>0.43975455600000002</c:v>
                </c:pt>
                <c:pt idx="9">
                  <c:v>0.63607976099999997</c:v>
                </c:pt>
                <c:pt idx="10">
                  <c:v>0.89039679699999996</c:v>
                </c:pt>
                <c:pt idx="11">
                  <c:v>1.0678489760000001</c:v>
                </c:pt>
                <c:pt idx="12">
                  <c:v>1.1836318379999999</c:v>
                </c:pt>
                <c:pt idx="13">
                  <c:v>1.1654574520000001</c:v>
                </c:pt>
                <c:pt idx="14">
                  <c:v>1.215652255</c:v>
                </c:pt>
                <c:pt idx="15">
                  <c:v>1.2931892469999999</c:v>
                </c:pt>
                <c:pt idx="16">
                  <c:v>1.4083102359999999</c:v>
                </c:pt>
                <c:pt idx="17">
                  <c:v>1.333856253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A-E148-9F86-B6AF16CDBDE0}"/>
            </c:ext>
          </c:extLst>
        </c:ser>
        <c:ser>
          <c:idx val="1"/>
          <c:order val="1"/>
          <c:tx>
            <c:strRef>
              <c:f>'Data 19.3'!$A$25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19.3'!$B$23:$S$23</c:f>
              <c:numCache>
                <c:formatCode>00</c:formatCode>
                <c:ptCount val="18"/>
                <c:pt idx="0" formatCode="General">
                  <c:v>2000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</c:numCache>
            </c:numRef>
          </c:cat>
          <c:val>
            <c:numRef>
              <c:f>'Data 19.3'!$B$25:$S$25</c:f>
              <c:numCache>
                <c:formatCode>General</c:formatCode>
                <c:ptCount val="18"/>
                <c:pt idx="0">
                  <c:v>1.7558389999999999E-3</c:v>
                </c:pt>
                <c:pt idx="1">
                  <c:v>2.5885020000000002E-2</c:v>
                </c:pt>
                <c:pt idx="2">
                  <c:v>0.25230307899999999</c:v>
                </c:pt>
                <c:pt idx="3">
                  <c:v>0.85295977899999997</c:v>
                </c:pt>
                <c:pt idx="4">
                  <c:v>1.884961039</c:v>
                </c:pt>
                <c:pt idx="5">
                  <c:v>2.8066323209999999</c:v>
                </c:pt>
                <c:pt idx="6">
                  <c:v>3.7995122129999999</c:v>
                </c:pt>
                <c:pt idx="7">
                  <c:v>4.9341977400000001</c:v>
                </c:pt>
                <c:pt idx="8">
                  <c:v>6.1229956039999998</c:v>
                </c:pt>
                <c:pt idx="9">
                  <c:v>7.6388727630000002</c:v>
                </c:pt>
                <c:pt idx="10">
                  <c:v>9.2296917199999999</c:v>
                </c:pt>
                <c:pt idx="11">
                  <c:v>11.36849026</c:v>
                </c:pt>
                <c:pt idx="12">
                  <c:v>12.6558438</c:v>
                </c:pt>
                <c:pt idx="13">
                  <c:v>13.5721864</c:v>
                </c:pt>
                <c:pt idx="14">
                  <c:v>14.32580171</c:v>
                </c:pt>
                <c:pt idx="15">
                  <c:v>19.692676509999998</c:v>
                </c:pt>
                <c:pt idx="16">
                  <c:v>22.813701640000001</c:v>
                </c:pt>
                <c:pt idx="17">
                  <c:v>27.739898329999999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3A-E148-9F86-B6AF16CDBDE0}"/>
            </c:ext>
          </c:extLst>
        </c:ser>
        <c:ser>
          <c:idx val="2"/>
          <c:order val="2"/>
          <c:tx>
            <c:strRef>
              <c:f>'Data 19.3'!$A$26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19.3'!$B$23:$S$23</c:f>
              <c:numCache>
                <c:formatCode>00</c:formatCode>
                <c:ptCount val="18"/>
                <c:pt idx="0" formatCode="General">
                  <c:v>2000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</c:numCache>
            </c:numRef>
          </c:cat>
          <c:val>
            <c:numRef>
              <c:f>'Data 19.3'!$B$26:$S$26</c:f>
              <c:numCache>
                <c:formatCode>General</c:formatCode>
                <c:ptCount val="18"/>
                <c:pt idx="7">
                  <c:v>3.0639201000000001E-2</c:v>
                </c:pt>
                <c:pt idx="8">
                  <c:v>3.4649034000000002E-2</c:v>
                </c:pt>
                <c:pt idx="9">
                  <c:v>0.21702891299999999</c:v>
                </c:pt>
                <c:pt idx="10">
                  <c:v>0.28092006899999999</c:v>
                </c:pt>
                <c:pt idx="11">
                  <c:v>0.31385418900000001</c:v>
                </c:pt>
                <c:pt idx="12">
                  <c:v>0.39764117799999998</c:v>
                </c:pt>
                <c:pt idx="13">
                  <c:v>0.99850146699999998</c:v>
                </c:pt>
                <c:pt idx="14">
                  <c:v>2.0018272119999998</c:v>
                </c:pt>
                <c:pt idx="15">
                  <c:v>3.131355825</c:v>
                </c:pt>
                <c:pt idx="16">
                  <c:v>4.1730059539999997</c:v>
                </c:pt>
                <c:pt idx="17">
                  <c:v>4.5718011179999998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3A-E148-9F86-B6AF16CDBDE0}"/>
            </c:ext>
          </c:extLst>
        </c:ser>
        <c:ser>
          <c:idx val="3"/>
          <c:order val="3"/>
          <c:tx>
            <c:strRef>
              <c:f>'Data 19.3'!$A$27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19.3'!$B$23:$S$23</c:f>
              <c:numCache>
                <c:formatCode>00</c:formatCode>
                <c:ptCount val="18"/>
                <c:pt idx="0" formatCode="General">
                  <c:v>2000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</c:numCache>
            </c:numRef>
          </c:cat>
          <c:val>
            <c:numRef>
              <c:f>'Data 19.3'!$B$27:$S$27</c:f>
              <c:numCache>
                <c:formatCode>General</c:formatCode>
                <c:ptCount val="18"/>
                <c:pt idx="0">
                  <c:v>1.8911290000000001E-3</c:v>
                </c:pt>
                <c:pt idx="1">
                  <c:v>6.9953740000000004E-3</c:v>
                </c:pt>
                <c:pt idx="2">
                  <c:v>1.7620716000000002E-2</c:v>
                </c:pt>
                <c:pt idx="3">
                  <c:v>2.7960668000000001E-2</c:v>
                </c:pt>
                <c:pt idx="4">
                  <c:v>3.8023039000000002E-2</c:v>
                </c:pt>
                <c:pt idx="5">
                  <c:v>4.7814862999999999E-2</c:v>
                </c:pt>
                <c:pt idx="6">
                  <c:v>8.48E-2</c:v>
                </c:pt>
                <c:pt idx="7">
                  <c:v>0.33513610799999999</c:v>
                </c:pt>
                <c:pt idx="8">
                  <c:v>0.41685267399999998</c:v>
                </c:pt>
                <c:pt idx="9">
                  <c:v>0.78108146899999997</c:v>
                </c:pt>
                <c:pt idx="10">
                  <c:v>0.94292530100000005</c:v>
                </c:pt>
                <c:pt idx="11">
                  <c:v>1.1163608840000001</c:v>
                </c:pt>
                <c:pt idx="12">
                  <c:v>1.2006356709999999</c:v>
                </c:pt>
                <c:pt idx="13">
                  <c:v>1.291394546</c:v>
                </c:pt>
                <c:pt idx="14">
                  <c:v>1.332663991</c:v>
                </c:pt>
                <c:pt idx="15">
                  <c:v>1.541508557</c:v>
                </c:pt>
                <c:pt idx="16">
                  <c:v>1.998572155</c:v>
                </c:pt>
                <c:pt idx="17">
                  <c:v>2.3487248749999998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3A-E148-9F86-B6AF16CDBDE0}"/>
            </c:ext>
          </c:extLst>
        </c:ser>
        <c:ser>
          <c:idx val="4"/>
          <c:order val="4"/>
          <c:tx>
            <c:strRef>
              <c:f>'Data 19.3'!$A$28</c:f>
              <c:strCache>
                <c:ptCount val="1"/>
                <c:pt idx="0">
                  <c:v>Sri Lanka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19.3'!$B$23:$S$23</c:f>
              <c:numCache>
                <c:formatCode>00</c:formatCode>
                <c:ptCount val="18"/>
                <c:pt idx="0" formatCode="General">
                  <c:v>2000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</c:numCache>
            </c:numRef>
          </c:cat>
          <c:val>
            <c:numRef>
              <c:f>'Data 19.3'!$B$28:$S$28</c:f>
              <c:numCache>
                <c:formatCode>General</c:formatCode>
                <c:ptCount val="18"/>
                <c:pt idx="1">
                  <c:v>1.7290859999999999E-3</c:v>
                </c:pt>
                <c:pt idx="2">
                  <c:v>3.105577E-3</c:v>
                </c:pt>
                <c:pt idx="3">
                  <c:v>1.7774622E-2</c:v>
                </c:pt>
                <c:pt idx="4">
                  <c:v>0.105482223</c:v>
                </c:pt>
                <c:pt idx="5">
                  <c:v>0.107444425</c:v>
                </c:pt>
                <c:pt idx="6">
                  <c:v>0.116242042</c:v>
                </c:pt>
                <c:pt idx="7">
                  <c:v>0.31883307999999999</c:v>
                </c:pt>
                <c:pt idx="8">
                  <c:v>0.510018423</c:v>
                </c:pt>
                <c:pt idx="9">
                  <c:v>0.84279540100000006</c:v>
                </c:pt>
                <c:pt idx="10">
                  <c:v>1.1268333020000001</c:v>
                </c:pt>
                <c:pt idx="11">
                  <c:v>1.7599335869999999</c:v>
                </c:pt>
                <c:pt idx="12">
                  <c:v>1.7240875490000001</c:v>
                </c:pt>
                <c:pt idx="13">
                  <c:v>2.0537001180000001</c:v>
                </c:pt>
                <c:pt idx="14">
                  <c:v>2.730359091</c:v>
                </c:pt>
                <c:pt idx="15">
                  <c:v>2.993668413</c:v>
                </c:pt>
                <c:pt idx="16">
                  <c:v>4.2442164619999998</c:v>
                </c:pt>
                <c:pt idx="17">
                  <c:v>5.776704617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3A-E148-9F86-B6AF16CDBDE0}"/>
            </c:ext>
          </c:extLst>
        </c:ser>
        <c:ser>
          <c:idx val="5"/>
          <c:order val="5"/>
          <c:tx>
            <c:strRef>
              <c:f>'Data 19.3'!$A$29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19.3'!$B$23:$S$23</c:f>
              <c:numCache>
                <c:formatCode>00</c:formatCode>
                <c:ptCount val="18"/>
                <c:pt idx="0" formatCode="General">
                  <c:v>2000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</c:numCache>
            </c:numRef>
          </c:cat>
          <c:val>
            <c:numRef>
              <c:f>'Data 19.3'!$B$29:$S$29</c:f>
              <c:numCache>
                <c:formatCode>General</c:formatCode>
                <c:ptCount val="18"/>
                <c:pt idx="2">
                  <c:v>1.3196880000000001E-3</c:v>
                </c:pt>
                <c:pt idx="3">
                  <c:v>1.1154089000000001E-2</c:v>
                </c:pt>
                <c:pt idx="4">
                  <c:v>6.3456789999999999E-2</c:v>
                </c:pt>
                <c:pt idx="5">
                  <c:v>0.25052765500000002</c:v>
                </c:pt>
                <c:pt idx="6">
                  <c:v>0.610475086</c:v>
                </c:pt>
                <c:pt idx="7">
                  <c:v>1.5150049130000001</c:v>
                </c:pt>
                <c:pt idx="8">
                  <c:v>2.375779122</c:v>
                </c:pt>
                <c:pt idx="9">
                  <c:v>3.6905452849999998</c:v>
                </c:pt>
                <c:pt idx="10">
                  <c:v>4.1712163029999996</c:v>
                </c:pt>
                <c:pt idx="11">
                  <c:v>4.3188324519999997</c:v>
                </c:pt>
                <c:pt idx="12">
                  <c:v>5.3176676860000001</c:v>
                </c:pt>
                <c:pt idx="13">
                  <c:v>5.6776075329999998</c:v>
                </c:pt>
                <c:pt idx="14">
                  <c:v>6.5426619109999997</c:v>
                </c:pt>
                <c:pt idx="15">
                  <c:v>8.2626894699999998</c:v>
                </c:pt>
                <c:pt idx="16">
                  <c:v>9.7161971349999998</c:v>
                </c:pt>
                <c:pt idx="17">
                  <c:v>11.913169979999999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3A-E148-9F86-B6AF16CDB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935776"/>
        <c:axId val="368746528"/>
      </c:lineChart>
      <c:catAx>
        <c:axId val="40593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368746528"/>
        <c:crosses val="autoZero"/>
        <c:auto val="1"/>
        <c:lblAlgn val="ctr"/>
        <c:lblOffset val="100"/>
        <c:tickLblSkip val="3"/>
        <c:tickMarkSkip val="5"/>
        <c:noMultiLvlLbl val="0"/>
      </c:catAx>
      <c:valAx>
        <c:axId val="368746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405935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159215073143899E-2"/>
          <c:y val="7.6371461486357123E-2"/>
          <c:w val="0.78331516369140664"/>
          <c:h val="0.83243338889817309"/>
        </c:manualLayout>
      </c:layout>
      <c:lineChart>
        <c:grouping val="standard"/>
        <c:varyColors val="0"/>
        <c:ser>
          <c:idx val="0"/>
          <c:order val="0"/>
          <c:tx>
            <c:strRef>
              <c:f>'Data 19.4'!$A$2</c:f>
              <c:strCache>
                <c:ptCount val="1"/>
                <c:pt idx="0">
                  <c:v>1. Agriculture, forestry and fishing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'Data 19.4'!$B$1:$AK$1</c:f>
              <c:strCache>
                <c:ptCount val="36"/>
                <c:pt idx="0">
                  <c:v>1984–85</c:v>
                </c:pt>
                <c:pt idx="5">
                  <c:v>1989–90</c:v>
                </c:pt>
                <c:pt idx="15">
                  <c:v>1999–2000</c:v>
                </c:pt>
                <c:pt idx="20">
                  <c:v>2004–05</c:v>
                </c:pt>
                <c:pt idx="25">
                  <c:v>2009–10</c:v>
                </c:pt>
                <c:pt idx="30">
                  <c:v>2014–15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2019–20</c:v>
                </c:pt>
              </c:strCache>
            </c:strRef>
          </c:cat>
          <c:val>
            <c:numRef>
              <c:f>'Data 19.4'!$B$2:$AK$2</c:f>
              <c:numCache>
                <c:formatCode>General</c:formatCode>
                <c:ptCount val="36"/>
                <c:pt idx="0">
                  <c:v>34.5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32.299999999999997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26.2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19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17.7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0.0">
                  <c:v>18.019466295946433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6-2F45-B8C6-074B910044A1}"/>
            </c:ext>
          </c:extLst>
        </c:ser>
        <c:ser>
          <c:idx val="1"/>
          <c:order val="1"/>
          <c:tx>
            <c:strRef>
              <c:f>'Data 19.4'!$A$3</c:f>
              <c:strCache>
                <c:ptCount val="1"/>
                <c:pt idx="0">
                  <c:v>3. Manufacturing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19.4'!$B$1:$AK$1</c:f>
              <c:strCache>
                <c:ptCount val="36"/>
                <c:pt idx="0">
                  <c:v>1984–85</c:v>
                </c:pt>
                <c:pt idx="5">
                  <c:v>1989–90</c:v>
                </c:pt>
                <c:pt idx="15">
                  <c:v>1999–2000</c:v>
                </c:pt>
                <c:pt idx="20">
                  <c:v>2004–05</c:v>
                </c:pt>
                <c:pt idx="25">
                  <c:v>2009–10</c:v>
                </c:pt>
                <c:pt idx="30">
                  <c:v>2014–15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2019–20</c:v>
                </c:pt>
              </c:strCache>
            </c:strRef>
          </c:cat>
          <c:val>
            <c:numRef>
              <c:f>'Data 19.4'!$B$3:$AK$3</c:f>
              <c:numCache>
                <c:formatCode>General</c:formatCode>
                <c:ptCount val="36"/>
                <c:pt idx="0">
                  <c:v>17.899999999999999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18.899999999999999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15.1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15.3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15.1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0.0">
                  <c:v>16.408036932207633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17.100000000000001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E6-2F45-B8C6-074B910044A1}"/>
            </c:ext>
          </c:extLst>
        </c:ser>
        <c:ser>
          <c:idx val="2"/>
          <c:order val="2"/>
          <c:tx>
            <c:strRef>
              <c:f>'Data 19.4'!$A$4</c:f>
              <c:strCache>
                <c:ptCount val="1"/>
                <c:pt idx="0">
                  <c:v>5. Construction</c:v>
                </c:pt>
              </c:strCache>
            </c:strRef>
          </c:tx>
          <c:spPr>
            <a:ln w="28575" cap="rnd" cmpd="sng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'Data 19.4'!$B$1:$AK$1</c:f>
              <c:strCache>
                <c:ptCount val="36"/>
                <c:pt idx="0">
                  <c:v>1984–85</c:v>
                </c:pt>
                <c:pt idx="5">
                  <c:v>1989–90</c:v>
                </c:pt>
                <c:pt idx="15">
                  <c:v>1999–2000</c:v>
                </c:pt>
                <c:pt idx="20">
                  <c:v>2004–05</c:v>
                </c:pt>
                <c:pt idx="25">
                  <c:v>2009–10</c:v>
                </c:pt>
                <c:pt idx="30">
                  <c:v>2014–15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2019–20</c:v>
                </c:pt>
              </c:strCache>
            </c:strRef>
          </c:cat>
          <c:val>
            <c:numRef>
              <c:f>'Data 19.4'!$B$4:$AK$4</c:f>
              <c:numCache>
                <c:formatCode>General</c:formatCode>
                <c:ptCount val="36"/>
                <c:pt idx="0">
                  <c:v>5.3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5.8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6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7.7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8.1999999999999993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0.0">
                  <c:v>8.6005113834998266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E6-2F45-B8C6-074B910044A1}"/>
            </c:ext>
          </c:extLst>
        </c:ser>
        <c:ser>
          <c:idx val="3"/>
          <c:order val="3"/>
          <c:tx>
            <c:strRef>
              <c:f>'Data 19.4'!$A$5</c:f>
              <c:strCache>
                <c:ptCount val="1"/>
                <c:pt idx="0">
                  <c:v>6. Trade, repair, hotels and restaurants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19.4'!$B$1:$AK$1</c:f>
              <c:strCache>
                <c:ptCount val="36"/>
                <c:pt idx="0">
                  <c:v>1984–85</c:v>
                </c:pt>
                <c:pt idx="5">
                  <c:v>1989–90</c:v>
                </c:pt>
                <c:pt idx="15">
                  <c:v>1999–2000</c:v>
                </c:pt>
                <c:pt idx="20">
                  <c:v>2004–05</c:v>
                </c:pt>
                <c:pt idx="25">
                  <c:v>2009–10</c:v>
                </c:pt>
                <c:pt idx="30">
                  <c:v>2014–15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2019–20</c:v>
                </c:pt>
              </c:strCache>
            </c:strRef>
          </c:cat>
          <c:val>
            <c:numRef>
              <c:f>'Data 19.4'!$B$5:$AK$5</c:f>
              <c:numCache>
                <c:formatCode>General</c:formatCode>
                <c:ptCount val="36"/>
                <c:pt idx="0">
                  <c:v>12.8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12.9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14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16.100000000000001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16.5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0.0">
                  <c:v>11.420706555090607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E6-2F45-B8C6-074B910044A1}"/>
            </c:ext>
          </c:extLst>
        </c:ser>
        <c:ser>
          <c:idx val="4"/>
          <c:order val="4"/>
          <c:tx>
            <c:strRef>
              <c:f>'Data 19.4'!$A$6</c:f>
              <c:strCache>
                <c:ptCount val="1"/>
                <c:pt idx="0">
                  <c:v>7. Transport, storage, communication and services</c:v>
                </c:pt>
              </c:strCache>
            </c:strRef>
          </c:tx>
          <c:spPr>
            <a:ln w="28575" cap="rnd" cmpd="sng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19.4'!$B$1:$AK$1</c:f>
              <c:strCache>
                <c:ptCount val="36"/>
                <c:pt idx="0">
                  <c:v>1984–85</c:v>
                </c:pt>
                <c:pt idx="5">
                  <c:v>1989–90</c:v>
                </c:pt>
                <c:pt idx="15">
                  <c:v>1999–2000</c:v>
                </c:pt>
                <c:pt idx="20">
                  <c:v>2004–05</c:v>
                </c:pt>
                <c:pt idx="25">
                  <c:v>2009–10</c:v>
                </c:pt>
                <c:pt idx="30">
                  <c:v>2014–15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2019–20</c:v>
                </c:pt>
              </c:strCache>
            </c:strRef>
          </c:cat>
          <c:val>
            <c:numRef>
              <c:f>'Data 19.4'!$B$6:$AK$6</c:f>
              <c:numCache>
                <c:formatCode>General</c:formatCode>
                <c:ptCount val="36"/>
                <c:pt idx="0">
                  <c:v>5.7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6.8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7.1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8.4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7.7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0.0">
                  <c:v>6.8266248288377236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E6-2F45-B8C6-074B910044A1}"/>
            </c:ext>
          </c:extLst>
        </c:ser>
        <c:ser>
          <c:idx val="5"/>
          <c:order val="5"/>
          <c:tx>
            <c:strRef>
              <c:f>'Data 19.4'!$A$7</c:f>
              <c:strCache>
                <c:ptCount val="1"/>
                <c:pt idx="0">
                  <c:v>8. Financial services and real estate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19.4'!$B$1:$AK$1</c:f>
              <c:strCache>
                <c:ptCount val="36"/>
                <c:pt idx="0">
                  <c:v>1984–85</c:v>
                </c:pt>
                <c:pt idx="5">
                  <c:v>1989–90</c:v>
                </c:pt>
                <c:pt idx="15">
                  <c:v>1999–2000</c:v>
                </c:pt>
                <c:pt idx="20">
                  <c:v>2004–05</c:v>
                </c:pt>
                <c:pt idx="25">
                  <c:v>2009–10</c:v>
                </c:pt>
                <c:pt idx="30">
                  <c:v>2014–15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2019–20</c:v>
                </c:pt>
              </c:strCache>
            </c:strRef>
          </c:cat>
          <c:val>
            <c:numRef>
              <c:f>'Data 19.4'!$B$7:$AK$7</c:f>
              <c:numCache>
                <c:formatCode>General</c:formatCode>
                <c:ptCount val="36"/>
                <c:pt idx="0">
                  <c:v>8.4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8.1999999999999993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12.6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14.8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15.8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0.0">
                  <c:v>20.582584916607978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E6-2F45-B8C6-074B910044A1}"/>
            </c:ext>
          </c:extLst>
        </c:ser>
        <c:ser>
          <c:idx val="6"/>
          <c:order val="6"/>
          <c:tx>
            <c:strRef>
              <c:f>'Data 19.4'!$A$8</c:f>
              <c:strCache>
                <c:ptCount val="1"/>
                <c:pt idx="0">
                  <c:v>9. Community, social and personal services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19.4'!$B$1:$AK$1</c:f>
              <c:strCache>
                <c:ptCount val="36"/>
                <c:pt idx="0">
                  <c:v>1984–85</c:v>
                </c:pt>
                <c:pt idx="5">
                  <c:v>1989–90</c:v>
                </c:pt>
                <c:pt idx="15">
                  <c:v>1999–2000</c:v>
                </c:pt>
                <c:pt idx="20">
                  <c:v>2004–05</c:v>
                </c:pt>
                <c:pt idx="25">
                  <c:v>2009–10</c:v>
                </c:pt>
                <c:pt idx="30">
                  <c:v>2014–15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2019–20</c:v>
                </c:pt>
              </c:strCache>
            </c:strRef>
          </c:cat>
          <c:val>
            <c:numRef>
              <c:f>'Data 19.4'!$B$8:$AK$8</c:f>
              <c:numCache>
                <c:formatCode>General</c:formatCode>
                <c:ptCount val="36"/>
                <c:pt idx="0">
                  <c:v>10.8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11.7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14.4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13.8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14.5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0.0">
                  <c:v>13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E6-2F45-B8C6-074B91004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7996944"/>
        <c:axId val="-2087480016"/>
      </c:lineChart>
      <c:catAx>
        <c:axId val="-211799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87480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-2087480016"/>
        <c:scaling>
          <c:orientation val="minMax"/>
          <c:max val="35"/>
          <c:min val="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17996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159215073143899E-2"/>
          <c:y val="7.6371461486357123E-2"/>
          <c:w val="0.78331516369140664"/>
          <c:h val="0.83243338889817309"/>
        </c:manualLayout>
      </c:layout>
      <c:lineChart>
        <c:grouping val="standard"/>
        <c:varyColors val="0"/>
        <c:ser>
          <c:idx val="0"/>
          <c:order val="0"/>
          <c:tx>
            <c:strRef>
              <c:f>'Data 19.4'!$A$2</c:f>
              <c:strCache>
                <c:ptCount val="1"/>
                <c:pt idx="0">
                  <c:v>1. Agriculture, forestry and fishing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'Data 19.4'!$B$1:$AK$1</c:f>
              <c:strCache>
                <c:ptCount val="36"/>
                <c:pt idx="0">
                  <c:v>1984–85</c:v>
                </c:pt>
                <c:pt idx="5">
                  <c:v>1989–90</c:v>
                </c:pt>
                <c:pt idx="15">
                  <c:v>1999–2000</c:v>
                </c:pt>
                <c:pt idx="20">
                  <c:v>2004–05</c:v>
                </c:pt>
                <c:pt idx="25">
                  <c:v>2009–10</c:v>
                </c:pt>
                <c:pt idx="30">
                  <c:v>2014–15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2019–20</c:v>
                </c:pt>
              </c:strCache>
            </c:strRef>
          </c:cat>
          <c:val>
            <c:numRef>
              <c:f>'Data 19.4'!$B$2:$AK$2</c:f>
              <c:numCache>
                <c:formatCode>General</c:formatCode>
                <c:ptCount val="36"/>
                <c:pt idx="0">
                  <c:v>34.5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32.299999999999997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26.2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19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17.7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0.0">
                  <c:v>18.019466295946433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89-BB48-B9BD-B04380043E7B}"/>
            </c:ext>
          </c:extLst>
        </c:ser>
        <c:ser>
          <c:idx val="1"/>
          <c:order val="1"/>
          <c:tx>
            <c:strRef>
              <c:f>'Data 19.4'!$A$3</c:f>
              <c:strCache>
                <c:ptCount val="1"/>
                <c:pt idx="0">
                  <c:v>3. Manufacturing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19.4'!$B$1:$AK$1</c:f>
              <c:strCache>
                <c:ptCount val="36"/>
                <c:pt idx="0">
                  <c:v>1984–85</c:v>
                </c:pt>
                <c:pt idx="5">
                  <c:v>1989–90</c:v>
                </c:pt>
                <c:pt idx="15">
                  <c:v>1999–2000</c:v>
                </c:pt>
                <c:pt idx="20">
                  <c:v>2004–05</c:v>
                </c:pt>
                <c:pt idx="25">
                  <c:v>2009–10</c:v>
                </c:pt>
                <c:pt idx="30">
                  <c:v>2014–15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2019–20</c:v>
                </c:pt>
              </c:strCache>
            </c:strRef>
          </c:cat>
          <c:val>
            <c:numRef>
              <c:f>'Data 19.4'!$B$3:$AK$3</c:f>
              <c:numCache>
                <c:formatCode>General</c:formatCode>
                <c:ptCount val="36"/>
                <c:pt idx="0">
                  <c:v>17.899999999999999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18.899999999999999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15.1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15.3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15.1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0.0">
                  <c:v>16.408036932207633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17.100000000000001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89-BB48-B9BD-B04380043E7B}"/>
            </c:ext>
          </c:extLst>
        </c:ser>
        <c:ser>
          <c:idx val="2"/>
          <c:order val="2"/>
          <c:tx>
            <c:strRef>
              <c:f>'Data 19.4'!$A$4</c:f>
              <c:strCache>
                <c:ptCount val="1"/>
                <c:pt idx="0">
                  <c:v>5. Construction</c:v>
                </c:pt>
              </c:strCache>
            </c:strRef>
          </c:tx>
          <c:spPr>
            <a:ln w="28575" cap="rnd" cmpd="sng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'Data 19.4'!$B$1:$AK$1</c:f>
              <c:strCache>
                <c:ptCount val="36"/>
                <c:pt idx="0">
                  <c:v>1984–85</c:v>
                </c:pt>
                <c:pt idx="5">
                  <c:v>1989–90</c:v>
                </c:pt>
                <c:pt idx="15">
                  <c:v>1999–2000</c:v>
                </c:pt>
                <c:pt idx="20">
                  <c:v>2004–05</c:v>
                </c:pt>
                <c:pt idx="25">
                  <c:v>2009–10</c:v>
                </c:pt>
                <c:pt idx="30">
                  <c:v>2014–15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2019–20</c:v>
                </c:pt>
              </c:strCache>
            </c:strRef>
          </c:cat>
          <c:val>
            <c:numRef>
              <c:f>'Data 19.4'!$B$4:$AK$4</c:f>
              <c:numCache>
                <c:formatCode>General</c:formatCode>
                <c:ptCount val="36"/>
                <c:pt idx="0">
                  <c:v>5.3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5.8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6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7.7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8.1999999999999993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0.0">
                  <c:v>8.6005113834998266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89-BB48-B9BD-B04380043E7B}"/>
            </c:ext>
          </c:extLst>
        </c:ser>
        <c:ser>
          <c:idx val="3"/>
          <c:order val="3"/>
          <c:tx>
            <c:strRef>
              <c:f>'Data 19.4'!$A$5</c:f>
              <c:strCache>
                <c:ptCount val="1"/>
                <c:pt idx="0">
                  <c:v>6. Trade, repair, hotels and restaurants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19.4'!$B$1:$AK$1</c:f>
              <c:strCache>
                <c:ptCount val="36"/>
                <c:pt idx="0">
                  <c:v>1984–85</c:v>
                </c:pt>
                <c:pt idx="5">
                  <c:v>1989–90</c:v>
                </c:pt>
                <c:pt idx="15">
                  <c:v>1999–2000</c:v>
                </c:pt>
                <c:pt idx="20">
                  <c:v>2004–05</c:v>
                </c:pt>
                <c:pt idx="25">
                  <c:v>2009–10</c:v>
                </c:pt>
                <c:pt idx="30">
                  <c:v>2014–15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2019–20</c:v>
                </c:pt>
              </c:strCache>
            </c:strRef>
          </c:cat>
          <c:val>
            <c:numRef>
              <c:f>'Data 19.4'!$B$5:$AK$5</c:f>
              <c:numCache>
                <c:formatCode>General</c:formatCode>
                <c:ptCount val="36"/>
                <c:pt idx="0">
                  <c:v>12.8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12.9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14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16.100000000000001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16.5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0.0">
                  <c:v>11.420706555090607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89-BB48-B9BD-B04380043E7B}"/>
            </c:ext>
          </c:extLst>
        </c:ser>
        <c:ser>
          <c:idx val="4"/>
          <c:order val="4"/>
          <c:tx>
            <c:strRef>
              <c:f>'Data 19.4'!$A$6</c:f>
              <c:strCache>
                <c:ptCount val="1"/>
                <c:pt idx="0">
                  <c:v>7. Transport, storage, communication and services</c:v>
                </c:pt>
              </c:strCache>
            </c:strRef>
          </c:tx>
          <c:spPr>
            <a:ln w="28575" cap="rnd" cmpd="sng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19.4'!$B$1:$AK$1</c:f>
              <c:strCache>
                <c:ptCount val="36"/>
                <c:pt idx="0">
                  <c:v>1984–85</c:v>
                </c:pt>
                <c:pt idx="5">
                  <c:v>1989–90</c:v>
                </c:pt>
                <c:pt idx="15">
                  <c:v>1999–2000</c:v>
                </c:pt>
                <c:pt idx="20">
                  <c:v>2004–05</c:v>
                </c:pt>
                <c:pt idx="25">
                  <c:v>2009–10</c:v>
                </c:pt>
                <c:pt idx="30">
                  <c:v>2014–15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2019–20</c:v>
                </c:pt>
              </c:strCache>
            </c:strRef>
          </c:cat>
          <c:val>
            <c:numRef>
              <c:f>'Data 19.4'!$B$6:$AK$6</c:f>
              <c:numCache>
                <c:formatCode>General</c:formatCode>
                <c:ptCount val="36"/>
                <c:pt idx="0">
                  <c:v>5.7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6.8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7.1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8.4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7.7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0.0">
                  <c:v>6.8266248288377236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89-BB48-B9BD-B04380043E7B}"/>
            </c:ext>
          </c:extLst>
        </c:ser>
        <c:ser>
          <c:idx val="5"/>
          <c:order val="5"/>
          <c:tx>
            <c:strRef>
              <c:f>'Data 19.4'!$A$7</c:f>
              <c:strCache>
                <c:ptCount val="1"/>
                <c:pt idx="0">
                  <c:v>8. Financial services and real estate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19.4'!$B$1:$AK$1</c:f>
              <c:strCache>
                <c:ptCount val="36"/>
                <c:pt idx="0">
                  <c:v>1984–85</c:v>
                </c:pt>
                <c:pt idx="5">
                  <c:v>1989–90</c:v>
                </c:pt>
                <c:pt idx="15">
                  <c:v>1999–2000</c:v>
                </c:pt>
                <c:pt idx="20">
                  <c:v>2004–05</c:v>
                </c:pt>
                <c:pt idx="25">
                  <c:v>2009–10</c:v>
                </c:pt>
                <c:pt idx="30">
                  <c:v>2014–15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2019–20</c:v>
                </c:pt>
              </c:strCache>
            </c:strRef>
          </c:cat>
          <c:val>
            <c:numRef>
              <c:f>'Data 19.4'!$B$7:$AK$7</c:f>
              <c:numCache>
                <c:formatCode>General</c:formatCode>
                <c:ptCount val="36"/>
                <c:pt idx="0">
                  <c:v>8.4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8.1999999999999993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12.6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14.8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15.8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0.0">
                  <c:v>20.582584916607978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89-BB48-B9BD-B04380043E7B}"/>
            </c:ext>
          </c:extLst>
        </c:ser>
        <c:ser>
          <c:idx val="6"/>
          <c:order val="6"/>
          <c:tx>
            <c:strRef>
              <c:f>'Data 19.4'!$A$8</c:f>
              <c:strCache>
                <c:ptCount val="1"/>
                <c:pt idx="0">
                  <c:v>9. Community, social and personal services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19.4'!$B$1:$AK$1</c:f>
              <c:strCache>
                <c:ptCount val="36"/>
                <c:pt idx="0">
                  <c:v>1984–85</c:v>
                </c:pt>
                <c:pt idx="5">
                  <c:v>1989–90</c:v>
                </c:pt>
                <c:pt idx="15">
                  <c:v>1999–2000</c:v>
                </c:pt>
                <c:pt idx="20">
                  <c:v>2004–05</c:v>
                </c:pt>
                <c:pt idx="25">
                  <c:v>2009–10</c:v>
                </c:pt>
                <c:pt idx="30">
                  <c:v>2014–15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2019–20</c:v>
                </c:pt>
              </c:strCache>
            </c:strRef>
          </c:cat>
          <c:val>
            <c:numRef>
              <c:f>'Data 19.4'!$B$8:$AK$8</c:f>
              <c:numCache>
                <c:formatCode>General</c:formatCode>
                <c:ptCount val="36"/>
                <c:pt idx="0">
                  <c:v>10.8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11.7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14.4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13.8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14.5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0.0">
                  <c:v>13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89-BB48-B9BD-B04380043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7996944"/>
        <c:axId val="-2087480016"/>
      </c:lineChart>
      <c:catAx>
        <c:axId val="-211799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87480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-2087480016"/>
        <c:scaling>
          <c:orientation val="minMax"/>
          <c:max val="35"/>
          <c:min val="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17996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94559770937699E-2"/>
          <c:y val="0.11185682326621924"/>
          <c:w val="0.70726250127824897"/>
          <c:h val="0.78211065898641863"/>
        </c:manualLayout>
      </c:layout>
      <c:lineChart>
        <c:grouping val="standard"/>
        <c:varyColors val="0"/>
        <c:ser>
          <c:idx val="0"/>
          <c:order val="0"/>
          <c:tx>
            <c:strRef>
              <c:f>'Data 19.5'!$A$3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19.5'!$B$3:$AC$3</c:f>
              <c:numCache>
                <c:formatCode>0.0</c:formatCode>
                <c:ptCount val="28"/>
                <c:pt idx="0">
                  <c:v>71.150000000000006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70.5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65.400000000000006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51.2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42.510000000000005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E-2445-9D4B-6901D665FEDB}"/>
            </c:ext>
          </c:extLst>
        </c:ser>
        <c:ser>
          <c:idx val="1"/>
          <c:order val="1"/>
          <c:tx>
            <c:strRef>
              <c:f>'Data 19.5'!$A$4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19.5'!$B$4:$AC$4</c:f>
              <c:numCache>
                <c:formatCode>0.0</c:formatCode>
                <c:ptCount val="28"/>
                <c:pt idx="0">
                  <c:v>13.15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12.9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14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14.61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14.309999999999999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2E-2445-9D4B-6901D665FEDB}"/>
            </c:ext>
          </c:extLst>
        </c:ser>
        <c:ser>
          <c:idx val="2"/>
          <c:order val="2"/>
          <c:tx>
            <c:strRef>
              <c:f>'Data 19.5'!$A$5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 cmpd="sng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19.5'!$B$5:$AC$5</c:f>
              <c:numCache>
                <c:formatCode>0.0</c:formatCode>
                <c:ptCount val="28"/>
                <c:pt idx="0">
                  <c:v>2.2000000000000002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2.2999999999999998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8.8000000000000007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15.51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17.880000000000003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2E-2445-9D4B-6901D665FEDB}"/>
            </c:ext>
          </c:extLst>
        </c:ser>
        <c:ser>
          <c:idx val="3"/>
          <c:order val="3"/>
          <c:tx>
            <c:strRef>
              <c:f>'Data 19.5'!$A$6</c:f>
              <c:strCache>
                <c:ptCount val="1"/>
                <c:pt idx="0">
                  <c:v>Trade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19.5'!$B$6:$AC$6</c:f>
              <c:numCache>
                <c:formatCode>0.0</c:formatCode>
                <c:ptCount val="28"/>
                <c:pt idx="0">
                  <c:v>5.45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4.8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6.4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5.24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7.43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2E-2445-9D4B-6901D665FEDB}"/>
            </c:ext>
          </c:extLst>
        </c:ser>
        <c:ser>
          <c:idx val="4"/>
          <c:order val="4"/>
          <c:tx>
            <c:strRef>
              <c:f>'Data 19.5'!$A$7</c:f>
              <c:strCache>
                <c:ptCount val="1"/>
                <c:pt idx="0">
                  <c:v>Transport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19.5'!$B$7:$AC$7</c:f>
              <c:numCache>
                <c:formatCode>0.0</c:formatCode>
                <c:ptCount val="28"/>
                <c:pt idx="0">
                  <c:v>1.5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2.8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3.72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2E-2445-9D4B-6901D665F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7841632"/>
        <c:axId val="-2118088064"/>
      </c:lineChart>
      <c:catAx>
        <c:axId val="-211784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18088064"/>
        <c:crosses val="autoZero"/>
        <c:auto val="1"/>
        <c:lblAlgn val="ctr"/>
        <c:lblOffset val="100"/>
        <c:tickLblSkip val="7"/>
        <c:tickMarkSkip val="7"/>
        <c:noMultiLvlLbl val="0"/>
      </c:catAx>
      <c:valAx>
        <c:axId val="-21180880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17841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94559770937699E-2"/>
          <c:y val="0.1063804379713196"/>
          <c:w val="0.70726250127824897"/>
          <c:h val="0.78758701616939031"/>
        </c:manualLayout>
      </c:layout>
      <c:lineChart>
        <c:grouping val="standard"/>
        <c:varyColors val="0"/>
        <c:ser>
          <c:idx val="1"/>
          <c:order val="0"/>
          <c:tx>
            <c:strRef>
              <c:f>'Data 19.5'!$A$12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19.5'!$B$12:$AC$12</c:f>
              <c:numCache>
                <c:formatCode>0.0</c:formatCode>
                <c:ptCount val="28"/>
                <c:pt idx="0">
                  <c:v>35.700000000000003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29.9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30.9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28.139999999999997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26.060000000000002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AF-3A42-9B51-394DC4A62C47}"/>
            </c:ext>
          </c:extLst>
        </c:ser>
        <c:ser>
          <c:idx val="2"/>
          <c:order val="1"/>
          <c:tx>
            <c:strRef>
              <c:f>'Data 19.5'!$A$13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 cmpd="sng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19.5'!$B$13:$AC$13</c:f>
              <c:numCache>
                <c:formatCode>0.0</c:formatCode>
                <c:ptCount val="28"/>
                <c:pt idx="0">
                  <c:v>5.75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7.5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7.1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8.33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9.5400000000000009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AF-3A42-9B51-394DC4A62C47}"/>
            </c:ext>
          </c:extLst>
        </c:ser>
        <c:ser>
          <c:idx val="3"/>
          <c:order val="2"/>
          <c:tx>
            <c:strRef>
              <c:f>'Data 19.5'!$A$14</c:f>
              <c:strCache>
                <c:ptCount val="1"/>
                <c:pt idx="0">
                  <c:v>Trade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19.5'!$B$14:$AC$14</c:f>
              <c:numCache>
                <c:formatCode>0.0</c:formatCode>
                <c:ptCount val="28"/>
                <c:pt idx="0">
                  <c:v>16.25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18.600000000000001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22.3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16.72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15.4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AF-3A42-9B51-394DC4A62C47}"/>
            </c:ext>
          </c:extLst>
        </c:ser>
        <c:ser>
          <c:idx val="4"/>
          <c:order val="3"/>
          <c:tx>
            <c:strRef>
              <c:f>'Data 19.5'!$A$15</c:f>
              <c:strCache>
                <c:ptCount val="1"/>
                <c:pt idx="0">
                  <c:v>Transport</c:v>
                </c:pt>
              </c:strCache>
            </c:strRef>
          </c:tx>
          <c:spPr>
            <a:ln w="28575" cap="rnd" cmpd="sng">
              <a:solidFill>
                <a:schemeClr val="tx1">
                  <a:lumMod val="50000"/>
                  <a:lumOff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19.5'!$B$15:$AC$15</c:f>
              <c:numCache>
                <c:formatCode>0.0</c:formatCode>
                <c:ptCount val="28"/>
                <c:pt idx="0">
                  <c:v>4.4000000000000004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7.6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7.9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6.93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7.1400000000000006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AF-3A42-9B51-394DC4A62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8533472"/>
        <c:axId val="-2118719280"/>
      </c:lineChart>
      <c:catAx>
        <c:axId val="-211853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18719280"/>
        <c:crosses val="autoZero"/>
        <c:auto val="1"/>
        <c:lblAlgn val="ctr"/>
        <c:lblOffset val="100"/>
        <c:tickLblSkip val="7"/>
        <c:tickMarkSkip val="7"/>
        <c:noMultiLvlLbl val="0"/>
      </c:catAx>
      <c:valAx>
        <c:axId val="-211871928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1853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94559770937699E-2"/>
          <c:y val="5.8165548098434001E-2"/>
          <c:w val="0.63124272462647635"/>
          <c:h val="0.83580193415420401"/>
        </c:manualLayout>
      </c:layout>
      <c:lineChart>
        <c:grouping val="standard"/>
        <c:varyColors val="0"/>
        <c:ser>
          <c:idx val="0"/>
          <c:order val="0"/>
          <c:tx>
            <c:strRef>
              <c:f>'Data 19.5'!$A$20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19.5'!$B$20:$AC$20</c:f>
              <c:numCache>
                <c:formatCode>0.0</c:formatCode>
                <c:ptCount val="28"/>
                <c:pt idx="0">
                  <c:v>85.1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84.3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77.900000000000006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67.58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48.8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21-D14A-9A8F-72317954524F}"/>
            </c:ext>
          </c:extLst>
        </c:ser>
        <c:ser>
          <c:idx val="1"/>
          <c:order val="1"/>
          <c:tx>
            <c:strRef>
              <c:f>'Data 19.5'!$A$21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19.5'!$B$21:$AC$21</c:f>
              <c:numCache>
                <c:formatCode>0.0</c:formatCode>
                <c:ptCount val="28"/>
                <c:pt idx="0">
                  <c:v>4.5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3.4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5.7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4.8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8.64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21-D14A-9A8F-72317954524F}"/>
            </c:ext>
          </c:extLst>
        </c:ser>
        <c:ser>
          <c:idx val="2"/>
          <c:order val="2"/>
          <c:tx>
            <c:strRef>
              <c:f>'Data 19.5'!$A$22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 cmpd="sng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19.5'!$B$22:$AC$22</c:f>
              <c:numCache>
                <c:formatCode>0.0</c:formatCode>
                <c:ptCount val="28"/>
                <c:pt idx="0">
                  <c:v>1.55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1.3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2.5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10.35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21-D14A-9A8F-72317954524F}"/>
            </c:ext>
          </c:extLst>
        </c:ser>
        <c:ser>
          <c:idx val="3"/>
          <c:order val="3"/>
          <c:tx>
            <c:strRef>
              <c:f>'Data 19.5'!$A$23</c:f>
              <c:strCache>
                <c:ptCount val="1"/>
                <c:pt idx="0">
                  <c:v>Trade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19.5'!$B$23:$AC$23</c:f>
              <c:numCache>
                <c:formatCode>0.0</c:formatCode>
                <c:ptCount val="28"/>
                <c:pt idx="0">
                  <c:v>3.55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4.5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7.5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7.2099999999999991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10.43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21-D14A-9A8F-72317954524F}"/>
            </c:ext>
          </c:extLst>
        </c:ser>
        <c:ser>
          <c:idx val="4"/>
          <c:order val="4"/>
          <c:tx>
            <c:strRef>
              <c:f>'Data 19.5'!$A$24</c:f>
              <c:strCache>
                <c:ptCount val="1"/>
                <c:pt idx="0">
                  <c:v>Transport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19.5'!$B$24:$AC$24</c:f>
              <c:numCache>
                <c:formatCode>0.0</c:formatCode>
                <c:ptCount val="28"/>
                <c:pt idx="0">
                  <c:v>0.9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2.2000000000000002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2.4300000000000002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21-D14A-9A8F-723179545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1378528"/>
        <c:axId val="-2141435440"/>
      </c:lineChart>
      <c:catAx>
        <c:axId val="-214137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41435440"/>
        <c:crosses val="autoZero"/>
        <c:auto val="1"/>
        <c:lblAlgn val="ctr"/>
        <c:lblOffset val="100"/>
        <c:tickLblSkip val="7"/>
        <c:tickMarkSkip val="7"/>
        <c:noMultiLvlLbl val="0"/>
      </c:catAx>
      <c:valAx>
        <c:axId val="-214143544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41378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94559770937699E-2"/>
          <c:y val="5.8165548098434001E-2"/>
          <c:w val="0.68441319917658805"/>
          <c:h val="0.83580193415420401"/>
        </c:manualLayout>
      </c:layout>
      <c:lineChart>
        <c:grouping val="standard"/>
        <c:varyColors val="0"/>
        <c:ser>
          <c:idx val="1"/>
          <c:order val="0"/>
          <c:tx>
            <c:strRef>
              <c:f>'Data 19.5'!$A$29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19.5'!$B$29:$AC$29</c:f>
              <c:numCache>
                <c:formatCode>0.0</c:formatCode>
                <c:ptCount val="28"/>
                <c:pt idx="0">
                  <c:v>20.65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16.7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11.6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15.16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11.870000000000001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70-BD49-B1B3-AC8F644EEE4E}"/>
            </c:ext>
          </c:extLst>
        </c:ser>
        <c:ser>
          <c:idx val="2"/>
          <c:order val="1"/>
          <c:tx>
            <c:strRef>
              <c:f>'Data 19.5'!$A$30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 cmpd="sng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19.5'!$B$30:$AC$30</c:f>
              <c:numCache>
                <c:formatCode>0.0</c:formatCode>
                <c:ptCount val="28"/>
                <c:pt idx="0">
                  <c:v>3.45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4.7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7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8.36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13.280000000000001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70-BD49-B1B3-AC8F644EEE4E}"/>
            </c:ext>
          </c:extLst>
        </c:ser>
        <c:ser>
          <c:idx val="3"/>
          <c:order val="2"/>
          <c:tx>
            <c:strRef>
              <c:f>'Data 19.5'!$A$31</c:f>
              <c:strCache>
                <c:ptCount val="1"/>
                <c:pt idx="0">
                  <c:v>Trade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19.5'!$B$31:$AC$31</c:f>
              <c:numCache>
                <c:formatCode>0.0</c:formatCode>
                <c:ptCount val="28"/>
                <c:pt idx="0">
                  <c:v>16.100000000000001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23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32.9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28.72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70-BD49-B1B3-AC8F644EEE4E}"/>
            </c:ext>
          </c:extLst>
        </c:ser>
        <c:ser>
          <c:idx val="4"/>
          <c:order val="3"/>
          <c:tx>
            <c:strRef>
              <c:f>'Data 19.5'!$A$32</c:f>
              <c:strCache>
                <c:ptCount val="1"/>
                <c:pt idx="0">
                  <c:v>Transport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19.5'!$B$32:$AC$32</c:f>
              <c:numCache>
                <c:formatCode>0.0</c:formatCode>
                <c:ptCount val="28"/>
                <c:pt idx="0">
                  <c:v>4.5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8.3000000000000007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7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6.07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5.37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70-BD49-B1B3-AC8F644EE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8940464"/>
        <c:axId val="-2146807792"/>
      </c:lineChart>
      <c:catAx>
        <c:axId val="-211894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46807792"/>
        <c:crosses val="autoZero"/>
        <c:auto val="1"/>
        <c:lblAlgn val="ctr"/>
        <c:lblOffset val="100"/>
        <c:tickLblSkip val="7"/>
        <c:tickMarkSkip val="7"/>
        <c:noMultiLvlLbl val="0"/>
      </c:catAx>
      <c:valAx>
        <c:axId val="-214680779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18940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94559770937699E-2"/>
          <c:y val="0.11185682326621924"/>
          <c:w val="0.70726250127824897"/>
          <c:h val="0.78211065898641863"/>
        </c:manualLayout>
      </c:layout>
      <c:lineChart>
        <c:grouping val="standard"/>
        <c:varyColors val="0"/>
        <c:ser>
          <c:idx val="0"/>
          <c:order val="0"/>
          <c:tx>
            <c:strRef>
              <c:f>'Data 19.5'!$A$3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19.5'!$B$3:$AC$3</c:f>
              <c:numCache>
                <c:formatCode>0.0</c:formatCode>
                <c:ptCount val="28"/>
                <c:pt idx="0">
                  <c:v>71.150000000000006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70.5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65.400000000000006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51.2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42.510000000000005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F-9342-9D66-73FF9F9300E7}"/>
            </c:ext>
          </c:extLst>
        </c:ser>
        <c:ser>
          <c:idx val="1"/>
          <c:order val="1"/>
          <c:tx>
            <c:strRef>
              <c:f>'Data 19.5'!$A$4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19.5'!$B$4:$AC$4</c:f>
              <c:numCache>
                <c:formatCode>0.0</c:formatCode>
                <c:ptCount val="28"/>
                <c:pt idx="0">
                  <c:v>13.15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12.9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14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14.61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14.309999999999999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0F-9342-9D66-73FF9F9300E7}"/>
            </c:ext>
          </c:extLst>
        </c:ser>
        <c:ser>
          <c:idx val="2"/>
          <c:order val="2"/>
          <c:tx>
            <c:strRef>
              <c:f>'Data 19.5'!$A$5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 cmpd="sng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19.5'!$B$5:$AC$5</c:f>
              <c:numCache>
                <c:formatCode>0.0</c:formatCode>
                <c:ptCount val="28"/>
                <c:pt idx="0">
                  <c:v>2.2000000000000002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2.2999999999999998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8.8000000000000007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15.51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17.880000000000003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0F-9342-9D66-73FF9F9300E7}"/>
            </c:ext>
          </c:extLst>
        </c:ser>
        <c:ser>
          <c:idx val="3"/>
          <c:order val="3"/>
          <c:tx>
            <c:strRef>
              <c:f>'Data 19.5'!$A$6</c:f>
              <c:strCache>
                <c:ptCount val="1"/>
                <c:pt idx="0">
                  <c:v>Trade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19.5'!$B$6:$AC$6</c:f>
              <c:numCache>
                <c:formatCode>0.0</c:formatCode>
                <c:ptCount val="28"/>
                <c:pt idx="0">
                  <c:v>5.45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4.8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6.4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5.24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7.43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0F-9342-9D66-73FF9F9300E7}"/>
            </c:ext>
          </c:extLst>
        </c:ser>
        <c:ser>
          <c:idx val="4"/>
          <c:order val="4"/>
          <c:tx>
            <c:strRef>
              <c:f>'Data 19.5'!$A$7</c:f>
              <c:strCache>
                <c:ptCount val="1"/>
                <c:pt idx="0">
                  <c:v>Transport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19.5'!$B$7:$AC$7</c:f>
              <c:numCache>
                <c:formatCode>0.0</c:formatCode>
                <c:ptCount val="28"/>
                <c:pt idx="0">
                  <c:v>1.5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2.8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3.72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0F-9342-9D66-73FF9F930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7841632"/>
        <c:axId val="-2118088064"/>
      </c:lineChart>
      <c:catAx>
        <c:axId val="-211784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18088064"/>
        <c:crosses val="autoZero"/>
        <c:auto val="1"/>
        <c:lblAlgn val="ctr"/>
        <c:lblOffset val="100"/>
        <c:tickLblSkip val="7"/>
        <c:tickMarkSkip val="7"/>
        <c:noMultiLvlLbl val="0"/>
      </c:catAx>
      <c:valAx>
        <c:axId val="-21180880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17841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93073705883754E-2"/>
          <c:y val="0.12781771394943153"/>
          <c:w val="0.84884157672717087"/>
          <c:h val="0.79749350707345734"/>
        </c:manualLayout>
      </c:layout>
      <c:lineChart>
        <c:grouping val="standard"/>
        <c:varyColors val="0"/>
        <c:ser>
          <c:idx val="0"/>
          <c:order val="0"/>
          <c:tx>
            <c:strRef>
              <c:f>'Data 1.3'!$B$1</c:f>
              <c:strCache>
                <c:ptCount val="1"/>
                <c:pt idx="0">
                  <c:v>Japan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1.3'!$A$2:$A$40</c:f>
              <c:numCache>
                <c:formatCode>General</c:formatCode>
                <c:ptCount val="39"/>
                <c:pt idx="0">
                  <c:v>1820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  <c:pt idx="10">
                  <c:v>70</c:v>
                </c:pt>
                <c:pt idx="11">
                  <c:v>75</c:v>
                </c:pt>
                <c:pt idx="12">
                  <c:v>80</c:v>
                </c:pt>
                <c:pt idx="13">
                  <c:v>85</c:v>
                </c:pt>
                <c:pt idx="14">
                  <c:v>90</c:v>
                </c:pt>
                <c:pt idx="15">
                  <c:v>95</c:v>
                </c:pt>
                <c:pt idx="16">
                  <c:v>1900</c:v>
                </c:pt>
                <c:pt idx="17" formatCode="00">
                  <c:v>5</c:v>
                </c:pt>
                <c:pt idx="18">
                  <c:v>10</c:v>
                </c:pt>
                <c:pt idx="19">
                  <c:v>15</c:v>
                </c:pt>
                <c:pt idx="20">
                  <c:v>20</c:v>
                </c:pt>
                <c:pt idx="21">
                  <c:v>25</c:v>
                </c:pt>
                <c:pt idx="22">
                  <c:v>30</c:v>
                </c:pt>
                <c:pt idx="23">
                  <c:v>35</c:v>
                </c:pt>
                <c:pt idx="24">
                  <c:v>40</c:v>
                </c:pt>
                <c:pt idx="25">
                  <c:v>45</c:v>
                </c:pt>
                <c:pt idx="26">
                  <c:v>50</c:v>
                </c:pt>
                <c:pt idx="27">
                  <c:v>55</c:v>
                </c:pt>
                <c:pt idx="28">
                  <c:v>60</c:v>
                </c:pt>
                <c:pt idx="29">
                  <c:v>65</c:v>
                </c:pt>
                <c:pt idx="30">
                  <c:v>70</c:v>
                </c:pt>
                <c:pt idx="31">
                  <c:v>75</c:v>
                </c:pt>
                <c:pt idx="32">
                  <c:v>80</c:v>
                </c:pt>
                <c:pt idx="33">
                  <c:v>85</c:v>
                </c:pt>
                <c:pt idx="34">
                  <c:v>90</c:v>
                </c:pt>
                <c:pt idx="35">
                  <c:v>95</c:v>
                </c:pt>
                <c:pt idx="36">
                  <c:v>2000</c:v>
                </c:pt>
                <c:pt idx="37" formatCode="00">
                  <c:v>5</c:v>
                </c:pt>
                <c:pt idx="38">
                  <c:v>10</c:v>
                </c:pt>
              </c:numCache>
            </c:numRef>
          </c:cat>
          <c:val>
            <c:numRef>
              <c:f>'Data 1.3'!$B$2:$B$40</c:f>
              <c:numCache>
                <c:formatCode>0.00</c:formatCode>
                <c:ptCount val="39"/>
                <c:pt idx="0">
                  <c:v>2.71</c:v>
                </c:pt>
                <c:pt idx="1">
                  <c:v>3.45</c:v>
                </c:pt>
                <c:pt idx="2">
                  <c:v>4.3899999999999997</c:v>
                </c:pt>
                <c:pt idx="3">
                  <c:v>5.56</c:v>
                </c:pt>
                <c:pt idx="4">
                  <c:v>7.03</c:v>
                </c:pt>
                <c:pt idx="5">
                  <c:v>8.84</c:v>
                </c:pt>
                <c:pt idx="6">
                  <c:v>11.07</c:v>
                </c:pt>
                <c:pt idx="7">
                  <c:v>13.78</c:v>
                </c:pt>
                <c:pt idx="8">
                  <c:v>17.02</c:v>
                </c:pt>
                <c:pt idx="9">
                  <c:v>20.85</c:v>
                </c:pt>
                <c:pt idx="10">
                  <c:v>25.27</c:v>
                </c:pt>
                <c:pt idx="11">
                  <c:v>30.28</c:v>
                </c:pt>
                <c:pt idx="12">
                  <c:v>35.82</c:v>
                </c:pt>
                <c:pt idx="13">
                  <c:v>57.32</c:v>
                </c:pt>
                <c:pt idx="14">
                  <c:v>51.83</c:v>
                </c:pt>
                <c:pt idx="15">
                  <c:v>70.48</c:v>
                </c:pt>
                <c:pt idx="16">
                  <c:v>70.58</c:v>
                </c:pt>
                <c:pt idx="17">
                  <c:v>81.11</c:v>
                </c:pt>
                <c:pt idx="18">
                  <c:v>98.09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99.41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99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D-A94C-B9B8-46630BAB0FEF}"/>
            </c:ext>
          </c:extLst>
        </c:ser>
        <c:ser>
          <c:idx val="1"/>
          <c:order val="1"/>
          <c:tx>
            <c:strRef>
              <c:f>'Data 1.3'!$C$1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1.3'!$A$2:$A$40</c:f>
              <c:numCache>
                <c:formatCode>General</c:formatCode>
                <c:ptCount val="39"/>
                <c:pt idx="0">
                  <c:v>1820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  <c:pt idx="10">
                  <c:v>70</c:v>
                </c:pt>
                <c:pt idx="11">
                  <c:v>75</c:v>
                </c:pt>
                <c:pt idx="12">
                  <c:v>80</c:v>
                </c:pt>
                <c:pt idx="13">
                  <c:v>85</c:v>
                </c:pt>
                <c:pt idx="14">
                  <c:v>90</c:v>
                </c:pt>
                <c:pt idx="15">
                  <c:v>95</c:v>
                </c:pt>
                <c:pt idx="16">
                  <c:v>1900</c:v>
                </c:pt>
                <c:pt idx="17" formatCode="00">
                  <c:v>5</c:v>
                </c:pt>
                <c:pt idx="18">
                  <c:v>10</c:v>
                </c:pt>
                <c:pt idx="19">
                  <c:v>15</c:v>
                </c:pt>
                <c:pt idx="20">
                  <c:v>20</c:v>
                </c:pt>
                <c:pt idx="21">
                  <c:v>25</c:v>
                </c:pt>
                <c:pt idx="22">
                  <c:v>30</c:v>
                </c:pt>
                <c:pt idx="23">
                  <c:v>35</c:v>
                </c:pt>
                <c:pt idx="24">
                  <c:v>40</c:v>
                </c:pt>
                <c:pt idx="25">
                  <c:v>45</c:v>
                </c:pt>
                <c:pt idx="26">
                  <c:v>50</c:v>
                </c:pt>
                <c:pt idx="27">
                  <c:v>55</c:v>
                </c:pt>
                <c:pt idx="28">
                  <c:v>60</c:v>
                </c:pt>
                <c:pt idx="29">
                  <c:v>65</c:v>
                </c:pt>
                <c:pt idx="30">
                  <c:v>70</c:v>
                </c:pt>
                <c:pt idx="31">
                  <c:v>75</c:v>
                </c:pt>
                <c:pt idx="32">
                  <c:v>80</c:v>
                </c:pt>
                <c:pt idx="33">
                  <c:v>85</c:v>
                </c:pt>
                <c:pt idx="34">
                  <c:v>90</c:v>
                </c:pt>
                <c:pt idx="35">
                  <c:v>95</c:v>
                </c:pt>
                <c:pt idx="36">
                  <c:v>2000</c:v>
                </c:pt>
                <c:pt idx="37" formatCode="00">
                  <c:v>5</c:v>
                </c:pt>
                <c:pt idx="38">
                  <c:v>10</c:v>
                </c:pt>
              </c:numCache>
            </c:numRef>
          </c:cat>
          <c:val>
            <c:numRef>
              <c:f>'Data 1.3'!$C$2:$C$40</c:f>
              <c:numCache>
                <c:formatCode>0.00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0.01</c:v>
                </c:pt>
                <c:pt idx="14">
                  <c:v>0.03</c:v>
                </c:pt>
                <c:pt idx="15">
                  <c:v>7.0000000000000007E-2</c:v>
                </c:pt>
                <c:pt idx="16">
                  <c:v>0.13</c:v>
                </c:pt>
                <c:pt idx="17">
                  <c:v>0.24</c:v>
                </c:pt>
                <c:pt idx="18">
                  <c:v>0.44</c:v>
                </c:pt>
                <c:pt idx="19">
                  <c:v>0.76</c:v>
                </c:pt>
                <c:pt idx="20">
                  <c:v>1.55</c:v>
                </c:pt>
                <c:pt idx="21">
                  <c:v>6.45</c:v>
                </c:pt>
                <c:pt idx="22">
                  <c:v>8.1199999999999992</c:v>
                </c:pt>
                <c:pt idx="23">
                  <c:v>13.58</c:v>
                </c:pt>
                <c:pt idx="24">
                  <c:v>30.68</c:v>
                </c:pt>
                <c:pt idx="25">
                  <c:v>37.049999999999997</c:v>
                </c:pt>
                <c:pt idx="26">
                  <c:v>43.41</c:v>
                </c:pt>
                <c:pt idx="27">
                  <c:v>77.81</c:v>
                </c:pt>
                <c:pt idx="28">
                  <c:v>90.35</c:v>
                </c:pt>
                <c:pt idx="29">
                  <c:v>88.52</c:v>
                </c:pt>
                <c:pt idx="30">
                  <c:v>94</c:v>
                </c:pt>
                <c:pt idx="31">
                  <c:v>100</c:v>
                </c:pt>
                <c:pt idx="32">
                  <c:v>100</c:v>
                </c:pt>
                <c:pt idx="33">
                  <c:v>93</c:v>
                </c:pt>
                <c:pt idx="34">
                  <c:v>100</c:v>
                </c:pt>
                <c:pt idx="35">
                  <c:v>96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AD-A94C-B9B8-46630BAB0FEF}"/>
            </c:ext>
          </c:extLst>
        </c:ser>
        <c:ser>
          <c:idx val="2"/>
          <c:order val="2"/>
          <c:tx>
            <c:strRef>
              <c:f>'Data 1.3'!$D$1</c:f>
              <c:strCache>
                <c:ptCount val="1"/>
                <c:pt idx="0">
                  <c:v>Bangladesh 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1.3'!$A$2:$A$40</c:f>
              <c:numCache>
                <c:formatCode>General</c:formatCode>
                <c:ptCount val="39"/>
                <c:pt idx="0">
                  <c:v>1820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  <c:pt idx="10">
                  <c:v>70</c:v>
                </c:pt>
                <c:pt idx="11">
                  <c:v>75</c:v>
                </c:pt>
                <c:pt idx="12">
                  <c:v>80</c:v>
                </c:pt>
                <c:pt idx="13">
                  <c:v>85</c:v>
                </c:pt>
                <c:pt idx="14">
                  <c:v>90</c:v>
                </c:pt>
                <c:pt idx="15">
                  <c:v>95</c:v>
                </c:pt>
                <c:pt idx="16">
                  <c:v>1900</c:v>
                </c:pt>
                <c:pt idx="17" formatCode="00">
                  <c:v>5</c:v>
                </c:pt>
                <c:pt idx="18">
                  <c:v>10</c:v>
                </c:pt>
                <c:pt idx="19">
                  <c:v>15</c:v>
                </c:pt>
                <c:pt idx="20">
                  <c:v>20</c:v>
                </c:pt>
                <c:pt idx="21">
                  <c:v>25</c:v>
                </c:pt>
                <c:pt idx="22">
                  <c:v>30</c:v>
                </c:pt>
                <c:pt idx="23">
                  <c:v>35</c:v>
                </c:pt>
                <c:pt idx="24">
                  <c:v>40</c:v>
                </c:pt>
                <c:pt idx="25">
                  <c:v>45</c:v>
                </c:pt>
                <c:pt idx="26">
                  <c:v>50</c:v>
                </c:pt>
                <c:pt idx="27">
                  <c:v>55</c:v>
                </c:pt>
                <c:pt idx="28">
                  <c:v>60</c:v>
                </c:pt>
                <c:pt idx="29">
                  <c:v>65</c:v>
                </c:pt>
                <c:pt idx="30">
                  <c:v>70</c:v>
                </c:pt>
                <c:pt idx="31">
                  <c:v>75</c:v>
                </c:pt>
                <c:pt idx="32">
                  <c:v>80</c:v>
                </c:pt>
                <c:pt idx="33">
                  <c:v>85</c:v>
                </c:pt>
                <c:pt idx="34">
                  <c:v>90</c:v>
                </c:pt>
                <c:pt idx="35">
                  <c:v>95</c:v>
                </c:pt>
                <c:pt idx="36">
                  <c:v>2000</c:v>
                </c:pt>
                <c:pt idx="37" formatCode="00">
                  <c:v>5</c:v>
                </c:pt>
                <c:pt idx="38">
                  <c:v>10</c:v>
                </c:pt>
              </c:numCache>
            </c:numRef>
          </c:cat>
          <c:val>
            <c:numRef>
              <c:f>'Data 1.3'!$D$2:$D$40</c:f>
              <c:numCache>
                <c:formatCode>0.00</c:formatCode>
                <c:ptCount val="39"/>
                <c:pt idx="0">
                  <c:v>0.01</c:v>
                </c:pt>
                <c:pt idx="1">
                  <c:v>0.02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0.09</c:v>
                </c:pt>
                <c:pt idx="8">
                  <c:v>0.12</c:v>
                </c:pt>
                <c:pt idx="9">
                  <c:v>0.16</c:v>
                </c:pt>
                <c:pt idx="10">
                  <c:v>0.21</c:v>
                </c:pt>
                <c:pt idx="11">
                  <c:v>0.28000000000000003</c:v>
                </c:pt>
                <c:pt idx="12">
                  <c:v>0.37</c:v>
                </c:pt>
                <c:pt idx="13">
                  <c:v>0.49</c:v>
                </c:pt>
                <c:pt idx="14">
                  <c:v>0.65</c:v>
                </c:pt>
                <c:pt idx="15">
                  <c:v>0.87</c:v>
                </c:pt>
                <c:pt idx="16">
                  <c:v>1.1499999999999999</c:v>
                </c:pt>
                <c:pt idx="17">
                  <c:v>1.53</c:v>
                </c:pt>
                <c:pt idx="18">
                  <c:v>2.02</c:v>
                </c:pt>
                <c:pt idx="19">
                  <c:v>2.68</c:v>
                </c:pt>
                <c:pt idx="20">
                  <c:v>3.53</c:v>
                </c:pt>
                <c:pt idx="21">
                  <c:v>4.6500000000000004</c:v>
                </c:pt>
                <c:pt idx="22">
                  <c:v>6.09</c:v>
                </c:pt>
                <c:pt idx="23">
                  <c:v>7.95</c:v>
                </c:pt>
                <c:pt idx="24">
                  <c:v>10.32</c:v>
                </c:pt>
                <c:pt idx="25">
                  <c:v>13.28</c:v>
                </c:pt>
                <c:pt idx="26">
                  <c:v>16.940000000000001</c:v>
                </c:pt>
                <c:pt idx="27">
                  <c:v>20.71</c:v>
                </c:pt>
                <c:pt idx="28">
                  <c:v>24.47</c:v>
                </c:pt>
                <c:pt idx="29">
                  <c:v>29.18</c:v>
                </c:pt>
                <c:pt idx="30">
                  <c:v>32</c:v>
                </c:pt>
                <c:pt idx="31">
                  <c:v>46</c:v>
                </c:pt>
                <c:pt idx="32">
                  <c:v>43.68</c:v>
                </c:pt>
                <c:pt idx="33">
                  <c:v>45</c:v>
                </c:pt>
                <c:pt idx="34">
                  <c:v>64</c:v>
                </c:pt>
                <c:pt idx="35">
                  <c:v>64</c:v>
                </c:pt>
                <c:pt idx="36">
                  <c:v>95.88</c:v>
                </c:pt>
                <c:pt idx="37">
                  <c:v>90.81</c:v>
                </c:pt>
                <c:pt idx="38">
                  <c:v>94.74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D-A94C-B9B8-46630BAB0FEF}"/>
            </c:ext>
          </c:extLst>
        </c:ser>
        <c:ser>
          <c:idx val="3"/>
          <c:order val="3"/>
          <c:tx>
            <c:strRef>
              <c:f>'Data 1.3'!$E$1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1.3'!$A$2:$A$40</c:f>
              <c:numCache>
                <c:formatCode>General</c:formatCode>
                <c:ptCount val="39"/>
                <c:pt idx="0">
                  <c:v>1820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  <c:pt idx="10">
                  <c:v>70</c:v>
                </c:pt>
                <c:pt idx="11">
                  <c:v>75</c:v>
                </c:pt>
                <c:pt idx="12">
                  <c:v>80</c:v>
                </c:pt>
                <c:pt idx="13">
                  <c:v>85</c:v>
                </c:pt>
                <c:pt idx="14">
                  <c:v>90</c:v>
                </c:pt>
                <c:pt idx="15">
                  <c:v>95</c:v>
                </c:pt>
                <c:pt idx="16">
                  <c:v>1900</c:v>
                </c:pt>
                <c:pt idx="17" formatCode="00">
                  <c:v>5</c:v>
                </c:pt>
                <c:pt idx="18">
                  <c:v>10</c:v>
                </c:pt>
                <c:pt idx="19">
                  <c:v>15</c:v>
                </c:pt>
                <c:pt idx="20">
                  <c:v>20</c:v>
                </c:pt>
                <c:pt idx="21">
                  <c:v>25</c:v>
                </c:pt>
                <c:pt idx="22">
                  <c:v>30</c:v>
                </c:pt>
                <c:pt idx="23">
                  <c:v>35</c:v>
                </c:pt>
                <c:pt idx="24">
                  <c:v>40</c:v>
                </c:pt>
                <c:pt idx="25">
                  <c:v>45</c:v>
                </c:pt>
                <c:pt idx="26">
                  <c:v>50</c:v>
                </c:pt>
                <c:pt idx="27">
                  <c:v>55</c:v>
                </c:pt>
                <c:pt idx="28">
                  <c:v>60</c:v>
                </c:pt>
                <c:pt idx="29">
                  <c:v>65</c:v>
                </c:pt>
                <c:pt idx="30">
                  <c:v>70</c:v>
                </c:pt>
                <c:pt idx="31">
                  <c:v>75</c:v>
                </c:pt>
                <c:pt idx="32">
                  <c:v>80</c:v>
                </c:pt>
                <c:pt idx="33">
                  <c:v>85</c:v>
                </c:pt>
                <c:pt idx="34">
                  <c:v>90</c:v>
                </c:pt>
                <c:pt idx="35">
                  <c:v>95</c:v>
                </c:pt>
                <c:pt idx="36">
                  <c:v>2000</c:v>
                </c:pt>
                <c:pt idx="37" formatCode="00">
                  <c:v>5</c:v>
                </c:pt>
                <c:pt idx="38">
                  <c:v>10</c:v>
                </c:pt>
              </c:numCache>
            </c:numRef>
          </c:cat>
          <c:val>
            <c:numRef>
              <c:f>'Data 1.3'!$E$2:$E$40</c:f>
              <c:numCache>
                <c:formatCode>0.00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0.01</c:v>
                </c:pt>
                <c:pt idx="9">
                  <c:v>0.02</c:v>
                </c:pt>
                <c:pt idx="10">
                  <c:v>0.03</c:v>
                </c:pt>
                <c:pt idx="11">
                  <c:v>0.05</c:v>
                </c:pt>
                <c:pt idx="12">
                  <c:v>0.08</c:v>
                </c:pt>
                <c:pt idx="13">
                  <c:v>0.12</c:v>
                </c:pt>
                <c:pt idx="14">
                  <c:v>0.19</c:v>
                </c:pt>
                <c:pt idx="15">
                  <c:v>0.3</c:v>
                </c:pt>
                <c:pt idx="16">
                  <c:v>0.46</c:v>
                </c:pt>
                <c:pt idx="17">
                  <c:v>0.7</c:v>
                </c:pt>
                <c:pt idx="18">
                  <c:v>1.07</c:v>
                </c:pt>
                <c:pt idx="19">
                  <c:v>1.61</c:v>
                </c:pt>
                <c:pt idx="20">
                  <c:v>2.42</c:v>
                </c:pt>
                <c:pt idx="21">
                  <c:v>3.6</c:v>
                </c:pt>
                <c:pt idx="22">
                  <c:v>5.32</c:v>
                </c:pt>
                <c:pt idx="23">
                  <c:v>8.3800000000000008</c:v>
                </c:pt>
                <c:pt idx="24">
                  <c:v>9.36</c:v>
                </c:pt>
                <c:pt idx="25">
                  <c:v>17.09</c:v>
                </c:pt>
                <c:pt idx="26">
                  <c:v>35.08</c:v>
                </c:pt>
                <c:pt idx="27">
                  <c:v>53.06</c:v>
                </c:pt>
                <c:pt idx="28">
                  <c:v>71.040000000000006</c:v>
                </c:pt>
                <c:pt idx="29">
                  <c:v>71.040000000000006</c:v>
                </c:pt>
                <c:pt idx="30">
                  <c:v>71.040000000000006</c:v>
                </c:pt>
                <c:pt idx="31">
                  <c:v>79.819999999999993</c:v>
                </c:pt>
                <c:pt idx="32">
                  <c:v>82.22</c:v>
                </c:pt>
                <c:pt idx="33">
                  <c:v>91</c:v>
                </c:pt>
                <c:pt idx="34">
                  <c:v>95</c:v>
                </c:pt>
                <c:pt idx="35">
                  <c:v>98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AD-A94C-B9B8-46630BAB0FEF}"/>
            </c:ext>
          </c:extLst>
        </c:ser>
        <c:ser>
          <c:idx val="4"/>
          <c:order val="4"/>
          <c:tx>
            <c:strRef>
              <c:f>'Data 1.3'!$F$1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1.3'!$A$2:$A$40</c:f>
              <c:numCache>
                <c:formatCode>General</c:formatCode>
                <c:ptCount val="39"/>
                <c:pt idx="0">
                  <c:v>1820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  <c:pt idx="10">
                  <c:v>70</c:v>
                </c:pt>
                <c:pt idx="11">
                  <c:v>75</c:v>
                </c:pt>
                <c:pt idx="12">
                  <c:v>80</c:v>
                </c:pt>
                <c:pt idx="13">
                  <c:v>85</c:v>
                </c:pt>
                <c:pt idx="14">
                  <c:v>90</c:v>
                </c:pt>
                <c:pt idx="15">
                  <c:v>95</c:v>
                </c:pt>
                <c:pt idx="16">
                  <c:v>1900</c:v>
                </c:pt>
                <c:pt idx="17" formatCode="00">
                  <c:v>5</c:v>
                </c:pt>
                <c:pt idx="18">
                  <c:v>10</c:v>
                </c:pt>
                <c:pt idx="19">
                  <c:v>15</c:v>
                </c:pt>
                <c:pt idx="20">
                  <c:v>20</c:v>
                </c:pt>
                <c:pt idx="21">
                  <c:v>25</c:v>
                </c:pt>
                <c:pt idx="22">
                  <c:v>30</c:v>
                </c:pt>
                <c:pt idx="23">
                  <c:v>35</c:v>
                </c:pt>
                <c:pt idx="24">
                  <c:v>40</c:v>
                </c:pt>
                <c:pt idx="25">
                  <c:v>45</c:v>
                </c:pt>
                <c:pt idx="26">
                  <c:v>50</c:v>
                </c:pt>
                <c:pt idx="27">
                  <c:v>55</c:v>
                </c:pt>
                <c:pt idx="28">
                  <c:v>60</c:v>
                </c:pt>
                <c:pt idx="29">
                  <c:v>65</c:v>
                </c:pt>
                <c:pt idx="30">
                  <c:v>70</c:v>
                </c:pt>
                <c:pt idx="31">
                  <c:v>75</c:v>
                </c:pt>
                <c:pt idx="32">
                  <c:v>80</c:v>
                </c:pt>
                <c:pt idx="33">
                  <c:v>85</c:v>
                </c:pt>
                <c:pt idx="34">
                  <c:v>90</c:v>
                </c:pt>
                <c:pt idx="35">
                  <c:v>95</c:v>
                </c:pt>
                <c:pt idx="36">
                  <c:v>2000</c:v>
                </c:pt>
                <c:pt idx="37" formatCode="00">
                  <c:v>5</c:v>
                </c:pt>
                <c:pt idx="38">
                  <c:v>10</c:v>
                </c:pt>
              </c:numCache>
            </c:numRef>
          </c:cat>
          <c:val>
            <c:numRef>
              <c:f>'Data 1.3'!$F$2:$F$40</c:f>
              <c:numCache>
                <c:formatCode>0.00</c:formatCode>
                <c:ptCount val="39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0.03</c:v>
                </c:pt>
                <c:pt idx="4">
                  <c:v>0.05</c:v>
                </c:pt>
                <c:pt idx="5">
                  <c:v>0.06</c:v>
                </c:pt>
                <c:pt idx="6">
                  <c:v>0.08</c:v>
                </c:pt>
                <c:pt idx="7">
                  <c:v>0.11</c:v>
                </c:pt>
                <c:pt idx="8">
                  <c:v>0.15</c:v>
                </c:pt>
                <c:pt idx="9">
                  <c:v>0.2</c:v>
                </c:pt>
                <c:pt idx="10">
                  <c:v>0.26</c:v>
                </c:pt>
                <c:pt idx="11">
                  <c:v>0.35</c:v>
                </c:pt>
                <c:pt idx="12">
                  <c:v>0.48</c:v>
                </c:pt>
                <c:pt idx="13">
                  <c:v>0.62</c:v>
                </c:pt>
                <c:pt idx="14">
                  <c:v>1</c:v>
                </c:pt>
                <c:pt idx="15">
                  <c:v>1.24</c:v>
                </c:pt>
                <c:pt idx="16">
                  <c:v>1.33</c:v>
                </c:pt>
                <c:pt idx="17">
                  <c:v>1.81</c:v>
                </c:pt>
                <c:pt idx="18">
                  <c:v>2.52</c:v>
                </c:pt>
                <c:pt idx="19">
                  <c:v>3.14</c:v>
                </c:pt>
                <c:pt idx="20">
                  <c:v>3.76</c:v>
                </c:pt>
                <c:pt idx="21">
                  <c:v>4.63</c:v>
                </c:pt>
                <c:pt idx="22">
                  <c:v>3.9</c:v>
                </c:pt>
                <c:pt idx="23">
                  <c:v>4.4400000000000004</c:v>
                </c:pt>
                <c:pt idx="24">
                  <c:v>6.38</c:v>
                </c:pt>
                <c:pt idx="25">
                  <c:v>8.06</c:v>
                </c:pt>
                <c:pt idx="26">
                  <c:v>15.95</c:v>
                </c:pt>
                <c:pt idx="27">
                  <c:v>22.59</c:v>
                </c:pt>
                <c:pt idx="28">
                  <c:v>20.43</c:v>
                </c:pt>
                <c:pt idx="29">
                  <c:v>31.43</c:v>
                </c:pt>
                <c:pt idx="30">
                  <c:v>44</c:v>
                </c:pt>
                <c:pt idx="31">
                  <c:v>47.14</c:v>
                </c:pt>
                <c:pt idx="32">
                  <c:v>52.64</c:v>
                </c:pt>
                <c:pt idx="33">
                  <c:v>62.07</c:v>
                </c:pt>
                <c:pt idx="34">
                  <c:v>66</c:v>
                </c:pt>
                <c:pt idx="35">
                  <c:v>86.4</c:v>
                </c:pt>
                <c:pt idx="36">
                  <c:v>84.41</c:v>
                </c:pt>
                <c:pt idx="37">
                  <c:v>100</c:v>
                </c:pt>
                <c:pt idx="3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AD-A94C-B9B8-46630BAB0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9855"/>
        <c:axId val="14566543"/>
      </c:lineChart>
      <c:catAx>
        <c:axId val="13829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4566543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4566543"/>
        <c:scaling>
          <c:orientation val="minMax"/>
          <c:max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3829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94559770937699E-2"/>
          <c:y val="0.1063804379713196"/>
          <c:w val="0.70726250127824897"/>
          <c:h val="0.78758701616939031"/>
        </c:manualLayout>
      </c:layout>
      <c:lineChart>
        <c:grouping val="standard"/>
        <c:varyColors val="0"/>
        <c:ser>
          <c:idx val="1"/>
          <c:order val="0"/>
          <c:tx>
            <c:strRef>
              <c:f>'Data 19.5'!$A$12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19.5'!$B$12:$AC$12</c:f>
              <c:numCache>
                <c:formatCode>0.0</c:formatCode>
                <c:ptCount val="28"/>
                <c:pt idx="0">
                  <c:v>35.700000000000003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29.9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30.9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28.139999999999997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26.060000000000002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05-F247-8BD9-0033D1E0795E}"/>
            </c:ext>
          </c:extLst>
        </c:ser>
        <c:ser>
          <c:idx val="2"/>
          <c:order val="1"/>
          <c:tx>
            <c:strRef>
              <c:f>'Data 19.5'!$A$13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 cmpd="sng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19.5'!$B$13:$AC$13</c:f>
              <c:numCache>
                <c:formatCode>0.0</c:formatCode>
                <c:ptCount val="28"/>
                <c:pt idx="0">
                  <c:v>5.75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7.5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7.1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8.33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9.5400000000000009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05-F247-8BD9-0033D1E0795E}"/>
            </c:ext>
          </c:extLst>
        </c:ser>
        <c:ser>
          <c:idx val="3"/>
          <c:order val="2"/>
          <c:tx>
            <c:strRef>
              <c:f>'Data 19.5'!$A$14</c:f>
              <c:strCache>
                <c:ptCount val="1"/>
                <c:pt idx="0">
                  <c:v>Trade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19.5'!$B$14:$AC$14</c:f>
              <c:numCache>
                <c:formatCode>0.0</c:formatCode>
                <c:ptCount val="28"/>
                <c:pt idx="0">
                  <c:v>16.25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18.600000000000001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22.3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16.72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15.4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05-F247-8BD9-0033D1E0795E}"/>
            </c:ext>
          </c:extLst>
        </c:ser>
        <c:ser>
          <c:idx val="4"/>
          <c:order val="3"/>
          <c:tx>
            <c:strRef>
              <c:f>'Data 19.5'!$A$15</c:f>
              <c:strCache>
                <c:ptCount val="1"/>
                <c:pt idx="0">
                  <c:v>Transport</c:v>
                </c:pt>
              </c:strCache>
            </c:strRef>
          </c:tx>
          <c:spPr>
            <a:ln w="28575" cap="rnd" cmpd="sng">
              <a:solidFill>
                <a:schemeClr val="tx1">
                  <a:lumMod val="50000"/>
                  <a:lumOff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19.5'!$B$15:$AC$15</c:f>
              <c:numCache>
                <c:formatCode>0.0</c:formatCode>
                <c:ptCount val="28"/>
                <c:pt idx="0">
                  <c:v>4.4000000000000004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7.6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7.9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6.93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7.1400000000000006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05-F247-8BD9-0033D1E07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8533472"/>
        <c:axId val="-2118719280"/>
      </c:lineChart>
      <c:catAx>
        <c:axId val="-211853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18719280"/>
        <c:crosses val="autoZero"/>
        <c:auto val="1"/>
        <c:lblAlgn val="ctr"/>
        <c:lblOffset val="100"/>
        <c:tickLblSkip val="7"/>
        <c:tickMarkSkip val="7"/>
        <c:noMultiLvlLbl val="0"/>
      </c:catAx>
      <c:valAx>
        <c:axId val="-211871928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1853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94559770937699E-2"/>
          <c:y val="5.8165548098434001E-2"/>
          <c:w val="0.63124272462647635"/>
          <c:h val="0.83580193415420401"/>
        </c:manualLayout>
      </c:layout>
      <c:lineChart>
        <c:grouping val="standard"/>
        <c:varyColors val="0"/>
        <c:ser>
          <c:idx val="0"/>
          <c:order val="0"/>
          <c:tx>
            <c:strRef>
              <c:f>'Data 19.5'!$A$20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19.5'!$B$20:$AC$20</c:f>
              <c:numCache>
                <c:formatCode>0.0</c:formatCode>
                <c:ptCount val="28"/>
                <c:pt idx="0">
                  <c:v>85.1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84.3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77.900000000000006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67.58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48.8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7A-A04B-9D60-84C037153423}"/>
            </c:ext>
          </c:extLst>
        </c:ser>
        <c:ser>
          <c:idx val="1"/>
          <c:order val="1"/>
          <c:tx>
            <c:strRef>
              <c:f>'Data 19.5'!$A$21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19.5'!$B$21:$AC$21</c:f>
              <c:numCache>
                <c:formatCode>0.0</c:formatCode>
                <c:ptCount val="28"/>
                <c:pt idx="0">
                  <c:v>4.5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3.4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5.7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4.8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8.64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7A-A04B-9D60-84C037153423}"/>
            </c:ext>
          </c:extLst>
        </c:ser>
        <c:ser>
          <c:idx val="2"/>
          <c:order val="2"/>
          <c:tx>
            <c:strRef>
              <c:f>'Data 19.5'!$A$22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 cmpd="sng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19.5'!$B$22:$AC$22</c:f>
              <c:numCache>
                <c:formatCode>0.0</c:formatCode>
                <c:ptCount val="28"/>
                <c:pt idx="0">
                  <c:v>1.55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1.3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2.5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10.35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7A-A04B-9D60-84C037153423}"/>
            </c:ext>
          </c:extLst>
        </c:ser>
        <c:ser>
          <c:idx val="3"/>
          <c:order val="3"/>
          <c:tx>
            <c:strRef>
              <c:f>'Data 19.5'!$A$23</c:f>
              <c:strCache>
                <c:ptCount val="1"/>
                <c:pt idx="0">
                  <c:v>Trade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19.5'!$B$23:$AC$23</c:f>
              <c:numCache>
                <c:formatCode>0.0</c:formatCode>
                <c:ptCount val="28"/>
                <c:pt idx="0">
                  <c:v>3.55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4.5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7.5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7.2099999999999991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10.43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7A-A04B-9D60-84C037153423}"/>
            </c:ext>
          </c:extLst>
        </c:ser>
        <c:ser>
          <c:idx val="4"/>
          <c:order val="4"/>
          <c:tx>
            <c:strRef>
              <c:f>'Data 19.5'!$A$24</c:f>
              <c:strCache>
                <c:ptCount val="1"/>
                <c:pt idx="0">
                  <c:v>Transport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19.5'!$B$24:$AC$24</c:f>
              <c:numCache>
                <c:formatCode>0.0</c:formatCode>
                <c:ptCount val="28"/>
                <c:pt idx="0">
                  <c:v>0.9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2.2000000000000002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2.4300000000000002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7A-A04B-9D60-84C037153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1378528"/>
        <c:axId val="-2141435440"/>
      </c:lineChart>
      <c:catAx>
        <c:axId val="-214137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41435440"/>
        <c:crosses val="autoZero"/>
        <c:auto val="1"/>
        <c:lblAlgn val="ctr"/>
        <c:lblOffset val="100"/>
        <c:tickLblSkip val="7"/>
        <c:tickMarkSkip val="7"/>
        <c:noMultiLvlLbl val="0"/>
      </c:catAx>
      <c:valAx>
        <c:axId val="-214143544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41378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94559770937699E-2"/>
          <c:y val="5.8165548098434001E-2"/>
          <c:w val="0.68441319917658805"/>
          <c:h val="0.83580193415420401"/>
        </c:manualLayout>
      </c:layout>
      <c:lineChart>
        <c:grouping val="standard"/>
        <c:varyColors val="0"/>
        <c:ser>
          <c:idx val="1"/>
          <c:order val="0"/>
          <c:tx>
            <c:strRef>
              <c:f>'Data 19.5'!$A$29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19.5'!$B$29:$AC$29</c:f>
              <c:numCache>
                <c:formatCode>0.0</c:formatCode>
                <c:ptCount val="28"/>
                <c:pt idx="0">
                  <c:v>20.65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16.7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11.6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15.16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11.870000000000001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F9-9040-B4DE-F3BCEF7E47C5}"/>
            </c:ext>
          </c:extLst>
        </c:ser>
        <c:ser>
          <c:idx val="2"/>
          <c:order val="1"/>
          <c:tx>
            <c:strRef>
              <c:f>'Data 19.5'!$A$30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 cmpd="sng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19.5'!$B$30:$AC$30</c:f>
              <c:numCache>
                <c:formatCode>0.0</c:formatCode>
                <c:ptCount val="28"/>
                <c:pt idx="0">
                  <c:v>3.45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4.7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7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8.36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13.280000000000001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F9-9040-B4DE-F3BCEF7E47C5}"/>
            </c:ext>
          </c:extLst>
        </c:ser>
        <c:ser>
          <c:idx val="3"/>
          <c:order val="2"/>
          <c:tx>
            <c:strRef>
              <c:f>'Data 19.5'!$A$31</c:f>
              <c:strCache>
                <c:ptCount val="1"/>
                <c:pt idx="0">
                  <c:v>Trade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19.5'!$B$31:$AC$31</c:f>
              <c:numCache>
                <c:formatCode>0.0</c:formatCode>
                <c:ptCount val="28"/>
                <c:pt idx="0">
                  <c:v>16.100000000000001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23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32.9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28.72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F9-9040-B4DE-F3BCEF7E47C5}"/>
            </c:ext>
          </c:extLst>
        </c:ser>
        <c:ser>
          <c:idx val="4"/>
          <c:order val="3"/>
          <c:tx>
            <c:strRef>
              <c:f>'Data 19.5'!$A$32</c:f>
              <c:strCache>
                <c:ptCount val="1"/>
                <c:pt idx="0">
                  <c:v>Transport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19.5'!$B$2:$AC$2</c:f>
              <c:strCache>
                <c:ptCount val="28"/>
                <c:pt idx="0">
                  <c:v>1988–89</c:v>
                </c:pt>
                <c:pt idx="1">
                  <c:v>90</c:v>
                </c:pt>
                <c:pt idx="2">
                  <c:v>91</c:v>
                </c:pt>
                <c:pt idx="3">
                  <c:v>92</c:v>
                </c:pt>
                <c:pt idx="4">
                  <c:v>1993–94</c:v>
                </c:pt>
                <c:pt idx="5">
                  <c:v>95</c:v>
                </c:pt>
                <c:pt idx="6">
                  <c:v>96</c:v>
                </c:pt>
                <c:pt idx="8">
                  <c:v>98</c:v>
                </c:pt>
                <c:pt idx="9">
                  <c:v>99</c:v>
                </c:pt>
                <c:pt idx="10">
                  <c:v>2000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2004–05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2011–12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  <c:pt idx="26">
                  <c:v>17</c:v>
                </c:pt>
                <c:pt idx="27">
                  <c:v>2017–18</c:v>
                </c:pt>
              </c:strCache>
            </c:strRef>
          </c:cat>
          <c:val>
            <c:numRef>
              <c:f>'Data 19.5'!$B$32:$AC$32</c:f>
              <c:numCache>
                <c:formatCode>0.0</c:formatCode>
                <c:ptCount val="28"/>
                <c:pt idx="0">
                  <c:v>4.5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8.3000000000000007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7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6.07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5.37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F9-9040-B4DE-F3BCEF7E4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8940464"/>
        <c:axId val="-2146807792"/>
      </c:lineChart>
      <c:catAx>
        <c:axId val="-211894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46807792"/>
        <c:crosses val="autoZero"/>
        <c:auto val="1"/>
        <c:lblAlgn val="ctr"/>
        <c:lblOffset val="100"/>
        <c:tickLblSkip val="7"/>
        <c:tickMarkSkip val="7"/>
        <c:noMultiLvlLbl val="0"/>
      </c:catAx>
      <c:valAx>
        <c:axId val="-214680779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18940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4129410601923E-2"/>
          <c:y val="0.12923898028630149"/>
          <c:w val="0.81095052619675323"/>
          <c:h val="0.75903437163700793"/>
        </c:manualLayout>
      </c:layout>
      <c:lineChart>
        <c:grouping val="standard"/>
        <c:varyColors val="0"/>
        <c:ser>
          <c:idx val="0"/>
          <c:order val="0"/>
          <c:tx>
            <c:strRef>
              <c:f>'Data 19.6'!$B$3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19.6'!$A$8:$A$60</c:f>
              <c:strCache>
                <c:ptCount val="53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15</c:v>
                </c:pt>
                <c:pt idx="51">
                  <c:v>2016</c:v>
                </c:pt>
                <c:pt idx="52">
                  <c:v>2017</c:v>
                </c:pt>
              </c:strCache>
            </c:strRef>
          </c:cat>
          <c:val>
            <c:numRef>
              <c:f>'Data 19.6'!$C$8:$C$60</c:f>
              <c:numCache>
                <c:formatCode>General</c:formatCode>
                <c:ptCount val="53"/>
                <c:pt idx="0">
                  <c:v>938.16000000000008</c:v>
                </c:pt>
                <c:pt idx="1">
                  <c:v>921.54</c:v>
                </c:pt>
                <c:pt idx="2">
                  <c:v>934.33999999999992</c:v>
                </c:pt>
                <c:pt idx="3">
                  <c:v>948.5</c:v>
                </c:pt>
                <c:pt idx="4">
                  <c:v>960.5200000000001</c:v>
                </c:pt>
                <c:pt idx="5">
                  <c:v>1016.6</c:v>
                </c:pt>
                <c:pt idx="6">
                  <c:v>1070.98</c:v>
                </c:pt>
                <c:pt idx="7">
                  <c:v>1093.8000000000002</c:v>
                </c:pt>
                <c:pt idx="8">
                  <c:v>1117.04</c:v>
                </c:pt>
                <c:pt idx="9">
                  <c:v>1121.2</c:v>
                </c:pt>
                <c:pt idx="10">
                  <c:v>1146.4000000000001</c:v>
                </c:pt>
                <c:pt idx="11">
                  <c:v>1158.9199999999998</c:v>
                </c:pt>
                <c:pt idx="12">
                  <c:v>1203.58</c:v>
                </c:pt>
                <c:pt idx="13">
                  <c:v>1247.06</c:v>
                </c:pt>
                <c:pt idx="14">
                  <c:v>1276.6200000000001</c:v>
                </c:pt>
                <c:pt idx="15">
                  <c:v>1294.46</c:v>
                </c:pt>
                <c:pt idx="16">
                  <c:v>1334.48</c:v>
                </c:pt>
                <c:pt idx="17">
                  <c:v>1337.5400000000002</c:v>
                </c:pt>
                <c:pt idx="18">
                  <c:v>1376.3799999999999</c:v>
                </c:pt>
                <c:pt idx="19">
                  <c:v>1444.68</c:v>
                </c:pt>
                <c:pt idx="20">
                  <c:v>1493.1200000000001</c:v>
                </c:pt>
                <c:pt idx="21">
                  <c:v>1530.44</c:v>
                </c:pt>
                <c:pt idx="22">
                  <c:v>1577.8999999999999</c:v>
                </c:pt>
                <c:pt idx="23">
                  <c:v>1620.1799999999998</c:v>
                </c:pt>
                <c:pt idx="24">
                  <c:v>1690.7</c:v>
                </c:pt>
                <c:pt idx="25">
                  <c:v>1750.5000000000005</c:v>
                </c:pt>
                <c:pt idx="26">
                  <c:v>1818.6799999999998</c:v>
                </c:pt>
                <c:pt idx="27">
                  <c:v>1906.9</c:v>
                </c:pt>
                <c:pt idx="28">
                  <c:v>1968.72</c:v>
                </c:pt>
                <c:pt idx="29">
                  <c:v>2008.5400000000002</c:v>
                </c:pt>
                <c:pt idx="30">
                  <c:v>2052.6400000000003</c:v>
                </c:pt>
                <c:pt idx="31">
                  <c:v>2103.58</c:v>
                </c:pt>
                <c:pt idx="32">
                  <c:v>2144.3399999999997</c:v>
                </c:pt>
                <c:pt idx="33">
                  <c:v>2177.04</c:v>
                </c:pt>
                <c:pt idx="34">
                  <c:v>2216.6799999999994</c:v>
                </c:pt>
                <c:pt idx="35">
                  <c:v>2253.1800000000003</c:v>
                </c:pt>
                <c:pt idx="36">
                  <c:v>2301.6</c:v>
                </c:pt>
                <c:pt idx="37">
                  <c:v>2293.34</c:v>
                </c:pt>
                <c:pt idx="38">
                  <c:v>2323.54</c:v>
                </c:pt>
                <c:pt idx="39">
                  <c:v>2330.8000000000002</c:v>
                </c:pt>
                <c:pt idx="40">
                  <c:v>2354.2799999999997</c:v>
                </c:pt>
                <c:pt idx="41">
                  <c:v>2358.96</c:v>
                </c:pt>
                <c:pt idx="42">
                  <c:v>2438.16</c:v>
                </c:pt>
                <c:pt idx="43">
                  <c:v>2485.86</c:v>
                </c:pt>
                <c:pt idx="44">
                  <c:v>2532.0200000000004</c:v>
                </c:pt>
                <c:pt idx="45">
                  <c:v>2584.98</c:v>
                </c:pt>
                <c:pt idx="46">
                  <c:v>2667.8200000000006</c:v>
                </c:pt>
                <c:pt idx="47">
                  <c:v>2743.8599999999997</c:v>
                </c:pt>
                <c:pt idx="48">
                  <c:v>2810.26</c:v>
                </c:pt>
                <c:pt idx="49">
                  <c:v>2886.18</c:v>
                </c:pt>
                <c:pt idx="50">
                  <c:v>2922.2400000000002</c:v>
                </c:pt>
                <c:pt idx="51">
                  <c:v>2954.32</c:v>
                </c:pt>
                <c:pt idx="52">
                  <c:v>2993.78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C9-E040-B4D6-AFCA9E501FE2}"/>
            </c:ext>
          </c:extLst>
        </c:ser>
        <c:ser>
          <c:idx val="1"/>
          <c:order val="1"/>
          <c:tx>
            <c:strRef>
              <c:f>'Data 19.6'!$D$3</c:f>
              <c:strCache>
                <c:ptCount val="1"/>
                <c:pt idx="0">
                  <c:v>Japan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19.6'!$A$8:$A$60</c:f>
              <c:strCache>
                <c:ptCount val="53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15</c:v>
                </c:pt>
                <c:pt idx="51">
                  <c:v>2016</c:v>
                </c:pt>
                <c:pt idx="52">
                  <c:v>2017</c:v>
                </c:pt>
              </c:strCache>
            </c:strRef>
          </c:cat>
          <c:val>
            <c:numRef>
              <c:f>'Data 19.6'!$E$8:$E$60</c:f>
              <c:numCache>
                <c:formatCode>General</c:formatCode>
                <c:ptCount val="53"/>
                <c:pt idx="0">
                  <c:v>4290.74</c:v>
                </c:pt>
                <c:pt idx="1">
                  <c:v>4357.8999999999996</c:v>
                </c:pt>
                <c:pt idx="2">
                  <c:v>4517.3</c:v>
                </c:pt>
                <c:pt idx="3">
                  <c:v>4717.96</c:v>
                </c:pt>
                <c:pt idx="4">
                  <c:v>4868.72</c:v>
                </c:pt>
                <c:pt idx="5">
                  <c:v>5014.1600000000008</c:v>
                </c:pt>
                <c:pt idx="6">
                  <c:v>5095.7</c:v>
                </c:pt>
                <c:pt idx="7">
                  <c:v>5169.8200000000006</c:v>
                </c:pt>
                <c:pt idx="8">
                  <c:v>5273.9800000000005</c:v>
                </c:pt>
                <c:pt idx="9">
                  <c:v>5385.5399999999991</c:v>
                </c:pt>
                <c:pt idx="10">
                  <c:v>5547.1200000000008</c:v>
                </c:pt>
                <c:pt idx="11">
                  <c:v>5618.96</c:v>
                </c:pt>
                <c:pt idx="12">
                  <c:v>5703.8400000000011</c:v>
                </c:pt>
                <c:pt idx="13">
                  <c:v>5733.62</c:v>
                </c:pt>
                <c:pt idx="14">
                  <c:v>5748.74</c:v>
                </c:pt>
                <c:pt idx="15">
                  <c:v>5530.72</c:v>
                </c:pt>
                <c:pt idx="16">
                  <c:v>5516.8600000000006</c:v>
                </c:pt>
                <c:pt idx="17">
                  <c:v>5392.2199999999993</c:v>
                </c:pt>
                <c:pt idx="18">
                  <c:v>5272.92</c:v>
                </c:pt>
                <c:pt idx="19">
                  <c:v>5323.34</c:v>
                </c:pt>
                <c:pt idx="20">
                  <c:v>5524.14</c:v>
                </c:pt>
                <c:pt idx="21">
                  <c:v>5662.5399999999991</c:v>
                </c:pt>
                <c:pt idx="22">
                  <c:v>5737.56</c:v>
                </c:pt>
                <c:pt idx="23">
                  <c:v>5771.3</c:v>
                </c:pt>
                <c:pt idx="24">
                  <c:v>5714.5</c:v>
                </c:pt>
                <c:pt idx="25">
                  <c:v>5714.32</c:v>
                </c:pt>
                <c:pt idx="26">
                  <c:v>5617.6600000000008</c:v>
                </c:pt>
                <c:pt idx="27">
                  <c:v>5656.3000000000011</c:v>
                </c:pt>
                <c:pt idx="28">
                  <c:v>5448.3399999999992</c:v>
                </c:pt>
                <c:pt idx="29">
                  <c:v>5603.34</c:v>
                </c:pt>
                <c:pt idx="30">
                  <c:v>5634.7199999999993</c:v>
                </c:pt>
                <c:pt idx="31">
                  <c:v>5782.5</c:v>
                </c:pt>
                <c:pt idx="32">
                  <c:v>5819.46</c:v>
                </c:pt>
                <c:pt idx="33">
                  <c:v>6095.4800000000005</c:v>
                </c:pt>
                <c:pt idx="34">
                  <c:v>6005.5199999999995</c:v>
                </c:pt>
                <c:pt idx="35">
                  <c:v>6056.2</c:v>
                </c:pt>
                <c:pt idx="36">
                  <c:v>6046.7</c:v>
                </c:pt>
                <c:pt idx="37">
                  <c:v>6051.5</c:v>
                </c:pt>
                <c:pt idx="38">
                  <c:v>5979.8</c:v>
                </c:pt>
                <c:pt idx="39">
                  <c:v>5968.48</c:v>
                </c:pt>
                <c:pt idx="40">
                  <c:v>5947.96</c:v>
                </c:pt>
                <c:pt idx="41">
                  <c:v>5897.0399999999991</c:v>
                </c:pt>
                <c:pt idx="42">
                  <c:v>5892.3599999999988</c:v>
                </c:pt>
                <c:pt idx="43">
                  <c:v>6054.6399999999994</c:v>
                </c:pt>
                <c:pt idx="44">
                  <c:v>6050.08</c:v>
                </c:pt>
                <c:pt idx="45">
                  <c:v>5990</c:v>
                </c:pt>
                <c:pt idx="46">
                  <c:v>6021.98</c:v>
                </c:pt>
                <c:pt idx="47">
                  <c:v>6036.42</c:v>
                </c:pt>
                <c:pt idx="48">
                  <c:v>6005.0199999999995</c:v>
                </c:pt>
                <c:pt idx="49">
                  <c:v>6037.24</c:v>
                </c:pt>
                <c:pt idx="50">
                  <c:v>6084.78</c:v>
                </c:pt>
                <c:pt idx="51">
                  <c:v>6098.92</c:v>
                </c:pt>
                <c:pt idx="52">
                  <c:v>6081.9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C9-E040-B4D6-AFCA9E501FE2}"/>
            </c:ext>
          </c:extLst>
        </c:ser>
        <c:ser>
          <c:idx val="2"/>
          <c:order val="2"/>
          <c:tx>
            <c:strRef>
              <c:f>'Data 19.6'!$F$3</c:f>
              <c:strCache>
                <c:ptCount val="1"/>
                <c:pt idx="0">
                  <c:v>South Korea</c:v>
                </c:pt>
              </c:strCache>
            </c:strRef>
          </c:tx>
          <c:spPr>
            <a:ln w="28575" cap="rnd" cmpd="sng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19.6'!$A$8:$A$60</c:f>
              <c:strCache>
                <c:ptCount val="53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15</c:v>
                </c:pt>
                <c:pt idx="51">
                  <c:v>2016</c:v>
                </c:pt>
                <c:pt idx="52">
                  <c:v>2017</c:v>
                </c:pt>
              </c:strCache>
            </c:strRef>
          </c:cat>
          <c:val>
            <c:numRef>
              <c:f>'Data 19.6'!$G$8:$G$60</c:f>
              <c:numCache>
                <c:formatCode>General</c:formatCode>
                <c:ptCount val="53"/>
                <c:pt idx="0">
                  <c:v>3040.96</c:v>
                </c:pt>
                <c:pt idx="1">
                  <c:v>3108.9200000000005</c:v>
                </c:pt>
                <c:pt idx="2">
                  <c:v>3203.18</c:v>
                </c:pt>
                <c:pt idx="3">
                  <c:v>3255.7</c:v>
                </c:pt>
                <c:pt idx="4">
                  <c:v>3358.9</c:v>
                </c:pt>
                <c:pt idx="5">
                  <c:v>3495.56</c:v>
                </c:pt>
                <c:pt idx="6">
                  <c:v>3562.5</c:v>
                </c:pt>
                <c:pt idx="7">
                  <c:v>3686.4199999999996</c:v>
                </c:pt>
                <c:pt idx="8">
                  <c:v>3859.6800000000003</c:v>
                </c:pt>
                <c:pt idx="9">
                  <c:v>3922.1400000000003</c:v>
                </c:pt>
                <c:pt idx="10">
                  <c:v>4059.5600000000004</c:v>
                </c:pt>
                <c:pt idx="11">
                  <c:v>4257.1399999999994</c:v>
                </c:pt>
                <c:pt idx="12">
                  <c:v>4528.08</c:v>
                </c:pt>
                <c:pt idx="13">
                  <c:v>4850.2199999999993</c:v>
                </c:pt>
                <c:pt idx="14">
                  <c:v>5180.38</c:v>
                </c:pt>
                <c:pt idx="15">
                  <c:v>5110.1400000000003</c:v>
                </c:pt>
                <c:pt idx="16">
                  <c:v>5172.8999999999996</c:v>
                </c:pt>
                <c:pt idx="17">
                  <c:v>5208.2800000000007</c:v>
                </c:pt>
                <c:pt idx="18">
                  <c:v>5180.58</c:v>
                </c:pt>
                <c:pt idx="19">
                  <c:v>5178.1400000000003</c:v>
                </c:pt>
                <c:pt idx="20">
                  <c:v>5526.66</c:v>
                </c:pt>
                <c:pt idx="21">
                  <c:v>5667.22</c:v>
                </c:pt>
                <c:pt idx="22">
                  <c:v>5700.9</c:v>
                </c:pt>
                <c:pt idx="23">
                  <c:v>5823.4800000000005</c:v>
                </c:pt>
                <c:pt idx="24">
                  <c:v>5897.54</c:v>
                </c:pt>
                <c:pt idx="25">
                  <c:v>5908.4400000000005</c:v>
                </c:pt>
                <c:pt idx="26">
                  <c:v>5861</c:v>
                </c:pt>
                <c:pt idx="27">
                  <c:v>5931.5199999999995</c:v>
                </c:pt>
                <c:pt idx="28">
                  <c:v>5767.5399999999991</c:v>
                </c:pt>
                <c:pt idx="29">
                  <c:v>5724.7599999999993</c:v>
                </c:pt>
                <c:pt idx="30">
                  <c:v>5707.22</c:v>
                </c:pt>
                <c:pt idx="31">
                  <c:v>5860.0400000000009</c:v>
                </c:pt>
                <c:pt idx="32">
                  <c:v>5993.1</c:v>
                </c:pt>
                <c:pt idx="33">
                  <c:v>6134.8200000000006</c:v>
                </c:pt>
                <c:pt idx="34">
                  <c:v>6223.2200000000012</c:v>
                </c:pt>
                <c:pt idx="35">
                  <c:v>6346.06</c:v>
                </c:pt>
                <c:pt idx="36">
                  <c:v>6358.5599999999995</c:v>
                </c:pt>
                <c:pt idx="37">
                  <c:v>6241.4</c:v>
                </c:pt>
                <c:pt idx="38">
                  <c:v>6192.6400000000012</c:v>
                </c:pt>
                <c:pt idx="39">
                  <c:v>6215.2199999999993</c:v>
                </c:pt>
                <c:pt idx="40">
                  <c:v>6199.78</c:v>
                </c:pt>
                <c:pt idx="41">
                  <c:v>6166.6399999999994</c:v>
                </c:pt>
                <c:pt idx="42">
                  <c:v>6170.28</c:v>
                </c:pt>
                <c:pt idx="43">
                  <c:v>6338.9</c:v>
                </c:pt>
                <c:pt idx="44">
                  <c:v>6402.5599999999995</c:v>
                </c:pt>
                <c:pt idx="45">
                  <c:v>6382.54</c:v>
                </c:pt>
                <c:pt idx="46">
                  <c:v>6381.1</c:v>
                </c:pt>
                <c:pt idx="47">
                  <c:v>6401.2</c:v>
                </c:pt>
                <c:pt idx="48">
                  <c:v>6371.04</c:v>
                </c:pt>
                <c:pt idx="49">
                  <c:v>6345.6600000000008</c:v>
                </c:pt>
                <c:pt idx="50">
                  <c:v>6468.28</c:v>
                </c:pt>
                <c:pt idx="51">
                  <c:v>6568.3600000000006</c:v>
                </c:pt>
                <c:pt idx="52">
                  <c:v>6675.62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C9-E040-B4D6-AFCA9E501FE2}"/>
            </c:ext>
          </c:extLst>
        </c:ser>
        <c:ser>
          <c:idx val="3"/>
          <c:order val="3"/>
          <c:tx>
            <c:strRef>
              <c:f>'Data 19.6'!$H$3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19.6'!$A$8:$A$60</c:f>
              <c:strCache>
                <c:ptCount val="53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15</c:v>
                </c:pt>
                <c:pt idx="51">
                  <c:v>2016</c:v>
                </c:pt>
                <c:pt idx="52">
                  <c:v>2017</c:v>
                </c:pt>
              </c:strCache>
            </c:strRef>
          </c:cat>
          <c:val>
            <c:numRef>
              <c:f>'Data 19.6'!$I$8:$I$60</c:f>
              <c:numCache>
                <c:formatCode>General</c:formatCode>
                <c:ptCount val="53"/>
                <c:pt idx="0">
                  <c:v>1475.1399999999999</c:v>
                </c:pt>
                <c:pt idx="1">
                  <c:v>1612.42</c:v>
                </c:pt>
                <c:pt idx="2">
                  <c:v>1734.94</c:v>
                </c:pt>
                <c:pt idx="3">
                  <c:v>1824.6799999999998</c:v>
                </c:pt>
                <c:pt idx="4">
                  <c:v>1880.22</c:v>
                </c:pt>
                <c:pt idx="5">
                  <c:v>1956.4599999999998</c:v>
                </c:pt>
                <c:pt idx="6">
                  <c:v>2015.44</c:v>
                </c:pt>
                <c:pt idx="7">
                  <c:v>2049.6</c:v>
                </c:pt>
                <c:pt idx="8">
                  <c:v>2116.8599999999997</c:v>
                </c:pt>
                <c:pt idx="9">
                  <c:v>2214.62</c:v>
                </c:pt>
                <c:pt idx="10">
                  <c:v>2285.16</c:v>
                </c:pt>
                <c:pt idx="11">
                  <c:v>2354.8199999999997</c:v>
                </c:pt>
                <c:pt idx="12">
                  <c:v>2430.8999999999996</c:v>
                </c:pt>
                <c:pt idx="13">
                  <c:v>2534.1200000000003</c:v>
                </c:pt>
                <c:pt idx="14">
                  <c:v>2662.78</c:v>
                </c:pt>
                <c:pt idx="15">
                  <c:v>2754.16</c:v>
                </c:pt>
                <c:pt idx="16">
                  <c:v>2866.02</c:v>
                </c:pt>
                <c:pt idx="17">
                  <c:v>3059.84</c:v>
                </c:pt>
                <c:pt idx="18">
                  <c:v>3244.7</c:v>
                </c:pt>
                <c:pt idx="19">
                  <c:v>3429.1800000000003</c:v>
                </c:pt>
                <c:pt idx="20">
                  <c:v>3605.8199999999997</c:v>
                </c:pt>
                <c:pt idx="21">
                  <c:v>3767.4800000000005</c:v>
                </c:pt>
                <c:pt idx="22">
                  <c:v>3870.9</c:v>
                </c:pt>
                <c:pt idx="23">
                  <c:v>3913.8</c:v>
                </c:pt>
                <c:pt idx="24">
                  <c:v>3925.7599999999998</c:v>
                </c:pt>
                <c:pt idx="25">
                  <c:v>4025.8399999999992</c:v>
                </c:pt>
                <c:pt idx="26">
                  <c:v>4094.1399999999994</c:v>
                </c:pt>
                <c:pt idx="27">
                  <c:v>4171.8399999999992</c:v>
                </c:pt>
                <c:pt idx="28">
                  <c:v>4298.1399999999994</c:v>
                </c:pt>
                <c:pt idx="29">
                  <c:v>4396.18</c:v>
                </c:pt>
                <c:pt idx="30">
                  <c:v>4463.8599999999997</c:v>
                </c:pt>
                <c:pt idx="31">
                  <c:v>4595.8999999999996</c:v>
                </c:pt>
                <c:pt idx="32">
                  <c:v>4686.22</c:v>
                </c:pt>
                <c:pt idx="33">
                  <c:v>4764.3599999999997</c:v>
                </c:pt>
                <c:pt idx="34">
                  <c:v>4852.3600000000006</c:v>
                </c:pt>
                <c:pt idx="35">
                  <c:v>4871.0199999999995</c:v>
                </c:pt>
                <c:pt idx="36">
                  <c:v>4852.76</c:v>
                </c:pt>
                <c:pt idx="37">
                  <c:v>4863.92</c:v>
                </c:pt>
                <c:pt idx="38">
                  <c:v>4847.58</c:v>
                </c:pt>
                <c:pt idx="39">
                  <c:v>4895.96</c:v>
                </c:pt>
                <c:pt idx="40">
                  <c:v>4990.3600000000006</c:v>
                </c:pt>
                <c:pt idx="41">
                  <c:v>5092.9800000000005</c:v>
                </c:pt>
                <c:pt idx="42">
                  <c:v>5183.1600000000008</c:v>
                </c:pt>
                <c:pt idx="43">
                  <c:v>5318.62</c:v>
                </c:pt>
                <c:pt idx="44">
                  <c:v>5370.76</c:v>
                </c:pt>
                <c:pt idx="45">
                  <c:v>5430.82</c:v>
                </c:pt>
                <c:pt idx="46">
                  <c:v>5509.5399999999991</c:v>
                </c:pt>
                <c:pt idx="47">
                  <c:v>5610.6</c:v>
                </c:pt>
                <c:pt idx="48">
                  <c:v>5679.76</c:v>
                </c:pt>
                <c:pt idx="49">
                  <c:v>5768.6399999999994</c:v>
                </c:pt>
                <c:pt idx="50">
                  <c:v>5842.9000000000005</c:v>
                </c:pt>
                <c:pt idx="51">
                  <c:v>5897.68</c:v>
                </c:pt>
                <c:pt idx="52">
                  <c:v>5938.44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C9-E040-B4D6-AFCA9E501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5017935"/>
        <c:axId val="1"/>
      </c:lineChart>
      <c:catAx>
        <c:axId val="199501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BE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  <c:max val="7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n-BE"/>
          </a:p>
        </c:txPr>
        <c:crossAx val="1995017935"/>
        <c:crosses val="autoZero"/>
        <c:crossBetween val="midCat"/>
        <c:dispUnits>
          <c:builtInUnit val="thousands"/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0" i="0" u="none" strike="noStrike" baseline="0">
          <a:solidFill>
            <a:schemeClr val="tx1"/>
          </a:solidFill>
          <a:latin typeface="Times" pitchFamily="2" charset="0"/>
          <a:ea typeface="Calibri"/>
          <a:cs typeface="Calibri"/>
        </a:defRPr>
      </a:pPr>
      <a:endParaRPr lang="en-BE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4129410601923E-2"/>
          <c:y val="0.12923898028630149"/>
          <c:w val="0.81095052619675323"/>
          <c:h val="0.75903437163700793"/>
        </c:manualLayout>
      </c:layout>
      <c:lineChart>
        <c:grouping val="standard"/>
        <c:varyColors val="0"/>
        <c:ser>
          <c:idx val="0"/>
          <c:order val="0"/>
          <c:tx>
            <c:strRef>
              <c:f>'Data 19.6'!$B$3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19.6'!$A$8:$A$60</c:f>
              <c:strCache>
                <c:ptCount val="53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15</c:v>
                </c:pt>
                <c:pt idx="51">
                  <c:v>2016</c:v>
                </c:pt>
                <c:pt idx="52">
                  <c:v>2017</c:v>
                </c:pt>
              </c:strCache>
            </c:strRef>
          </c:cat>
          <c:val>
            <c:numRef>
              <c:f>'Data 19.6'!$C$8:$C$60</c:f>
              <c:numCache>
                <c:formatCode>General</c:formatCode>
                <c:ptCount val="53"/>
                <c:pt idx="0">
                  <c:v>938.16000000000008</c:v>
                </c:pt>
                <c:pt idx="1">
                  <c:v>921.54</c:v>
                </c:pt>
                <c:pt idx="2">
                  <c:v>934.33999999999992</c:v>
                </c:pt>
                <c:pt idx="3">
                  <c:v>948.5</c:v>
                </c:pt>
                <c:pt idx="4">
                  <c:v>960.5200000000001</c:v>
                </c:pt>
                <c:pt idx="5">
                  <c:v>1016.6</c:v>
                </c:pt>
                <c:pt idx="6">
                  <c:v>1070.98</c:v>
                </c:pt>
                <c:pt idx="7">
                  <c:v>1093.8000000000002</c:v>
                </c:pt>
                <c:pt idx="8">
                  <c:v>1117.04</c:v>
                </c:pt>
                <c:pt idx="9">
                  <c:v>1121.2</c:v>
                </c:pt>
                <c:pt idx="10">
                  <c:v>1146.4000000000001</c:v>
                </c:pt>
                <c:pt idx="11">
                  <c:v>1158.9199999999998</c:v>
                </c:pt>
                <c:pt idx="12">
                  <c:v>1203.58</c:v>
                </c:pt>
                <c:pt idx="13">
                  <c:v>1247.06</c:v>
                </c:pt>
                <c:pt idx="14">
                  <c:v>1276.6200000000001</c:v>
                </c:pt>
                <c:pt idx="15">
                  <c:v>1294.46</c:v>
                </c:pt>
                <c:pt idx="16">
                  <c:v>1334.48</c:v>
                </c:pt>
                <c:pt idx="17">
                  <c:v>1337.5400000000002</c:v>
                </c:pt>
                <c:pt idx="18">
                  <c:v>1376.3799999999999</c:v>
                </c:pt>
                <c:pt idx="19">
                  <c:v>1444.68</c:v>
                </c:pt>
                <c:pt idx="20">
                  <c:v>1493.1200000000001</c:v>
                </c:pt>
                <c:pt idx="21">
                  <c:v>1530.44</c:v>
                </c:pt>
                <c:pt idx="22">
                  <c:v>1577.8999999999999</c:v>
                </c:pt>
                <c:pt idx="23">
                  <c:v>1620.1799999999998</c:v>
                </c:pt>
                <c:pt idx="24">
                  <c:v>1690.7</c:v>
                </c:pt>
                <c:pt idx="25">
                  <c:v>1750.5000000000005</c:v>
                </c:pt>
                <c:pt idx="26">
                  <c:v>1818.6799999999998</c:v>
                </c:pt>
                <c:pt idx="27">
                  <c:v>1906.9</c:v>
                </c:pt>
                <c:pt idx="28">
                  <c:v>1968.72</c:v>
                </c:pt>
                <c:pt idx="29">
                  <c:v>2008.5400000000002</c:v>
                </c:pt>
                <c:pt idx="30">
                  <c:v>2052.6400000000003</c:v>
                </c:pt>
                <c:pt idx="31">
                  <c:v>2103.58</c:v>
                </c:pt>
                <c:pt idx="32">
                  <c:v>2144.3399999999997</c:v>
                </c:pt>
                <c:pt idx="33">
                  <c:v>2177.04</c:v>
                </c:pt>
                <c:pt idx="34">
                  <c:v>2216.6799999999994</c:v>
                </c:pt>
                <c:pt idx="35">
                  <c:v>2253.1800000000003</c:v>
                </c:pt>
                <c:pt idx="36">
                  <c:v>2301.6</c:v>
                </c:pt>
                <c:pt idx="37">
                  <c:v>2293.34</c:v>
                </c:pt>
                <c:pt idx="38">
                  <c:v>2323.54</c:v>
                </c:pt>
                <c:pt idx="39">
                  <c:v>2330.8000000000002</c:v>
                </c:pt>
                <c:pt idx="40">
                  <c:v>2354.2799999999997</c:v>
                </c:pt>
                <c:pt idx="41">
                  <c:v>2358.96</c:v>
                </c:pt>
                <c:pt idx="42">
                  <c:v>2438.16</c:v>
                </c:pt>
                <c:pt idx="43">
                  <c:v>2485.86</c:v>
                </c:pt>
                <c:pt idx="44">
                  <c:v>2532.0200000000004</c:v>
                </c:pt>
                <c:pt idx="45">
                  <c:v>2584.98</c:v>
                </c:pt>
                <c:pt idx="46">
                  <c:v>2667.8200000000006</c:v>
                </c:pt>
                <c:pt idx="47">
                  <c:v>2743.8599999999997</c:v>
                </c:pt>
                <c:pt idx="48">
                  <c:v>2810.26</c:v>
                </c:pt>
                <c:pt idx="49">
                  <c:v>2886.18</c:v>
                </c:pt>
                <c:pt idx="50">
                  <c:v>2922.2400000000002</c:v>
                </c:pt>
                <c:pt idx="51">
                  <c:v>2954.32</c:v>
                </c:pt>
                <c:pt idx="52">
                  <c:v>2993.78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2F-5147-9988-DBE1E03DFC04}"/>
            </c:ext>
          </c:extLst>
        </c:ser>
        <c:ser>
          <c:idx val="1"/>
          <c:order val="1"/>
          <c:tx>
            <c:strRef>
              <c:f>'Data 19.6'!$D$3</c:f>
              <c:strCache>
                <c:ptCount val="1"/>
                <c:pt idx="0">
                  <c:v>Japan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19.6'!$A$8:$A$60</c:f>
              <c:strCache>
                <c:ptCount val="53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15</c:v>
                </c:pt>
                <c:pt idx="51">
                  <c:v>2016</c:v>
                </c:pt>
                <c:pt idx="52">
                  <c:v>2017</c:v>
                </c:pt>
              </c:strCache>
            </c:strRef>
          </c:cat>
          <c:val>
            <c:numRef>
              <c:f>'Data 19.6'!$E$8:$E$60</c:f>
              <c:numCache>
                <c:formatCode>General</c:formatCode>
                <c:ptCount val="53"/>
                <c:pt idx="0">
                  <c:v>4290.74</c:v>
                </c:pt>
                <c:pt idx="1">
                  <c:v>4357.8999999999996</c:v>
                </c:pt>
                <c:pt idx="2">
                  <c:v>4517.3</c:v>
                </c:pt>
                <c:pt idx="3">
                  <c:v>4717.96</c:v>
                </c:pt>
                <c:pt idx="4">
                  <c:v>4868.72</c:v>
                </c:pt>
                <c:pt idx="5">
                  <c:v>5014.1600000000008</c:v>
                </c:pt>
                <c:pt idx="6">
                  <c:v>5095.7</c:v>
                </c:pt>
                <c:pt idx="7">
                  <c:v>5169.8200000000006</c:v>
                </c:pt>
                <c:pt idx="8">
                  <c:v>5273.9800000000005</c:v>
                </c:pt>
                <c:pt idx="9">
                  <c:v>5385.5399999999991</c:v>
                </c:pt>
                <c:pt idx="10">
                  <c:v>5547.1200000000008</c:v>
                </c:pt>
                <c:pt idx="11">
                  <c:v>5618.96</c:v>
                </c:pt>
                <c:pt idx="12">
                  <c:v>5703.8400000000011</c:v>
                </c:pt>
                <c:pt idx="13">
                  <c:v>5733.62</c:v>
                </c:pt>
                <c:pt idx="14">
                  <c:v>5748.74</c:v>
                </c:pt>
                <c:pt idx="15">
                  <c:v>5530.72</c:v>
                </c:pt>
                <c:pt idx="16">
                  <c:v>5516.8600000000006</c:v>
                </c:pt>
                <c:pt idx="17">
                  <c:v>5392.2199999999993</c:v>
                </c:pt>
                <c:pt idx="18">
                  <c:v>5272.92</c:v>
                </c:pt>
                <c:pt idx="19">
                  <c:v>5323.34</c:v>
                </c:pt>
                <c:pt idx="20">
                  <c:v>5524.14</c:v>
                </c:pt>
                <c:pt idx="21">
                  <c:v>5662.5399999999991</c:v>
                </c:pt>
                <c:pt idx="22">
                  <c:v>5737.56</c:v>
                </c:pt>
                <c:pt idx="23">
                  <c:v>5771.3</c:v>
                </c:pt>
                <c:pt idx="24">
                  <c:v>5714.5</c:v>
                </c:pt>
                <c:pt idx="25">
                  <c:v>5714.32</c:v>
                </c:pt>
                <c:pt idx="26">
                  <c:v>5617.6600000000008</c:v>
                </c:pt>
                <c:pt idx="27">
                  <c:v>5656.3000000000011</c:v>
                </c:pt>
                <c:pt idx="28">
                  <c:v>5448.3399999999992</c:v>
                </c:pt>
                <c:pt idx="29">
                  <c:v>5603.34</c:v>
                </c:pt>
                <c:pt idx="30">
                  <c:v>5634.7199999999993</c:v>
                </c:pt>
                <c:pt idx="31">
                  <c:v>5782.5</c:v>
                </c:pt>
                <c:pt idx="32">
                  <c:v>5819.46</c:v>
                </c:pt>
                <c:pt idx="33">
                  <c:v>6095.4800000000005</c:v>
                </c:pt>
                <c:pt idx="34">
                  <c:v>6005.5199999999995</c:v>
                </c:pt>
                <c:pt idx="35">
                  <c:v>6056.2</c:v>
                </c:pt>
                <c:pt idx="36">
                  <c:v>6046.7</c:v>
                </c:pt>
                <c:pt idx="37">
                  <c:v>6051.5</c:v>
                </c:pt>
                <c:pt idx="38">
                  <c:v>5979.8</c:v>
                </c:pt>
                <c:pt idx="39">
                  <c:v>5968.48</c:v>
                </c:pt>
                <c:pt idx="40">
                  <c:v>5947.96</c:v>
                </c:pt>
                <c:pt idx="41">
                  <c:v>5897.0399999999991</c:v>
                </c:pt>
                <c:pt idx="42">
                  <c:v>5892.3599999999988</c:v>
                </c:pt>
                <c:pt idx="43">
                  <c:v>6054.6399999999994</c:v>
                </c:pt>
                <c:pt idx="44">
                  <c:v>6050.08</c:v>
                </c:pt>
                <c:pt idx="45">
                  <c:v>5990</c:v>
                </c:pt>
                <c:pt idx="46">
                  <c:v>6021.98</c:v>
                </c:pt>
                <c:pt idx="47">
                  <c:v>6036.42</c:v>
                </c:pt>
                <c:pt idx="48">
                  <c:v>6005.0199999999995</c:v>
                </c:pt>
                <c:pt idx="49">
                  <c:v>6037.24</c:v>
                </c:pt>
                <c:pt idx="50">
                  <c:v>6084.78</c:v>
                </c:pt>
                <c:pt idx="51">
                  <c:v>6098.92</c:v>
                </c:pt>
                <c:pt idx="52">
                  <c:v>6081.9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2F-5147-9988-DBE1E03DFC04}"/>
            </c:ext>
          </c:extLst>
        </c:ser>
        <c:ser>
          <c:idx val="2"/>
          <c:order val="2"/>
          <c:tx>
            <c:strRef>
              <c:f>'Data 19.6'!$F$3</c:f>
              <c:strCache>
                <c:ptCount val="1"/>
                <c:pt idx="0">
                  <c:v>South Korea</c:v>
                </c:pt>
              </c:strCache>
            </c:strRef>
          </c:tx>
          <c:spPr>
            <a:ln w="28575" cap="rnd" cmpd="sng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19.6'!$A$8:$A$60</c:f>
              <c:strCache>
                <c:ptCount val="53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15</c:v>
                </c:pt>
                <c:pt idx="51">
                  <c:v>2016</c:v>
                </c:pt>
                <c:pt idx="52">
                  <c:v>2017</c:v>
                </c:pt>
              </c:strCache>
            </c:strRef>
          </c:cat>
          <c:val>
            <c:numRef>
              <c:f>'Data 19.6'!$G$8:$G$60</c:f>
              <c:numCache>
                <c:formatCode>General</c:formatCode>
                <c:ptCount val="53"/>
                <c:pt idx="0">
                  <c:v>3040.96</c:v>
                </c:pt>
                <c:pt idx="1">
                  <c:v>3108.9200000000005</c:v>
                </c:pt>
                <c:pt idx="2">
                  <c:v>3203.18</c:v>
                </c:pt>
                <c:pt idx="3">
                  <c:v>3255.7</c:v>
                </c:pt>
                <c:pt idx="4">
                  <c:v>3358.9</c:v>
                </c:pt>
                <c:pt idx="5">
                  <c:v>3495.56</c:v>
                </c:pt>
                <c:pt idx="6">
                  <c:v>3562.5</c:v>
                </c:pt>
                <c:pt idx="7">
                  <c:v>3686.4199999999996</c:v>
                </c:pt>
                <c:pt idx="8">
                  <c:v>3859.6800000000003</c:v>
                </c:pt>
                <c:pt idx="9">
                  <c:v>3922.1400000000003</c:v>
                </c:pt>
                <c:pt idx="10">
                  <c:v>4059.5600000000004</c:v>
                </c:pt>
                <c:pt idx="11">
                  <c:v>4257.1399999999994</c:v>
                </c:pt>
                <c:pt idx="12">
                  <c:v>4528.08</c:v>
                </c:pt>
                <c:pt idx="13">
                  <c:v>4850.2199999999993</c:v>
                </c:pt>
                <c:pt idx="14">
                  <c:v>5180.38</c:v>
                </c:pt>
                <c:pt idx="15">
                  <c:v>5110.1400000000003</c:v>
                </c:pt>
                <c:pt idx="16">
                  <c:v>5172.8999999999996</c:v>
                </c:pt>
                <c:pt idx="17">
                  <c:v>5208.2800000000007</c:v>
                </c:pt>
                <c:pt idx="18">
                  <c:v>5180.58</c:v>
                </c:pt>
                <c:pt idx="19">
                  <c:v>5178.1400000000003</c:v>
                </c:pt>
                <c:pt idx="20">
                  <c:v>5526.66</c:v>
                </c:pt>
                <c:pt idx="21">
                  <c:v>5667.22</c:v>
                </c:pt>
                <c:pt idx="22">
                  <c:v>5700.9</c:v>
                </c:pt>
                <c:pt idx="23">
                  <c:v>5823.4800000000005</c:v>
                </c:pt>
                <c:pt idx="24">
                  <c:v>5897.54</c:v>
                </c:pt>
                <c:pt idx="25">
                  <c:v>5908.4400000000005</c:v>
                </c:pt>
                <c:pt idx="26">
                  <c:v>5861</c:v>
                </c:pt>
                <c:pt idx="27">
                  <c:v>5931.5199999999995</c:v>
                </c:pt>
                <c:pt idx="28">
                  <c:v>5767.5399999999991</c:v>
                </c:pt>
                <c:pt idx="29">
                  <c:v>5724.7599999999993</c:v>
                </c:pt>
                <c:pt idx="30">
                  <c:v>5707.22</c:v>
                </c:pt>
                <c:pt idx="31">
                  <c:v>5860.0400000000009</c:v>
                </c:pt>
                <c:pt idx="32">
                  <c:v>5993.1</c:v>
                </c:pt>
                <c:pt idx="33">
                  <c:v>6134.8200000000006</c:v>
                </c:pt>
                <c:pt idx="34">
                  <c:v>6223.2200000000012</c:v>
                </c:pt>
                <c:pt idx="35">
                  <c:v>6346.06</c:v>
                </c:pt>
                <c:pt idx="36">
                  <c:v>6358.5599999999995</c:v>
                </c:pt>
                <c:pt idx="37">
                  <c:v>6241.4</c:v>
                </c:pt>
                <c:pt idx="38">
                  <c:v>6192.6400000000012</c:v>
                </c:pt>
                <c:pt idx="39">
                  <c:v>6215.2199999999993</c:v>
                </c:pt>
                <c:pt idx="40">
                  <c:v>6199.78</c:v>
                </c:pt>
                <c:pt idx="41">
                  <c:v>6166.6399999999994</c:v>
                </c:pt>
                <c:pt idx="42">
                  <c:v>6170.28</c:v>
                </c:pt>
                <c:pt idx="43">
                  <c:v>6338.9</c:v>
                </c:pt>
                <c:pt idx="44">
                  <c:v>6402.5599999999995</c:v>
                </c:pt>
                <c:pt idx="45">
                  <c:v>6382.54</c:v>
                </c:pt>
                <c:pt idx="46">
                  <c:v>6381.1</c:v>
                </c:pt>
                <c:pt idx="47">
                  <c:v>6401.2</c:v>
                </c:pt>
                <c:pt idx="48">
                  <c:v>6371.04</c:v>
                </c:pt>
                <c:pt idx="49">
                  <c:v>6345.6600000000008</c:v>
                </c:pt>
                <c:pt idx="50">
                  <c:v>6468.28</c:v>
                </c:pt>
                <c:pt idx="51">
                  <c:v>6568.3600000000006</c:v>
                </c:pt>
                <c:pt idx="52">
                  <c:v>6675.62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2F-5147-9988-DBE1E03DFC04}"/>
            </c:ext>
          </c:extLst>
        </c:ser>
        <c:ser>
          <c:idx val="3"/>
          <c:order val="3"/>
          <c:tx>
            <c:strRef>
              <c:f>'Data 19.6'!$H$3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19.6'!$A$8:$A$60</c:f>
              <c:strCache>
                <c:ptCount val="53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15</c:v>
                </c:pt>
                <c:pt idx="51">
                  <c:v>2016</c:v>
                </c:pt>
                <c:pt idx="52">
                  <c:v>2017</c:v>
                </c:pt>
              </c:strCache>
            </c:strRef>
          </c:cat>
          <c:val>
            <c:numRef>
              <c:f>'Data 19.6'!$I$8:$I$60</c:f>
              <c:numCache>
                <c:formatCode>General</c:formatCode>
                <c:ptCount val="53"/>
                <c:pt idx="0">
                  <c:v>1475.1399999999999</c:v>
                </c:pt>
                <c:pt idx="1">
                  <c:v>1612.42</c:v>
                </c:pt>
                <c:pt idx="2">
                  <c:v>1734.94</c:v>
                </c:pt>
                <c:pt idx="3">
                  <c:v>1824.6799999999998</c:v>
                </c:pt>
                <c:pt idx="4">
                  <c:v>1880.22</c:v>
                </c:pt>
                <c:pt idx="5">
                  <c:v>1956.4599999999998</c:v>
                </c:pt>
                <c:pt idx="6">
                  <c:v>2015.44</c:v>
                </c:pt>
                <c:pt idx="7">
                  <c:v>2049.6</c:v>
                </c:pt>
                <c:pt idx="8">
                  <c:v>2116.8599999999997</c:v>
                </c:pt>
                <c:pt idx="9">
                  <c:v>2214.62</c:v>
                </c:pt>
                <c:pt idx="10">
                  <c:v>2285.16</c:v>
                </c:pt>
                <c:pt idx="11">
                  <c:v>2354.8199999999997</c:v>
                </c:pt>
                <c:pt idx="12">
                  <c:v>2430.8999999999996</c:v>
                </c:pt>
                <c:pt idx="13">
                  <c:v>2534.1200000000003</c:v>
                </c:pt>
                <c:pt idx="14">
                  <c:v>2662.78</c:v>
                </c:pt>
                <c:pt idx="15">
                  <c:v>2754.16</c:v>
                </c:pt>
                <c:pt idx="16">
                  <c:v>2866.02</c:v>
                </c:pt>
                <c:pt idx="17">
                  <c:v>3059.84</c:v>
                </c:pt>
                <c:pt idx="18">
                  <c:v>3244.7</c:v>
                </c:pt>
                <c:pt idx="19">
                  <c:v>3429.1800000000003</c:v>
                </c:pt>
                <c:pt idx="20">
                  <c:v>3605.8199999999997</c:v>
                </c:pt>
                <c:pt idx="21">
                  <c:v>3767.4800000000005</c:v>
                </c:pt>
                <c:pt idx="22">
                  <c:v>3870.9</c:v>
                </c:pt>
                <c:pt idx="23">
                  <c:v>3913.8</c:v>
                </c:pt>
                <c:pt idx="24">
                  <c:v>3925.7599999999998</c:v>
                </c:pt>
                <c:pt idx="25">
                  <c:v>4025.8399999999992</c:v>
                </c:pt>
                <c:pt idx="26">
                  <c:v>4094.1399999999994</c:v>
                </c:pt>
                <c:pt idx="27">
                  <c:v>4171.8399999999992</c:v>
                </c:pt>
                <c:pt idx="28">
                  <c:v>4298.1399999999994</c:v>
                </c:pt>
                <c:pt idx="29">
                  <c:v>4396.18</c:v>
                </c:pt>
                <c:pt idx="30">
                  <c:v>4463.8599999999997</c:v>
                </c:pt>
                <c:pt idx="31">
                  <c:v>4595.8999999999996</c:v>
                </c:pt>
                <c:pt idx="32">
                  <c:v>4686.22</c:v>
                </c:pt>
                <c:pt idx="33">
                  <c:v>4764.3599999999997</c:v>
                </c:pt>
                <c:pt idx="34">
                  <c:v>4852.3600000000006</c:v>
                </c:pt>
                <c:pt idx="35">
                  <c:v>4871.0199999999995</c:v>
                </c:pt>
                <c:pt idx="36">
                  <c:v>4852.76</c:v>
                </c:pt>
                <c:pt idx="37">
                  <c:v>4863.92</c:v>
                </c:pt>
                <c:pt idx="38">
                  <c:v>4847.58</c:v>
                </c:pt>
                <c:pt idx="39">
                  <c:v>4895.96</c:v>
                </c:pt>
                <c:pt idx="40">
                  <c:v>4990.3600000000006</c:v>
                </c:pt>
                <c:pt idx="41">
                  <c:v>5092.9800000000005</c:v>
                </c:pt>
                <c:pt idx="42">
                  <c:v>5183.1600000000008</c:v>
                </c:pt>
                <c:pt idx="43">
                  <c:v>5318.62</c:v>
                </c:pt>
                <c:pt idx="44">
                  <c:v>5370.76</c:v>
                </c:pt>
                <c:pt idx="45">
                  <c:v>5430.82</c:v>
                </c:pt>
                <c:pt idx="46">
                  <c:v>5509.5399999999991</c:v>
                </c:pt>
                <c:pt idx="47">
                  <c:v>5610.6</c:v>
                </c:pt>
                <c:pt idx="48">
                  <c:v>5679.76</c:v>
                </c:pt>
                <c:pt idx="49">
                  <c:v>5768.6399999999994</c:v>
                </c:pt>
                <c:pt idx="50">
                  <c:v>5842.9000000000005</c:v>
                </c:pt>
                <c:pt idx="51">
                  <c:v>5897.68</c:v>
                </c:pt>
                <c:pt idx="52">
                  <c:v>5938.44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2F-5147-9988-DBE1E03DF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5017935"/>
        <c:axId val="1"/>
      </c:lineChart>
      <c:catAx>
        <c:axId val="199501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BE"/>
          </a:p>
        </c:txPr>
        <c:crossAx val="1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  <c:max val="7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n-BE"/>
          </a:p>
        </c:txPr>
        <c:crossAx val="1995017935"/>
        <c:crosses val="autoZero"/>
        <c:crossBetween val="midCat"/>
        <c:dispUnits>
          <c:builtInUnit val="thousands"/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0" i="0" u="none" strike="noStrike" baseline="0">
          <a:solidFill>
            <a:schemeClr val="tx1"/>
          </a:solidFill>
          <a:latin typeface="Times" pitchFamily="2" charset="0"/>
          <a:ea typeface="Calibri"/>
          <a:cs typeface="Calibri"/>
        </a:defRPr>
      </a:pPr>
      <a:endParaRPr lang="en-BE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808016169785879E-2"/>
          <c:y val="0.12269832133276359"/>
          <c:w val="0.77405861331975245"/>
          <c:h val="0.80745294823216718"/>
        </c:manualLayout>
      </c:layout>
      <c:lineChart>
        <c:grouping val="standard"/>
        <c:varyColors val="0"/>
        <c:ser>
          <c:idx val="0"/>
          <c:order val="0"/>
          <c:tx>
            <c:strRef>
              <c:f>'Data 20.1'!$A$11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20.1'!$B$10:$AM$10</c:f>
              <c:strCache>
                <c:ptCount val="38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</c:strCache>
            </c:strRef>
          </c:cat>
          <c:val>
            <c:numRef>
              <c:f>'Data 20.1'!$B$11:$AM$11</c:f>
              <c:numCache>
                <c:formatCode>General</c:formatCode>
                <c:ptCount val="38"/>
                <c:pt idx="0">
                  <c:v>4.003449125400345</c:v>
                </c:pt>
                <c:pt idx="9">
                  <c:v>8.3786557208825041</c:v>
                </c:pt>
                <c:pt idx="10">
                  <c:v>8.9420969397663903</c:v>
                </c:pt>
                <c:pt idx="11">
                  <c:v>10.451519289860022</c:v>
                </c:pt>
                <c:pt idx="12">
                  <c:v>12.644391624907271</c:v>
                </c:pt>
                <c:pt idx="13">
                  <c:v>14.318435927697372</c:v>
                </c:pt>
                <c:pt idx="14">
                  <c:v>16.859552278039459</c:v>
                </c:pt>
                <c:pt idx="15">
                  <c:v>15.186955725499359</c:v>
                </c:pt>
                <c:pt idx="16">
                  <c:v>15.073730859781909</c:v>
                </c:pt>
                <c:pt idx="17">
                  <c:v>17.905481488154219</c:v>
                </c:pt>
                <c:pt idx="18">
                  <c:v>16.158052946016142</c:v>
                </c:pt>
                <c:pt idx="19">
                  <c:v>16.294755318630241</c:v>
                </c:pt>
                <c:pt idx="20">
                  <c:v>18.243198818549182</c:v>
                </c:pt>
                <c:pt idx="21">
                  <c:v>18.85637257928423</c:v>
                </c:pt>
                <c:pt idx="22">
                  <c:v>20.273308266986049</c:v>
                </c:pt>
                <c:pt idx="23">
                  <c:v>22.316862496302743</c:v>
                </c:pt>
                <c:pt idx="24">
                  <c:v>23.750940730160192</c:v>
                </c:pt>
                <c:pt idx="25">
                  <c:v>26.632790476361482</c:v>
                </c:pt>
                <c:pt idx="26">
                  <c:v>30.680721573875111</c:v>
                </c:pt>
                <c:pt idx="27">
                  <c:v>33.094502107081567</c:v>
                </c:pt>
                <c:pt idx="28">
                  <c:v>32.979448959300562</c:v>
                </c:pt>
                <c:pt idx="29">
                  <c:v>33.708133520209671</c:v>
                </c:pt>
                <c:pt idx="30">
                  <c:v>36.587668642321859</c:v>
                </c:pt>
                <c:pt idx="31">
                  <c:v>36.662438726658912</c:v>
                </c:pt>
                <c:pt idx="32">
                  <c:v>38.388590256983775</c:v>
                </c:pt>
                <c:pt idx="33">
                  <c:v>39.1703441409501</c:v>
                </c:pt>
                <c:pt idx="34">
                  <c:v>38.563735255461779</c:v>
                </c:pt>
                <c:pt idx="35">
                  <c:v>38.503852083521728</c:v>
                </c:pt>
                <c:pt idx="36">
                  <c:v>35.544869274069413</c:v>
                </c:pt>
                <c:pt idx="37">
                  <c:v>33.843429219897175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E-5D4D-8E29-5C09A25C9E4E}"/>
            </c:ext>
          </c:extLst>
        </c:ser>
        <c:ser>
          <c:idx val="1"/>
          <c:order val="1"/>
          <c:tx>
            <c:strRef>
              <c:f>'Data 20.1'!$A$12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20.1'!$B$10:$AM$10</c:f>
              <c:strCache>
                <c:ptCount val="38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</c:strCache>
            </c:strRef>
          </c:cat>
          <c:val>
            <c:numRef>
              <c:f>'Data 20.1'!$B$12:$AM$12</c:f>
              <c:numCache>
                <c:formatCode>General</c:formatCode>
                <c:ptCount val="38"/>
                <c:pt idx="0">
                  <c:v>1.6580438531658044</c:v>
                </c:pt>
                <c:pt idx="9">
                  <c:v>2.1139045664443303</c:v>
                </c:pt>
                <c:pt idx="10">
                  <c:v>2.3397978340685661</c:v>
                </c:pt>
                <c:pt idx="11">
                  <c:v>2.1568794810515537</c:v>
                </c:pt>
                <c:pt idx="12">
                  <c:v>2.3458434893191833</c:v>
                </c:pt>
                <c:pt idx="13">
                  <c:v>2.3060438536555066</c:v>
                </c:pt>
                <c:pt idx="14">
                  <c:v>2.6293541351407037</c:v>
                </c:pt>
                <c:pt idx="15">
                  <c:v>2.5954670893510068</c:v>
                </c:pt>
                <c:pt idx="16">
                  <c:v>2.5391836316889154</c:v>
                </c:pt>
                <c:pt idx="17">
                  <c:v>2.4451625979641474</c:v>
                </c:pt>
                <c:pt idx="18">
                  <c:v>2.5714792727585594</c:v>
                </c:pt>
                <c:pt idx="19">
                  <c:v>2.7916375476062778</c:v>
                </c:pt>
                <c:pt idx="20">
                  <c:v>3.0168468008274201</c:v>
                </c:pt>
                <c:pt idx="21">
                  <c:v>2.8235681504805417</c:v>
                </c:pt>
                <c:pt idx="22">
                  <c:v>2.8626684861038845</c:v>
                </c:pt>
                <c:pt idx="23">
                  <c:v>2.7070357208688236</c:v>
                </c:pt>
                <c:pt idx="24">
                  <c:v>2.6593865671412553</c:v>
                </c:pt>
                <c:pt idx="25">
                  <c:v>3.1382759054100156</c:v>
                </c:pt>
                <c:pt idx="26">
                  <c:v>3.0764677877996371</c:v>
                </c:pt>
                <c:pt idx="27">
                  <c:v>2.8447749820231993</c:v>
                </c:pt>
                <c:pt idx="28">
                  <c:v>3.0041825188788551</c:v>
                </c:pt>
                <c:pt idx="29">
                  <c:v>3.7726184265934246</c:v>
                </c:pt>
                <c:pt idx="30">
                  <c:v>3.1647121490111858</c:v>
                </c:pt>
                <c:pt idx="31">
                  <c:v>3.4980640485227643</c:v>
                </c:pt>
                <c:pt idx="32">
                  <c:v>3.3269598470363286</c:v>
                </c:pt>
                <c:pt idx="33">
                  <c:v>3.7182410818949054</c:v>
                </c:pt>
                <c:pt idx="34">
                  <c:v>3.6473875199418071</c:v>
                </c:pt>
                <c:pt idx="35">
                  <c:v>4.0071373273840907</c:v>
                </c:pt>
                <c:pt idx="36">
                  <c:v>4.0295270945923178</c:v>
                </c:pt>
                <c:pt idx="37">
                  <c:v>3.9359772348217814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E-5D4D-8E29-5C09A25C9E4E}"/>
            </c:ext>
          </c:extLst>
        </c:ser>
        <c:ser>
          <c:idx val="2"/>
          <c:order val="2"/>
          <c:tx>
            <c:strRef>
              <c:f>'Data 20.1'!$A$13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20.1'!$B$10:$AM$10</c:f>
              <c:strCache>
                <c:ptCount val="38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</c:strCache>
            </c:strRef>
          </c:cat>
          <c:val>
            <c:numRef>
              <c:f>'Data 20.1'!$B$13:$AM$13</c:f>
              <c:numCache>
                <c:formatCode>General</c:formatCode>
                <c:ptCount val="38"/>
                <c:pt idx="0">
                  <c:v>7.2653362897265339</c:v>
                </c:pt>
                <c:pt idx="9">
                  <c:v>9.3340174448435089</c:v>
                </c:pt>
                <c:pt idx="10">
                  <c:v>7.2866668516309225</c:v>
                </c:pt>
                <c:pt idx="11">
                  <c:v>6.3332195288494368</c:v>
                </c:pt>
                <c:pt idx="12">
                  <c:v>5.1246726113878251</c:v>
                </c:pt>
                <c:pt idx="13">
                  <c:v>4.7875644449965833</c:v>
                </c:pt>
                <c:pt idx="14">
                  <c:v>4.0161412931506071</c:v>
                </c:pt>
                <c:pt idx="15">
                  <c:v>3.1303480199301559</c:v>
                </c:pt>
                <c:pt idx="16">
                  <c:v>2.5415921530374463</c:v>
                </c:pt>
                <c:pt idx="17">
                  <c:v>2.3601477344383386</c:v>
                </c:pt>
                <c:pt idx="18">
                  <c:v>2.5010351521539231</c:v>
                </c:pt>
                <c:pt idx="19">
                  <c:v>2.6388640586823557</c:v>
                </c:pt>
                <c:pt idx="20">
                  <c:v>2.5424457448046005</c:v>
                </c:pt>
                <c:pt idx="21">
                  <c:v>2.2154308411022616</c:v>
                </c:pt>
                <c:pt idx="22">
                  <c:v>1.9447689543799025</c:v>
                </c:pt>
                <c:pt idx="23">
                  <c:v>1.5603499642062577</c:v>
                </c:pt>
                <c:pt idx="24">
                  <c:v>1.3020473360057749</c:v>
                </c:pt>
                <c:pt idx="25">
                  <c:v>0.926866931212181</c:v>
                </c:pt>
                <c:pt idx="26">
                  <c:v>0.7022092409835432</c:v>
                </c:pt>
                <c:pt idx="27">
                  <c:v>0.54832822916338408</c:v>
                </c:pt>
                <c:pt idx="28">
                  <c:v>0.47686741113859288</c:v>
                </c:pt>
                <c:pt idx="29">
                  <c:v>0.43869848592456651</c:v>
                </c:pt>
                <c:pt idx="30">
                  <c:v>0.45375247661483742</c:v>
                </c:pt>
                <c:pt idx="31">
                  <c:v>0.43868851208300752</c:v>
                </c:pt>
                <c:pt idx="32">
                  <c:v>0.45937203121805736</c:v>
                </c:pt>
                <c:pt idx="33">
                  <c:v>0.46359355649108247</c:v>
                </c:pt>
                <c:pt idx="34">
                  <c:v>0.46475776387247164</c:v>
                </c:pt>
                <c:pt idx="35">
                  <c:v>0.46714645857549003</c:v>
                </c:pt>
                <c:pt idx="36">
                  <c:v>0.46133276406413271</c:v>
                </c:pt>
                <c:pt idx="37">
                  <c:v>0.43544421327739469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E-5D4D-8E29-5C09A25C9E4E}"/>
            </c:ext>
          </c:extLst>
        </c:ser>
        <c:ser>
          <c:idx val="3"/>
          <c:order val="3"/>
          <c:tx>
            <c:strRef>
              <c:f>'Data 20.1'!$A$14</c:f>
              <c:strCache>
                <c:ptCount val="1"/>
                <c:pt idx="0">
                  <c:v>Viet 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'Data 20.1'!$B$10:$AM$10</c:f>
              <c:strCache>
                <c:ptCount val="38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</c:strCache>
            </c:strRef>
          </c:cat>
          <c:val>
            <c:numRef>
              <c:f>'Data 20.1'!$B$14:$AM$14</c:f>
              <c:numCache>
                <c:formatCode>General</c:formatCode>
                <c:ptCount val="38"/>
                <c:pt idx="17">
                  <c:v>0.77920908026303937</c:v>
                </c:pt>
                <c:pt idx="18">
                  <c:v>0.70013927501707329</c:v>
                </c:pt>
                <c:pt idx="19">
                  <c:v>0.87871843629291346</c:v>
                </c:pt>
                <c:pt idx="20">
                  <c:v>0.92098541899526098</c:v>
                </c:pt>
                <c:pt idx="21">
                  <c:v>0.96056882961865364</c:v>
                </c:pt>
                <c:pt idx="22">
                  <c:v>1.2924221748819493</c:v>
                </c:pt>
                <c:pt idx="23">
                  <c:v>1.4853331390040339</c:v>
                </c:pt>
                <c:pt idx="24">
                  <c:v>1.6318788493142269</c:v>
                </c:pt>
                <c:pt idx="25">
                  <c:v>1.6810012030237194</c:v>
                </c:pt>
                <c:pt idx="26">
                  <c:v>1.7946062095497881</c:v>
                </c:pt>
                <c:pt idx="27">
                  <c:v>2.1199732997957375</c:v>
                </c:pt>
                <c:pt idx="28">
                  <c:v>2.3895412376640346</c:v>
                </c:pt>
                <c:pt idx="29">
                  <c:v>2.6837285600256431</c:v>
                </c:pt>
                <c:pt idx="30">
                  <c:v>2.9282535602659383</c:v>
                </c:pt>
                <c:pt idx="31">
                  <c:v>3.1349539377062317</c:v>
                </c:pt>
                <c:pt idx="32">
                  <c:v>3.4736702863258651</c:v>
                </c:pt>
                <c:pt idx="33">
                  <c:v>3.7855725270043248</c:v>
                </c:pt>
                <c:pt idx="34">
                  <c:v>4.1689742678360346</c:v>
                </c:pt>
                <c:pt idx="35">
                  <c:v>4.8408548030287326</c:v>
                </c:pt>
                <c:pt idx="36">
                  <c:v>5.1694886689212725</c:v>
                </c:pt>
                <c:pt idx="37">
                  <c:v>5.3811533898450792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7E-5D4D-8E29-5C09A25C9E4E}"/>
            </c:ext>
          </c:extLst>
        </c:ser>
        <c:ser>
          <c:idx val="4"/>
          <c:order val="4"/>
          <c:tx>
            <c:strRef>
              <c:f>'Data 20.1'!$A$15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'Data 20.1'!$B$10:$AM$10</c:f>
              <c:strCache>
                <c:ptCount val="38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</c:strCache>
            </c:strRef>
          </c:cat>
          <c:val>
            <c:numRef>
              <c:f>'Data 20.1'!$B$15:$AM$15</c:f>
              <c:numCache>
                <c:formatCode>General</c:formatCode>
                <c:ptCount val="38"/>
                <c:pt idx="0">
                  <c:v>4.9273220004927322E-3</c:v>
                </c:pt>
                <c:pt idx="9">
                  <c:v>0.45151359671626473</c:v>
                </c:pt>
                <c:pt idx="10">
                  <c:v>0.59466008193916531</c:v>
                </c:pt>
                <c:pt idx="11">
                  <c:v>0.71696824854899288</c:v>
                </c:pt>
                <c:pt idx="12">
                  <c:v>0.78876054077786029</c:v>
                </c:pt>
                <c:pt idx="13">
                  <c:v>1.0148145847568171</c:v>
                </c:pt>
                <c:pt idx="14">
                  <c:v>1.0507470321191841</c:v>
                </c:pt>
                <c:pt idx="15">
                  <c:v>1.2434245009567233</c:v>
                </c:pt>
                <c:pt idx="16">
                  <c:v>1.3355250877604967</c:v>
                </c:pt>
                <c:pt idx="17">
                  <c:v>1.5133771732276371</c:v>
                </c:pt>
                <c:pt idx="18">
                  <c:v>2.0358888596118581</c:v>
                </c:pt>
                <c:pt idx="19">
                  <c:v>2.0954888480770588</c:v>
                </c:pt>
                <c:pt idx="20">
                  <c:v>2.5626760670230575</c:v>
                </c:pt>
                <c:pt idx="21">
                  <c:v>2.4551871745796547</c:v>
                </c:pt>
                <c:pt idx="22">
                  <c:v>2.3649411464417893</c:v>
                </c:pt>
                <c:pt idx="23">
                  <c:v>2.4236864553907091</c:v>
                </c:pt>
                <c:pt idx="24">
                  <c:v>2.4174845259487934</c:v>
                </c:pt>
                <c:pt idx="25">
                  <c:v>2.4742786346578565</c:v>
                </c:pt>
                <c:pt idx="26">
                  <c:v>2.6756648953280404</c:v>
                </c:pt>
                <c:pt idx="27">
                  <c:v>2.5368058877961159</c:v>
                </c:pt>
                <c:pt idx="28">
                  <c:v>3.1970111561227204</c:v>
                </c:pt>
                <c:pt idx="29">
                  <c:v>3.7371077325321953</c:v>
                </c:pt>
                <c:pt idx="30">
                  <c:v>4.1866416398219934</c:v>
                </c:pt>
                <c:pt idx="31">
                  <c:v>4.5809571038928842</c:v>
                </c:pt>
                <c:pt idx="32">
                  <c:v>4.6610628089036394</c:v>
                </c:pt>
                <c:pt idx="33">
                  <c:v>5.1880534148080617</c:v>
                </c:pt>
                <c:pt idx="34">
                  <c:v>5.0803045206940167</c:v>
                </c:pt>
                <c:pt idx="35">
                  <c:v>5.8675624350725979</c:v>
                </c:pt>
                <c:pt idx="36">
                  <c:v>6.442030043931104</c:v>
                </c:pt>
                <c:pt idx="37">
                  <c:v>6.2786928936192163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7E-5D4D-8E29-5C09A25C9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0298879"/>
        <c:axId val="1500301471"/>
      </c:lineChart>
      <c:catAx>
        <c:axId val="15002988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0030147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00301471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00298879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808016169785879E-2"/>
          <c:y val="0.12269832133276359"/>
          <c:w val="0.77405861331975245"/>
          <c:h val="0.80745294823216718"/>
        </c:manualLayout>
      </c:layout>
      <c:lineChart>
        <c:grouping val="standard"/>
        <c:varyColors val="0"/>
        <c:ser>
          <c:idx val="0"/>
          <c:order val="0"/>
          <c:tx>
            <c:strRef>
              <c:f>'Data 20.1'!$A$11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20.1'!$B$10:$AM$10</c:f>
              <c:strCache>
                <c:ptCount val="38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</c:strCache>
            </c:strRef>
          </c:cat>
          <c:val>
            <c:numRef>
              <c:f>'Data 20.1'!$B$11:$AM$11</c:f>
              <c:numCache>
                <c:formatCode>General</c:formatCode>
                <c:ptCount val="38"/>
                <c:pt idx="0">
                  <c:v>4.003449125400345</c:v>
                </c:pt>
                <c:pt idx="9">
                  <c:v>8.3786557208825041</c:v>
                </c:pt>
                <c:pt idx="10">
                  <c:v>8.9420969397663903</c:v>
                </c:pt>
                <c:pt idx="11">
                  <c:v>10.451519289860022</c:v>
                </c:pt>
                <c:pt idx="12">
                  <c:v>12.644391624907271</c:v>
                </c:pt>
                <c:pt idx="13">
                  <c:v>14.318435927697372</c:v>
                </c:pt>
                <c:pt idx="14">
                  <c:v>16.859552278039459</c:v>
                </c:pt>
                <c:pt idx="15">
                  <c:v>15.186955725499359</c:v>
                </c:pt>
                <c:pt idx="16">
                  <c:v>15.073730859781909</c:v>
                </c:pt>
                <c:pt idx="17">
                  <c:v>17.905481488154219</c:v>
                </c:pt>
                <c:pt idx="18">
                  <c:v>16.158052946016142</c:v>
                </c:pt>
                <c:pt idx="19">
                  <c:v>16.294755318630241</c:v>
                </c:pt>
                <c:pt idx="20">
                  <c:v>18.243198818549182</c:v>
                </c:pt>
                <c:pt idx="21">
                  <c:v>18.85637257928423</c:v>
                </c:pt>
                <c:pt idx="22">
                  <c:v>20.273308266986049</c:v>
                </c:pt>
                <c:pt idx="23">
                  <c:v>22.316862496302743</c:v>
                </c:pt>
                <c:pt idx="24">
                  <c:v>23.750940730160192</c:v>
                </c:pt>
                <c:pt idx="25">
                  <c:v>26.632790476361482</c:v>
                </c:pt>
                <c:pt idx="26">
                  <c:v>30.680721573875111</c:v>
                </c:pt>
                <c:pt idx="27">
                  <c:v>33.094502107081567</c:v>
                </c:pt>
                <c:pt idx="28">
                  <c:v>32.979448959300562</c:v>
                </c:pt>
                <c:pt idx="29">
                  <c:v>33.708133520209671</c:v>
                </c:pt>
                <c:pt idx="30">
                  <c:v>36.587668642321859</c:v>
                </c:pt>
                <c:pt idx="31">
                  <c:v>36.662438726658912</c:v>
                </c:pt>
                <c:pt idx="32">
                  <c:v>38.388590256983775</c:v>
                </c:pt>
                <c:pt idx="33">
                  <c:v>39.1703441409501</c:v>
                </c:pt>
                <c:pt idx="34">
                  <c:v>38.563735255461779</c:v>
                </c:pt>
                <c:pt idx="35">
                  <c:v>38.503852083521728</c:v>
                </c:pt>
                <c:pt idx="36">
                  <c:v>35.544869274069413</c:v>
                </c:pt>
                <c:pt idx="37">
                  <c:v>33.843429219897175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CF-F14A-AF7D-DD298D58099B}"/>
            </c:ext>
          </c:extLst>
        </c:ser>
        <c:ser>
          <c:idx val="1"/>
          <c:order val="1"/>
          <c:tx>
            <c:strRef>
              <c:f>'Data 20.1'!$A$12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20.1'!$B$10:$AM$10</c:f>
              <c:strCache>
                <c:ptCount val="38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</c:strCache>
            </c:strRef>
          </c:cat>
          <c:val>
            <c:numRef>
              <c:f>'Data 20.1'!$B$12:$AM$12</c:f>
              <c:numCache>
                <c:formatCode>General</c:formatCode>
                <c:ptCount val="38"/>
                <c:pt idx="0">
                  <c:v>1.6580438531658044</c:v>
                </c:pt>
                <c:pt idx="9">
                  <c:v>2.1139045664443303</c:v>
                </c:pt>
                <c:pt idx="10">
                  <c:v>2.3397978340685661</c:v>
                </c:pt>
                <c:pt idx="11">
                  <c:v>2.1568794810515537</c:v>
                </c:pt>
                <c:pt idx="12">
                  <c:v>2.3458434893191833</c:v>
                </c:pt>
                <c:pt idx="13">
                  <c:v>2.3060438536555066</c:v>
                </c:pt>
                <c:pt idx="14">
                  <c:v>2.6293541351407037</c:v>
                </c:pt>
                <c:pt idx="15">
                  <c:v>2.5954670893510068</c:v>
                </c:pt>
                <c:pt idx="16">
                  <c:v>2.5391836316889154</c:v>
                </c:pt>
                <c:pt idx="17">
                  <c:v>2.4451625979641474</c:v>
                </c:pt>
                <c:pt idx="18">
                  <c:v>2.5714792727585594</c:v>
                </c:pt>
                <c:pt idx="19">
                  <c:v>2.7916375476062778</c:v>
                </c:pt>
                <c:pt idx="20">
                  <c:v>3.0168468008274201</c:v>
                </c:pt>
                <c:pt idx="21">
                  <c:v>2.8235681504805417</c:v>
                </c:pt>
                <c:pt idx="22">
                  <c:v>2.8626684861038845</c:v>
                </c:pt>
                <c:pt idx="23">
                  <c:v>2.7070357208688236</c:v>
                </c:pt>
                <c:pt idx="24">
                  <c:v>2.6593865671412553</c:v>
                </c:pt>
                <c:pt idx="25">
                  <c:v>3.1382759054100156</c:v>
                </c:pt>
                <c:pt idx="26">
                  <c:v>3.0764677877996371</c:v>
                </c:pt>
                <c:pt idx="27">
                  <c:v>2.8447749820231993</c:v>
                </c:pt>
                <c:pt idx="28">
                  <c:v>3.0041825188788551</c:v>
                </c:pt>
                <c:pt idx="29">
                  <c:v>3.7726184265934246</c:v>
                </c:pt>
                <c:pt idx="30">
                  <c:v>3.1647121490111858</c:v>
                </c:pt>
                <c:pt idx="31">
                  <c:v>3.4980640485227643</c:v>
                </c:pt>
                <c:pt idx="32">
                  <c:v>3.3269598470363286</c:v>
                </c:pt>
                <c:pt idx="33">
                  <c:v>3.7182410818949054</c:v>
                </c:pt>
                <c:pt idx="34">
                  <c:v>3.6473875199418071</c:v>
                </c:pt>
                <c:pt idx="35">
                  <c:v>4.0071373273840907</c:v>
                </c:pt>
                <c:pt idx="36">
                  <c:v>4.0295270945923178</c:v>
                </c:pt>
                <c:pt idx="37">
                  <c:v>3.9359772348217814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CF-F14A-AF7D-DD298D58099B}"/>
            </c:ext>
          </c:extLst>
        </c:ser>
        <c:ser>
          <c:idx val="2"/>
          <c:order val="2"/>
          <c:tx>
            <c:strRef>
              <c:f>'Data 20.1'!$A$13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20.1'!$B$10:$AM$10</c:f>
              <c:strCache>
                <c:ptCount val="38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</c:strCache>
            </c:strRef>
          </c:cat>
          <c:val>
            <c:numRef>
              <c:f>'Data 20.1'!$B$13:$AM$13</c:f>
              <c:numCache>
                <c:formatCode>General</c:formatCode>
                <c:ptCount val="38"/>
                <c:pt idx="0">
                  <c:v>7.2653362897265339</c:v>
                </c:pt>
                <c:pt idx="9">
                  <c:v>9.3340174448435089</c:v>
                </c:pt>
                <c:pt idx="10">
                  <c:v>7.2866668516309225</c:v>
                </c:pt>
                <c:pt idx="11">
                  <c:v>6.3332195288494368</c:v>
                </c:pt>
                <c:pt idx="12">
                  <c:v>5.1246726113878251</c:v>
                </c:pt>
                <c:pt idx="13">
                  <c:v>4.7875644449965833</c:v>
                </c:pt>
                <c:pt idx="14">
                  <c:v>4.0161412931506071</c:v>
                </c:pt>
                <c:pt idx="15">
                  <c:v>3.1303480199301559</c:v>
                </c:pt>
                <c:pt idx="16">
                  <c:v>2.5415921530374463</c:v>
                </c:pt>
                <c:pt idx="17">
                  <c:v>2.3601477344383386</c:v>
                </c:pt>
                <c:pt idx="18">
                  <c:v>2.5010351521539231</c:v>
                </c:pt>
                <c:pt idx="19">
                  <c:v>2.6388640586823557</c:v>
                </c:pt>
                <c:pt idx="20">
                  <c:v>2.5424457448046005</c:v>
                </c:pt>
                <c:pt idx="21">
                  <c:v>2.2154308411022616</c:v>
                </c:pt>
                <c:pt idx="22">
                  <c:v>1.9447689543799025</c:v>
                </c:pt>
                <c:pt idx="23">
                  <c:v>1.5603499642062577</c:v>
                </c:pt>
                <c:pt idx="24">
                  <c:v>1.3020473360057749</c:v>
                </c:pt>
                <c:pt idx="25">
                  <c:v>0.926866931212181</c:v>
                </c:pt>
                <c:pt idx="26">
                  <c:v>0.7022092409835432</c:v>
                </c:pt>
                <c:pt idx="27">
                  <c:v>0.54832822916338408</c:v>
                </c:pt>
                <c:pt idx="28">
                  <c:v>0.47686741113859288</c:v>
                </c:pt>
                <c:pt idx="29">
                  <c:v>0.43869848592456651</c:v>
                </c:pt>
                <c:pt idx="30">
                  <c:v>0.45375247661483742</c:v>
                </c:pt>
                <c:pt idx="31">
                  <c:v>0.43868851208300752</c:v>
                </c:pt>
                <c:pt idx="32">
                  <c:v>0.45937203121805736</c:v>
                </c:pt>
                <c:pt idx="33">
                  <c:v>0.46359355649108247</c:v>
                </c:pt>
                <c:pt idx="34">
                  <c:v>0.46475776387247164</c:v>
                </c:pt>
                <c:pt idx="35">
                  <c:v>0.46714645857549003</c:v>
                </c:pt>
                <c:pt idx="36">
                  <c:v>0.46133276406413271</c:v>
                </c:pt>
                <c:pt idx="37">
                  <c:v>0.43544421327739469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F-F14A-AF7D-DD298D58099B}"/>
            </c:ext>
          </c:extLst>
        </c:ser>
        <c:ser>
          <c:idx val="3"/>
          <c:order val="3"/>
          <c:tx>
            <c:strRef>
              <c:f>'Data 20.1'!$A$14</c:f>
              <c:strCache>
                <c:ptCount val="1"/>
                <c:pt idx="0">
                  <c:v>Viet 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'Data 20.1'!$B$10:$AM$10</c:f>
              <c:strCache>
                <c:ptCount val="38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</c:strCache>
            </c:strRef>
          </c:cat>
          <c:val>
            <c:numRef>
              <c:f>'Data 20.1'!$B$14:$AM$14</c:f>
              <c:numCache>
                <c:formatCode>General</c:formatCode>
                <c:ptCount val="38"/>
                <c:pt idx="17">
                  <c:v>0.77920908026303937</c:v>
                </c:pt>
                <c:pt idx="18">
                  <c:v>0.70013927501707329</c:v>
                </c:pt>
                <c:pt idx="19">
                  <c:v>0.87871843629291346</c:v>
                </c:pt>
                <c:pt idx="20">
                  <c:v>0.92098541899526098</c:v>
                </c:pt>
                <c:pt idx="21">
                  <c:v>0.96056882961865364</c:v>
                </c:pt>
                <c:pt idx="22">
                  <c:v>1.2924221748819493</c:v>
                </c:pt>
                <c:pt idx="23">
                  <c:v>1.4853331390040339</c:v>
                </c:pt>
                <c:pt idx="24">
                  <c:v>1.6318788493142269</c:v>
                </c:pt>
                <c:pt idx="25">
                  <c:v>1.6810012030237194</c:v>
                </c:pt>
                <c:pt idx="26">
                  <c:v>1.7946062095497881</c:v>
                </c:pt>
                <c:pt idx="27">
                  <c:v>2.1199732997957375</c:v>
                </c:pt>
                <c:pt idx="28">
                  <c:v>2.3895412376640346</c:v>
                </c:pt>
                <c:pt idx="29">
                  <c:v>2.6837285600256431</c:v>
                </c:pt>
                <c:pt idx="30">
                  <c:v>2.9282535602659383</c:v>
                </c:pt>
                <c:pt idx="31">
                  <c:v>3.1349539377062317</c:v>
                </c:pt>
                <c:pt idx="32">
                  <c:v>3.4736702863258651</c:v>
                </c:pt>
                <c:pt idx="33">
                  <c:v>3.7855725270043248</c:v>
                </c:pt>
                <c:pt idx="34">
                  <c:v>4.1689742678360346</c:v>
                </c:pt>
                <c:pt idx="35">
                  <c:v>4.8408548030287326</c:v>
                </c:pt>
                <c:pt idx="36">
                  <c:v>5.1694886689212725</c:v>
                </c:pt>
                <c:pt idx="37">
                  <c:v>5.3811533898450792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CF-F14A-AF7D-DD298D58099B}"/>
            </c:ext>
          </c:extLst>
        </c:ser>
        <c:ser>
          <c:idx val="4"/>
          <c:order val="4"/>
          <c:tx>
            <c:strRef>
              <c:f>'Data 20.1'!$A$15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'Data 20.1'!$B$10:$AM$10</c:f>
              <c:strCache>
                <c:ptCount val="38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</c:strCache>
            </c:strRef>
          </c:cat>
          <c:val>
            <c:numRef>
              <c:f>'Data 20.1'!$B$15:$AM$15</c:f>
              <c:numCache>
                <c:formatCode>General</c:formatCode>
                <c:ptCount val="38"/>
                <c:pt idx="0">
                  <c:v>4.9273220004927322E-3</c:v>
                </c:pt>
                <c:pt idx="9">
                  <c:v>0.45151359671626473</c:v>
                </c:pt>
                <c:pt idx="10">
                  <c:v>0.59466008193916531</c:v>
                </c:pt>
                <c:pt idx="11">
                  <c:v>0.71696824854899288</c:v>
                </c:pt>
                <c:pt idx="12">
                  <c:v>0.78876054077786029</c:v>
                </c:pt>
                <c:pt idx="13">
                  <c:v>1.0148145847568171</c:v>
                </c:pt>
                <c:pt idx="14">
                  <c:v>1.0507470321191841</c:v>
                </c:pt>
                <c:pt idx="15">
                  <c:v>1.2434245009567233</c:v>
                </c:pt>
                <c:pt idx="16">
                  <c:v>1.3355250877604967</c:v>
                </c:pt>
                <c:pt idx="17">
                  <c:v>1.5133771732276371</c:v>
                </c:pt>
                <c:pt idx="18">
                  <c:v>2.0358888596118581</c:v>
                </c:pt>
                <c:pt idx="19">
                  <c:v>2.0954888480770588</c:v>
                </c:pt>
                <c:pt idx="20">
                  <c:v>2.5626760670230575</c:v>
                </c:pt>
                <c:pt idx="21">
                  <c:v>2.4551871745796547</c:v>
                </c:pt>
                <c:pt idx="22">
                  <c:v>2.3649411464417893</c:v>
                </c:pt>
                <c:pt idx="23">
                  <c:v>2.4236864553907091</c:v>
                </c:pt>
                <c:pt idx="24">
                  <c:v>2.4174845259487934</c:v>
                </c:pt>
                <c:pt idx="25">
                  <c:v>2.4742786346578565</c:v>
                </c:pt>
                <c:pt idx="26">
                  <c:v>2.6756648953280404</c:v>
                </c:pt>
                <c:pt idx="27">
                  <c:v>2.5368058877961159</c:v>
                </c:pt>
                <c:pt idx="28">
                  <c:v>3.1970111561227204</c:v>
                </c:pt>
                <c:pt idx="29">
                  <c:v>3.7371077325321953</c:v>
                </c:pt>
                <c:pt idx="30">
                  <c:v>4.1866416398219934</c:v>
                </c:pt>
                <c:pt idx="31">
                  <c:v>4.5809571038928842</c:v>
                </c:pt>
                <c:pt idx="32">
                  <c:v>4.6610628089036394</c:v>
                </c:pt>
                <c:pt idx="33">
                  <c:v>5.1880534148080617</c:v>
                </c:pt>
                <c:pt idx="34">
                  <c:v>5.0803045206940167</c:v>
                </c:pt>
                <c:pt idx="35">
                  <c:v>5.8675624350725979</c:v>
                </c:pt>
                <c:pt idx="36">
                  <c:v>6.442030043931104</c:v>
                </c:pt>
                <c:pt idx="37">
                  <c:v>6.2786928936192163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CF-F14A-AF7D-DD298D580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0298879"/>
        <c:axId val="1500301471"/>
      </c:lineChart>
      <c:catAx>
        <c:axId val="15002988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0030147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00301471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00298879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340909090909088E-2"/>
          <c:y val="5.5555555555555552E-2"/>
          <c:w val="0.72867298931139812"/>
          <c:h val="0.85648148148148151"/>
        </c:manualLayout>
      </c:layout>
      <c:lineChart>
        <c:grouping val="standard"/>
        <c:varyColors val="0"/>
        <c:ser>
          <c:idx val="0"/>
          <c:order val="0"/>
          <c:tx>
            <c:strRef>
              <c:f>'Data 20.2 Up'!$B$2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Up'!$C$2:$AD$2</c:f>
              <c:numCache>
                <c:formatCode>General</c:formatCode>
                <c:ptCount val="28"/>
                <c:pt idx="5">
                  <c:v>66.3</c:v>
                </c:pt>
                <c:pt idx="8">
                  <c:v>56.7</c:v>
                </c:pt>
                <c:pt idx="11">
                  <c:v>41.7</c:v>
                </c:pt>
                <c:pt idx="14">
                  <c:v>40.299999999999997</c:v>
                </c:pt>
                <c:pt idx="17">
                  <c:v>31.7</c:v>
                </c:pt>
                <c:pt idx="20">
                  <c:v>18.5</c:v>
                </c:pt>
                <c:pt idx="23">
                  <c:v>14.9</c:v>
                </c:pt>
                <c:pt idx="25">
                  <c:v>11.2</c:v>
                </c:pt>
                <c:pt idx="26">
                  <c:v>7.9</c:v>
                </c:pt>
                <c:pt idx="27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9-D840-9046-AF20722CD225}"/>
            </c:ext>
          </c:extLst>
        </c:ser>
        <c:ser>
          <c:idx val="1"/>
          <c:order val="1"/>
          <c:tx>
            <c:strRef>
              <c:f>'Data 20.2 Up'!$B$3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Up'!$C$3:$AD$3</c:f>
              <c:numCache>
                <c:formatCode>General</c:formatCode>
                <c:ptCount val="28"/>
                <c:pt idx="0">
                  <c:v>34.200000000000003</c:v>
                </c:pt>
                <c:pt idx="3">
                  <c:v>43.2</c:v>
                </c:pt>
                <c:pt idx="6">
                  <c:v>43.5</c:v>
                </c:pt>
                <c:pt idx="10">
                  <c:v>35</c:v>
                </c:pt>
                <c:pt idx="15">
                  <c:v>34.200000000000003</c:v>
                </c:pt>
                <c:pt idx="20">
                  <c:v>25.1</c:v>
                </c:pt>
                <c:pt idx="25">
                  <c:v>19.2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9-D840-9046-AF20722CD225}"/>
            </c:ext>
          </c:extLst>
        </c:ser>
        <c:ser>
          <c:idx val="2"/>
          <c:order val="2"/>
          <c:tx>
            <c:strRef>
              <c:f>'Data 20.2 Up'!$B$4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Up'!$C$4:$AD$4</c:f>
              <c:numCache>
                <c:formatCode>General</c:formatCode>
                <c:ptCount val="28"/>
                <c:pt idx="0">
                  <c:v>56.4</c:v>
                </c:pt>
                <c:pt idx="2">
                  <c:v>50.6</c:v>
                </c:pt>
                <c:pt idx="8">
                  <c:v>47.6</c:v>
                </c:pt>
                <c:pt idx="19">
                  <c:v>39.9</c:v>
                </c:pt>
                <c:pt idx="24">
                  <c:v>32.799999999999997</c:v>
                </c:pt>
                <c:pt idx="26">
                  <c:v>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69-D840-9046-AF20722CD225}"/>
            </c:ext>
          </c:extLst>
        </c:ser>
        <c:ser>
          <c:idx val="5"/>
          <c:order val="3"/>
          <c:tx>
            <c:strRef>
              <c:f>'Data 20.2 Up'!$B$7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Up'!$C$7:$AD$7</c:f>
              <c:numCache>
                <c:formatCode>General</c:formatCode>
                <c:ptCount val="28"/>
                <c:pt idx="7">
                  <c:v>52.3</c:v>
                </c:pt>
                <c:pt idx="12">
                  <c:v>31.4</c:v>
                </c:pt>
                <c:pt idx="17">
                  <c:v>37</c:v>
                </c:pt>
                <c:pt idx="19">
                  <c:v>25.8</c:v>
                </c:pt>
                <c:pt idx="21">
                  <c:v>18.8</c:v>
                </c:pt>
                <c:pt idx="23">
                  <c:v>14.1</c:v>
                </c:pt>
                <c:pt idx="25">
                  <c:v>4</c:v>
                </c:pt>
                <c:pt idx="27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69-D840-9046-AF20722CD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7038624"/>
        <c:axId val="1225484880"/>
      </c:lineChart>
      <c:catAx>
        <c:axId val="11970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254848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25484880"/>
        <c:scaling>
          <c:orientation val="minMax"/>
          <c:max val="1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9703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627737226277378E-2"/>
          <c:y val="5.0925925925925923E-2"/>
          <c:w val="0.74178832116788318"/>
          <c:h val="0.85648148148148151"/>
        </c:manualLayout>
      </c:layout>
      <c:lineChart>
        <c:grouping val="standard"/>
        <c:varyColors val="0"/>
        <c:ser>
          <c:idx val="0"/>
          <c:order val="0"/>
          <c:tx>
            <c:strRef>
              <c:f>'Data 20.2 Up'!$B$9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Up'!$C$9:$AD$9</c:f>
              <c:numCache>
                <c:formatCode>General</c:formatCode>
                <c:ptCount val="28"/>
                <c:pt idx="5">
                  <c:v>90</c:v>
                </c:pt>
                <c:pt idx="8">
                  <c:v>83.4</c:v>
                </c:pt>
                <c:pt idx="11">
                  <c:v>72.900000000000006</c:v>
                </c:pt>
                <c:pt idx="14">
                  <c:v>68.400000000000006</c:v>
                </c:pt>
                <c:pt idx="17">
                  <c:v>57.7</c:v>
                </c:pt>
                <c:pt idx="20">
                  <c:v>43.2</c:v>
                </c:pt>
                <c:pt idx="23">
                  <c:v>34.700000000000003</c:v>
                </c:pt>
                <c:pt idx="25">
                  <c:v>28.6</c:v>
                </c:pt>
                <c:pt idx="26">
                  <c:v>23.5</c:v>
                </c:pt>
                <c:pt idx="27">
                  <c:v>20.2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89-5644-99D3-97233C4B799B}"/>
            </c:ext>
          </c:extLst>
        </c:ser>
        <c:ser>
          <c:idx val="1"/>
          <c:order val="1"/>
          <c:tx>
            <c:strRef>
              <c:f>'Data 20.2 Up'!$B$10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Up'!$C$10:$AD$10</c:f>
              <c:numCache>
                <c:formatCode>General</c:formatCode>
                <c:ptCount val="28"/>
                <c:pt idx="0">
                  <c:v>78.5</c:v>
                </c:pt>
                <c:pt idx="3">
                  <c:v>82.7</c:v>
                </c:pt>
                <c:pt idx="6">
                  <c:v>83.5</c:v>
                </c:pt>
                <c:pt idx="10">
                  <c:v>74.8</c:v>
                </c:pt>
                <c:pt idx="15">
                  <c:v>72.3</c:v>
                </c:pt>
                <c:pt idx="20">
                  <c:v>65.8</c:v>
                </c:pt>
                <c:pt idx="25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89-5644-99D3-97233C4B799B}"/>
            </c:ext>
          </c:extLst>
        </c:ser>
        <c:ser>
          <c:idx val="2"/>
          <c:order val="2"/>
          <c:tx>
            <c:strRef>
              <c:f>'Data 20.2 Up'!$B$11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Up'!$C$11:$AD$11</c:f>
              <c:numCache>
                <c:formatCode>General</c:formatCode>
                <c:ptCount val="28"/>
                <c:pt idx="0">
                  <c:v>86.2</c:v>
                </c:pt>
                <c:pt idx="2">
                  <c:v>83.6</c:v>
                </c:pt>
                <c:pt idx="8">
                  <c:v>81.900000000000006</c:v>
                </c:pt>
                <c:pt idx="19">
                  <c:v>76.2</c:v>
                </c:pt>
                <c:pt idx="24">
                  <c:v>71</c:v>
                </c:pt>
                <c:pt idx="26">
                  <c:v>61.7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89-5644-99D3-97233C4B799B}"/>
            </c:ext>
          </c:extLst>
        </c:ser>
        <c:ser>
          <c:idx val="5"/>
          <c:order val="3"/>
          <c:tx>
            <c:strRef>
              <c:f>'Data 20.2 Up'!$B$14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Up'!$C$14:$AD$14</c:f>
              <c:numCache>
                <c:formatCode>General</c:formatCode>
                <c:ptCount val="28"/>
                <c:pt idx="7">
                  <c:v>79.7</c:v>
                </c:pt>
                <c:pt idx="12">
                  <c:v>68.7</c:v>
                </c:pt>
                <c:pt idx="17">
                  <c:v>70.099999999999994</c:v>
                </c:pt>
                <c:pt idx="19">
                  <c:v>59.3</c:v>
                </c:pt>
                <c:pt idx="21">
                  <c:v>50.6</c:v>
                </c:pt>
                <c:pt idx="23">
                  <c:v>45.9</c:v>
                </c:pt>
                <c:pt idx="25">
                  <c:v>16.8</c:v>
                </c:pt>
                <c:pt idx="27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89-5644-99D3-97233C4B7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7038624"/>
        <c:axId val="1225484880"/>
      </c:lineChart>
      <c:catAx>
        <c:axId val="11970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254848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254848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9703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20.2 Down'!$B$2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'Data 20.2 Down'!$C$1:$Y$1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Down'!$C$2:$Y$2</c:f>
              <c:numCache>
                <c:formatCode>General</c:formatCode>
                <c:ptCount val="2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26-DA42-8EAE-C731A0E85597}"/>
            </c:ext>
          </c:extLst>
        </c:ser>
        <c:ser>
          <c:idx val="1"/>
          <c:order val="1"/>
          <c:tx>
            <c:strRef>
              <c:f>'Data 20.2 Down'!$B$3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20.2 Down'!$C$1:$Y$1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Down'!$C$3:$Y$3</c:f>
              <c:numCache>
                <c:formatCode>General</c:formatCode>
                <c:ptCount val="23"/>
                <c:pt idx="4">
                  <c:v>59</c:v>
                </c:pt>
                <c:pt idx="7">
                  <c:v>50.9</c:v>
                </c:pt>
                <c:pt idx="11">
                  <c:v>49.7</c:v>
                </c:pt>
                <c:pt idx="14">
                  <c:v>42.7</c:v>
                </c:pt>
                <c:pt idx="18">
                  <c:v>42</c:v>
                </c:pt>
                <c:pt idx="21">
                  <c:v>35.5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26-DA42-8EAE-C731A0E85597}"/>
            </c:ext>
          </c:extLst>
        </c:ser>
        <c:ser>
          <c:idx val="2"/>
          <c:order val="2"/>
          <c:tx>
            <c:strRef>
              <c:f>'Data 20.2 Down'!$B$4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A526-DA42-8EAE-C731A0E85597}"/>
              </c:ext>
            </c:extLst>
          </c:dPt>
          <c:dPt>
            <c:idx val="22"/>
            <c:marker>
              <c:symbol val="none"/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26-DA42-8EAE-C731A0E85597}"/>
              </c:ext>
            </c:extLst>
          </c:dPt>
          <c:cat>
            <c:numRef>
              <c:f>'Data 20.2 Down'!$C$1:$Y$1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Down'!$C$4:$Y$4</c:f>
              <c:numCache>
                <c:formatCode>General</c:formatCode>
                <c:ptCount val="23"/>
                <c:pt idx="13">
                  <c:v>47.8</c:v>
                </c:pt>
                <c:pt idx="22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26-DA42-8EAE-C731A0E85597}"/>
            </c:ext>
          </c:extLst>
        </c:ser>
        <c:ser>
          <c:idx val="3"/>
          <c:order val="3"/>
          <c:tx>
            <c:strRef>
              <c:f>'Data 20.2 Down'!$B$5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'Data 20.2 Down'!$C$1:$Y$1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Down'!$C$5:$Y$5</c:f>
              <c:numCache>
                <c:formatCode>General</c:formatCode>
                <c:ptCount val="2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26-DA42-8EAE-C731A0E85597}"/>
            </c:ext>
          </c:extLst>
        </c:ser>
        <c:ser>
          <c:idx val="5"/>
          <c:order val="4"/>
          <c:tx>
            <c:strRef>
              <c:f>'Data 20.2 Down'!$B$7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20.2 Down'!$C$1:$Y$1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Down'!$C$7:$Y$7</c:f>
              <c:numCache>
                <c:formatCode>General</c:formatCode>
                <c:ptCount val="23"/>
                <c:pt idx="0">
                  <c:v>61.3</c:v>
                </c:pt>
                <c:pt idx="7">
                  <c:v>42.5</c:v>
                </c:pt>
                <c:pt idx="17">
                  <c:v>21.6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26-DA42-8EAE-C731A0E85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527120"/>
        <c:axId val="1211628640"/>
      </c:lineChart>
      <c:catAx>
        <c:axId val="121452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1162864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211628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14527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'Data 1.4'!$A$4</c:f>
              <c:strCache>
                <c:ptCount val="1"/>
                <c:pt idx="0">
                  <c:v>Urb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1.4'!$B$2:$BT$2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</c:v>
                </c:pt>
              </c:numCache>
            </c:numRef>
          </c:cat>
          <c:val>
            <c:numRef>
              <c:f>'Data 1.4'!$B$4:$BT$4</c:f>
              <c:numCache>
                <c:formatCode>General</c:formatCode>
                <c:ptCount val="71"/>
                <c:pt idx="0">
                  <c:v>11.8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13.9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16.2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18.100000000000001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17.399999999999999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17.399999999999999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19.399999999999999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22.9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26.4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31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35.9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42.5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49.2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55.5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61.4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F-1144-BD22-2C36491C4F32}"/>
            </c:ext>
          </c:extLst>
        </c:ser>
        <c:ser>
          <c:idx val="3"/>
          <c:order val="3"/>
          <c:tx>
            <c:strRef>
              <c:f>'Data 1.4'!$A$6</c:f>
              <c:strCache>
                <c:ptCount val="1"/>
                <c:pt idx="0">
                  <c:v>Japan Urb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1.4'!$B$2:$BT$2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</c:v>
                </c:pt>
              </c:numCache>
            </c:numRef>
          </c:cat>
          <c:val>
            <c:numRef>
              <c:f>'Data 1.4'!$B$6:$BT$6</c:f>
              <c:numCache>
                <c:formatCode>General</c:formatCode>
                <c:ptCount val="71"/>
                <c:pt idx="0">
                  <c:v>53.402000000000001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58.420999999999999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63.271999999999998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67.866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71.876999999999995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75.715999999999994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76.174999999999997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76.712000000000003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77.338999999999999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78.016000000000005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78.649000000000001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85.977999999999994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90.811999999999998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91.381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91.8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F-1144-BD22-2C36491C4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9343583"/>
        <c:axId val="2119243967"/>
      </c:lineChart>
      <c:lineChart>
        <c:grouping val="standard"/>
        <c:varyColors val="0"/>
        <c:ser>
          <c:idx val="0"/>
          <c:order val="0"/>
          <c:tx>
            <c:strRef>
              <c:f>'Data 1.4'!$A$3</c:f>
              <c:strCache>
                <c:ptCount val="1"/>
                <c:pt idx="0">
                  <c:v>China GDP PC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1.4'!$B$2:$BT$2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</c:v>
                </c:pt>
              </c:numCache>
            </c:numRef>
          </c:cat>
          <c:val>
            <c:numRef>
              <c:f>'Data 1.4'!$B$3:$BT$3</c:f>
              <c:numCache>
                <c:formatCode>General</c:formatCode>
                <c:ptCount val="71"/>
                <c:pt idx="0">
                  <c:v>2.9025467793139912</c:v>
                </c:pt>
                <c:pt idx="1">
                  <c:v>2.9777236052888476</c:v>
                </c:pt>
                <c:pt idx="2">
                  <c:v>3.0199466816788423</c:v>
                </c:pt>
                <c:pt idx="3">
                  <c:v>3.0633333589517497</c:v>
                </c:pt>
                <c:pt idx="4">
                  <c:v>3.020775488193558</c:v>
                </c:pt>
                <c:pt idx="5">
                  <c:v>3.04883008652835</c:v>
                </c:pt>
                <c:pt idx="6">
                  <c:v>3.0751818546186915</c:v>
                </c:pt>
                <c:pt idx="7">
                  <c:v>3.0773679052841563</c:v>
                </c:pt>
                <c:pt idx="8">
                  <c:v>3.0692980121155293</c:v>
                </c:pt>
                <c:pt idx="9">
                  <c:v>3.0480531731156089</c:v>
                </c:pt>
                <c:pt idx="10">
                  <c:v>3.0240749873074262</c:v>
                </c:pt>
                <c:pt idx="11">
                  <c:v>2.9415114326344032</c:v>
                </c:pt>
                <c:pt idx="12">
                  <c:v>2.9666109866819341</c:v>
                </c:pt>
                <c:pt idx="13">
                  <c:v>3.0145205387579237</c:v>
                </c:pt>
                <c:pt idx="14">
                  <c:v>3.0614524790871931</c:v>
                </c:pt>
                <c:pt idx="15">
                  <c:v>3.0979510709941498</c:v>
                </c:pt>
                <c:pt idx="16">
                  <c:v>3.1007150865730817</c:v>
                </c:pt>
                <c:pt idx="17">
                  <c:v>3.0923696996291206</c:v>
                </c:pt>
                <c:pt idx="18">
                  <c:v>3.0711452904510828</c:v>
                </c:pt>
                <c:pt idx="19">
                  <c:v>3.1017470739463664</c:v>
                </c:pt>
                <c:pt idx="20">
                  <c:v>3.1455071714096627</c:v>
                </c:pt>
                <c:pt idx="21">
                  <c:v>3.1601682929585122</c:v>
                </c:pt>
                <c:pt idx="22">
                  <c:v>3.1556396337597765</c:v>
                </c:pt>
                <c:pt idx="23">
                  <c:v>3.1798389280231869</c:v>
                </c:pt>
                <c:pt idx="24">
                  <c:v>3.1815577738627865</c:v>
                </c:pt>
                <c:pt idx="25">
                  <c:v>3.2024883170600935</c:v>
                </c:pt>
                <c:pt idx="26">
                  <c:v>3.1815577738627865</c:v>
                </c:pt>
                <c:pt idx="27">
                  <c:v>3.199480914862356</c:v>
                </c:pt>
                <c:pt idx="28">
                  <c:v>3.2415464805965484</c:v>
                </c:pt>
                <c:pt idx="29">
                  <c:v>3.2692793897718984</c:v>
                </c:pt>
                <c:pt idx="30">
                  <c:v>3.2855573090077739</c:v>
                </c:pt>
                <c:pt idx="31">
                  <c:v>3.2926990030439298</c:v>
                </c:pt>
                <c:pt idx="32">
                  <c:v>3.3279716236230104</c:v>
                </c:pt>
                <c:pt idx="33">
                  <c:v>3.3477202170340381</c:v>
                </c:pt>
                <c:pt idx="34">
                  <c:v>3.3881012015705165</c:v>
                </c:pt>
                <c:pt idx="35">
                  <c:v>3.4181354984252321</c:v>
                </c:pt>
                <c:pt idx="36">
                  <c:v>3.4390167283875126</c:v>
                </c:pt>
                <c:pt idx="37">
                  <c:v>3.4670158184384356</c:v>
                </c:pt>
                <c:pt idx="38">
                  <c:v>3.4835872969688944</c:v>
                </c:pt>
                <c:pt idx="39">
                  <c:v>3.4802944600030066</c:v>
                </c:pt>
                <c:pt idx="40">
                  <c:v>3.4745076391169758</c:v>
                </c:pt>
                <c:pt idx="41">
                  <c:v>3.4844870618043498</c:v>
                </c:pt>
                <c:pt idx="42">
                  <c:v>3.5088991015392983</c:v>
                </c:pt>
                <c:pt idx="43">
                  <c:v>3.5448713778835561</c:v>
                </c:pt>
                <c:pt idx="44">
                  <c:v>3.5717279373668709</c:v>
                </c:pt>
                <c:pt idx="45">
                  <c:v>3.6020305865321198</c:v>
                </c:pt>
                <c:pt idx="46">
                  <c:v>3.6252758299968302</c:v>
                </c:pt>
                <c:pt idx="47">
                  <c:v>3.6345607150444228</c:v>
                </c:pt>
                <c:pt idx="48">
                  <c:v>3.6344618706284524</c:v>
                </c:pt>
                <c:pt idx="49">
                  <c:v>3.6499903092083166</c:v>
                </c:pt>
                <c:pt idx="50">
                  <c:v>3.6748936749888927</c:v>
                </c:pt>
                <c:pt idx="51">
                  <c:v>3.6985480756011295</c:v>
                </c:pt>
                <c:pt idx="52">
                  <c:v>3.7277942987274884</c:v>
                </c:pt>
                <c:pt idx="53">
                  <c:v>3.7520071870479481</c:v>
                </c:pt>
                <c:pt idx="54">
                  <c:v>3.7830163100278975</c:v>
                </c:pt>
                <c:pt idx="55">
                  <c:v>3.8212902201323402</c:v>
                </c:pt>
                <c:pt idx="56">
                  <c:v>3.8615962741193477</c:v>
                </c:pt>
                <c:pt idx="57">
                  <c:v>3.8973913479462565</c:v>
                </c:pt>
                <c:pt idx="58">
                  <c:v>3.9132898458009846</c:v>
                </c:pt>
                <c:pt idx="59">
                  <c:v>3.9412152075822378</c:v>
                </c:pt>
                <c:pt idx="60">
                  <c:v>3.9849060239489535</c:v>
                </c:pt>
                <c:pt idx="61">
                  <c:v>4.0094933882875399</c:v>
                </c:pt>
                <c:pt idx="62">
                  <c:v>4.0285712526925375</c:v>
                </c:pt>
                <c:pt idx="63">
                  <c:v>4.0541532403456939</c:v>
                </c:pt>
                <c:pt idx="64">
                  <c:v>4.077149794716969</c:v>
                </c:pt>
                <c:pt idx="65">
                  <c:v>4.087923320925297</c:v>
                </c:pt>
                <c:pt idx="66">
                  <c:v>4.0993007262334631</c:v>
                </c:pt>
                <c:pt idx="67">
                  <c:v>4.1049625053612457</c:v>
                </c:pt>
                <c:pt idx="68">
                  <c:v>4.1173278623586489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AF-1144-BD22-2C36491C4F32}"/>
            </c:ext>
          </c:extLst>
        </c:ser>
        <c:ser>
          <c:idx val="2"/>
          <c:order val="2"/>
          <c:tx>
            <c:strRef>
              <c:f>'Data 1.4'!$A$5</c:f>
              <c:strCache>
                <c:ptCount val="1"/>
                <c:pt idx="0">
                  <c:v>Japan GDP pc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1.4'!$B$2:$BT$2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</c:v>
                </c:pt>
              </c:numCache>
            </c:numRef>
          </c:cat>
          <c:val>
            <c:numRef>
              <c:f>'Data 1.4'!$B$5:$BT$5</c:f>
              <c:numCache>
                <c:formatCode>General</c:formatCode>
                <c:ptCount val="71"/>
                <c:pt idx="0">
                  <c:v>3.4860051863622421</c:v>
                </c:pt>
                <c:pt idx="1">
                  <c:v>3.530071568837378</c:v>
                </c:pt>
                <c:pt idx="2">
                  <c:v>3.5710096723093052</c:v>
                </c:pt>
                <c:pt idx="3">
                  <c:v>3.5959369062691735</c:v>
                </c:pt>
                <c:pt idx="4">
                  <c:v>3.6144753660903954</c:v>
                </c:pt>
                <c:pt idx="5">
                  <c:v>3.6451273992583912</c:v>
                </c:pt>
                <c:pt idx="6">
                  <c:v>3.6720054450229518</c:v>
                </c:pt>
                <c:pt idx="7">
                  <c:v>3.6988831367525901</c:v>
                </c:pt>
                <c:pt idx="8">
                  <c:v>3.7195798577137231</c:v>
                </c:pt>
                <c:pt idx="9">
                  <c:v>3.7531999141994161</c:v>
                </c:pt>
                <c:pt idx="10">
                  <c:v>3.8030472104911288</c:v>
                </c:pt>
                <c:pt idx="11">
                  <c:v>3.8484970180903666</c:v>
                </c:pt>
                <c:pt idx="12">
                  <c:v>3.8816128724783483</c:v>
                </c:pt>
                <c:pt idx="13">
                  <c:v>3.9125408827906374</c:v>
                </c:pt>
                <c:pt idx="14">
                  <c:v>3.9559281568969507</c:v>
                </c:pt>
                <c:pt idx="15">
                  <c:v>3.9758452254675669</c:v>
                </c:pt>
                <c:pt idx="16">
                  <c:v>4.0157787563890412</c:v>
                </c:pt>
                <c:pt idx="17">
                  <c:v>4.0569048513364727</c:v>
                </c:pt>
                <c:pt idx="18">
                  <c:v>4.1046577910087967</c:v>
                </c:pt>
                <c:pt idx="19">
                  <c:v>4.1506029517930099</c:v>
                </c:pt>
                <c:pt idx="20">
                  <c:v>4.1898831626469173</c:v>
                </c:pt>
                <c:pt idx="21">
                  <c:v>4.2042285427069599</c:v>
                </c:pt>
                <c:pt idx="22">
                  <c:v>4.2332500095411003</c:v>
                </c:pt>
                <c:pt idx="23">
                  <c:v>4.2606913659374763</c:v>
                </c:pt>
                <c:pt idx="24">
                  <c:v>4.2495652118253471</c:v>
                </c:pt>
                <c:pt idx="25">
                  <c:v>4.2572464649073716</c:v>
                </c:pt>
                <c:pt idx="26">
                  <c:v>4.2695129442179161</c:v>
                </c:pt>
                <c:pt idx="27">
                  <c:v>4.2839792842384803</c:v>
                </c:pt>
                <c:pt idx="28">
                  <c:v>4.3023309286843991</c:v>
                </c:pt>
                <c:pt idx="29">
                  <c:v>4.3218468826928884</c:v>
                </c:pt>
                <c:pt idx="30">
                  <c:v>4.3304949423022174</c:v>
                </c:pt>
                <c:pt idx="31">
                  <c:v>4.3409197934001629</c:v>
                </c:pt>
                <c:pt idx="32">
                  <c:v>4.3510228525841237</c:v>
                </c:pt>
                <c:pt idx="33">
                  <c:v>4.3580300765769575</c:v>
                </c:pt>
                <c:pt idx="34">
                  <c:v>4.3719540271401316</c:v>
                </c:pt>
                <c:pt idx="35">
                  <c:v>4.388047888828436</c:v>
                </c:pt>
                <c:pt idx="36">
                  <c:v>4.3978010121972062</c:v>
                </c:pt>
                <c:pt idx="37">
                  <c:v>4.4133668314092986</c:v>
                </c:pt>
                <c:pt idx="38">
                  <c:v>4.43763959750037</c:v>
                </c:pt>
                <c:pt idx="39">
                  <c:v>4.4563812179853199</c:v>
                </c:pt>
                <c:pt idx="40">
                  <c:v>4.4763823258327626</c:v>
                </c:pt>
                <c:pt idx="41">
                  <c:v>4.4890781870440515</c:v>
                </c:pt>
                <c:pt idx="42">
                  <c:v>4.4910507746811952</c:v>
                </c:pt>
                <c:pt idx="43">
                  <c:v>4.4902487450631545</c:v>
                </c:pt>
                <c:pt idx="44">
                  <c:v>4.493254829283722</c:v>
                </c:pt>
                <c:pt idx="45">
                  <c:v>4.503617443098924</c:v>
                </c:pt>
                <c:pt idx="46">
                  <c:v>4.515664036565056</c:v>
                </c:pt>
                <c:pt idx="47">
                  <c:v>4.5190176004151601</c:v>
                </c:pt>
                <c:pt idx="48">
                  <c:v>4.5126602081161948</c:v>
                </c:pt>
                <c:pt idx="49">
                  <c:v>4.5104714887925876</c:v>
                </c:pt>
                <c:pt idx="50">
                  <c:v>4.5212794394574702</c:v>
                </c:pt>
                <c:pt idx="51">
                  <c:v>4.5217445220994454</c:v>
                </c:pt>
                <c:pt idx="52">
                  <c:v>4.521077912429317</c:v>
                </c:pt>
                <c:pt idx="53">
                  <c:v>4.5265970382919392</c:v>
                </c:pt>
                <c:pt idx="54">
                  <c:v>4.5354657386138948</c:v>
                </c:pt>
                <c:pt idx="55">
                  <c:v>4.5422994233208653</c:v>
                </c:pt>
                <c:pt idx="56">
                  <c:v>4.5481819034772366</c:v>
                </c:pt>
                <c:pt idx="57">
                  <c:v>4.5550062835751</c:v>
                </c:pt>
                <c:pt idx="58">
                  <c:v>4.5501821985771613</c:v>
                </c:pt>
                <c:pt idx="59">
                  <c:v>4.5262101453474628</c:v>
                </c:pt>
                <c:pt idx="60">
                  <c:v>4.5442095082679783</c:v>
                </c:pt>
                <c:pt idx="61">
                  <c:v>4.5438073894568438</c:v>
                </c:pt>
                <c:pt idx="62">
                  <c:v>4.551205943747906</c:v>
                </c:pt>
                <c:pt idx="63">
                  <c:v>4.5605522028801735</c:v>
                </c:pt>
                <c:pt idx="64">
                  <c:v>4.5627328851913092</c:v>
                </c:pt>
                <c:pt idx="65">
                  <c:v>4.5685654400704507</c:v>
                </c:pt>
                <c:pt idx="66">
                  <c:v>4.5736257369341198</c:v>
                </c:pt>
                <c:pt idx="67">
                  <c:v>4.5844992748291675</c:v>
                </c:pt>
                <c:pt idx="68">
                  <c:v>4.5874169383724839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AF-1144-BD22-2C36491C4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14976"/>
        <c:axId val="1603999023"/>
      </c:lineChart>
      <c:catAx>
        <c:axId val="21193435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2119243967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119243967"/>
        <c:scaling>
          <c:orientation val="minMax"/>
          <c:max val="100"/>
          <c:min val="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2119343583"/>
        <c:crosses val="autoZero"/>
        <c:crossBetween val="between"/>
      </c:valAx>
      <c:valAx>
        <c:axId val="1603999023"/>
        <c:scaling>
          <c:orientation val="minMax"/>
          <c:min val="2.7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C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78314976"/>
        <c:crosses val="max"/>
        <c:crossBetween val="between"/>
      </c:valAx>
      <c:catAx>
        <c:axId val="178314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039990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20.2 Down'!$B$9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'Data 20.2 Down'!$C$8:$Y$8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Down'!$C$9:$Y$9</c:f>
              <c:numCache>
                <c:formatCode>General</c:formatCode>
                <c:ptCount val="2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FA-7A43-9E90-E13D67993956}"/>
            </c:ext>
          </c:extLst>
        </c:ser>
        <c:ser>
          <c:idx val="1"/>
          <c:order val="1"/>
          <c:tx>
            <c:strRef>
              <c:f>'Data 20.2 Down'!$B$10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20.2 Down'!$C$8:$Y$8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Down'!$C$10:$Y$10</c:f>
              <c:numCache>
                <c:formatCode>General</c:formatCode>
                <c:ptCount val="23"/>
                <c:pt idx="4">
                  <c:v>54.2</c:v>
                </c:pt>
                <c:pt idx="7">
                  <c:v>43.5</c:v>
                </c:pt>
                <c:pt idx="11">
                  <c:v>42.6</c:v>
                </c:pt>
                <c:pt idx="14">
                  <c:v>42.4</c:v>
                </c:pt>
                <c:pt idx="18">
                  <c:v>38.6</c:v>
                </c:pt>
                <c:pt idx="21">
                  <c:v>33.4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FA-7A43-9E90-E13D67993956}"/>
            </c:ext>
          </c:extLst>
        </c:ser>
        <c:ser>
          <c:idx val="2"/>
          <c:order val="2"/>
          <c:tx>
            <c:strRef>
              <c:f>'Data 20.2 Down'!$B$11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2EFA-7A43-9E90-E13D67993956}"/>
              </c:ext>
            </c:extLst>
          </c:dPt>
          <c:dPt>
            <c:idx val="22"/>
            <c:marker>
              <c:symbol val="none"/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FA-7A43-9E90-E13D67993956}"/>
              </c:ext>
            </c:extLst>
          </c:dPt>
          <c:cat>
            <c:numRef>
              <c:f>'Data 20.2 Down'!$C$8:$Y$8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Down'!$C$11:$Y$11</c:f>
              <c:numCache>
                <c:formatCode>General</c:formatCode>
                <c:ptCount val="23"/>
                <c:pt idx="13">
                  <c:v>44</c:v>
                </c:pt>
                <c:pt idx="22">
                  <c:v>35.6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FA-7A43-9E90-E13D67993956}"/>
            </c:ext>
          </c:extLst>
        </c:ser>
        <c:ser>
          <c:idx val="3"/>
          <c:order val="3"/>
          <c:tx>
            <c:strRef>
              <c:f>'Data 20.2 Down'!$B$12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'Data 20.2 Down'!$C$8:$Y$8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Down'!$C$12:$Y$12</c:f>
              <c:numCache>
                <c:formatCode>General</c:formatCode>
                <c:ptCount val="2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FA-7A43-9E90-E13D67993956}"/>
            </c:ext>
          </c:extLst>
        </c:ser>
        <c:ser>
          <c:idx val="5"/>
          <c:order val="4"/>
          <c:tx>
            <c:strRef>
              <c:f>'Data 20.2 Down'!$B$14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20.2 Down'!$C$8:$Y$8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Down'!$C$14:$Y$14</c:f>
              <c:numCache>
                <c:formatCode>General</c:formatCode>
                <c:ptCount val="23"/>
                <c:pt idx="0">
                  <c:v>35.299999999999997</c:v>
                </c:pt>
                <c:pt idx="7">
                  <c:v>26.7</c:v>
                </c:pt>
                <c:pt idx="17">
                  <c:v>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FA-7A43-9E90-E13D6799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506880"/>
        <c:axId val="1216142672"/>
      </c:lineChart>
      <c:catAx>
        <c:axId val="121650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1614267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216142672"/>
        <c:scaling>
          <c:orientation val="minMax"/>
          <c:max val="7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16506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340909090909088E-2"/>
          <c:y val="5.5555555555555552E-2"/>
          <c:w val="0.72867298931139812"/>
          <c:h val="0.85648148148148151"/>
        </c:manualLayout>
      </c:layout>
      <c:lineChart>
        <c:grouping val="standard"/>
        <c:varyColors val="0"/>
        <c:ser>
          <c:idx val="0"/>
          <c:order val="0"/>
          <c:tx>
            <c:strRef>
              <c:f>'Data 20.2 Up'!$B$2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Up'!$C$2:$AD$2</c:f>
              <c:numCache>
                <c:formatCode>General</c:formatCode>
                <c:ptCount val="28"/>
                <c:pt idx="5">
                  <c:v>66.3</c:v>
                </c:pt>
                <c:pt idx="8">
                  <c:v>56.7</c:v>
                </c:pt>
                <c:pt idx="11">
                  <c:v>41.7</c:v>
                </c:pt>
                <c:pt idx="14">
                  <c:v>40.299999999999997</c:v>
                </c:pt>
                <c:pt idx="17">
                  <c:v>31.7</c:v>
                </c:pt>
                <c:pt idx="20">
                  <c:v>18.5</c:v>
                </c:pt>
                <c:pt idx="23">
                  <c:v>14.9</c:v>
                </c:pt>
                <c:pt idx="25">
                  <c:v>11.2</c:v>
                </c:pt>
                <c:pt idx="26">
                  <c:v>7.9</c:v>
                </c:pt>
                <c:pt idx="27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D0-1642-AB0D-70ACF6F615F9}"/>
            </c:ext>
          </c:extLst>
        </c:ser>
        <c:ser>
          <c:idx val="1"/>
          <c:order val="1"/>
          <c:tx>
            <c:strRef>
              <c:f>'Data 20.2 Up'!$B$3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Up'!$C$3:$AD$3</c:f>
              <c:numCache>
                <c:formatCode>General</c:formatCode>
                <c:ptCount val="28"/>
                <c:pt idx="0">
                  <c:v>34.200000000000003</c:v>
                </c:pt>
                <c:pt idx="3">
                  <c:v>43.2</c:v>
                </c:pt>
                <c:pt idx="6">
                  <c:v>43.5</c:v>
                </c:pt>
                <c:pt idx="10">
                  <c:v>35</c:v>
                </c:pt>
                <c:pt idx="15">
                  <c:v>34.200000000000003</c:v>
                </c:pt>
                <c:pt idx="20">
                  <c:v>25.1</c:v>
                </c:pt>
                <c:pt idx="25">
                  <c:v>19.2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D0-1642-AB0D-70ACF6F615F9}"/>
            </c:ext>
          </c:extLst>
        </c:ser>
        <c:ser>
          <c:idx val="2"/>
          <c:order val="2"/>
          <c:tx>
            <c:strRef>
              <c:f>'Data 20.2 Up'!$B$4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Up'!$C$4:$AD$4</c:f>
              <c:numCache>
                <c:formatCode>General</c:formatCode>
                <c:ptCount val="28"/>
                <c:pt idx="0">
                  <c:v>56.4</c:v>
                </c:pt>
                <c:pt idx="2">
                  <c:v>50.6</c:v>
                </c:pt>
                <c:pt idx="8">
                  <c:v>47.6</c:v>
                </c:pt>
                <c:pt idx="19">
                  <c:v>39.9</c:v>
                </c:pt>
                <c:pt idx="24">
                  <c:v>32.799999999999997</c:v>
                </c:pt>
                <c:pt idx="26">
                  <c:v>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D0-1642-AB0D-70ACF6F615F9}"/>
            </c:ext>
          </c:extLst>
        </c:ser>
        <c:ser>
          <c:idx val="5"/>
          <c:order val="3"/>
          <c:tx>
            <c:strRef>
              <c:f>'Data 20.2 Up'!$B$7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Up'!$C$7:$AD$7</c:f>
              <c:numCache>
                <c:formatCode>General</c:formatCode>
                <c:ptCount val="28"/>
                <c:pt idx="7">
                  <c:v>52.3</c:v>
                </c:pt>
                <c:pt idx="12">
                  <c:v>31.4</c:v>
                </c:pt>
                <c:pt idx="17">
                  <c:v>37</c:v>
                </c:pt>
                <c:pt idx="19">
                  <c:v>25.8</c:v>
                </c:pt>
                <c:pt idx="21">
                  <c:v>18.8</c:v>
                </c:pt>
                <c:pt idx="23">
                  <c:v>14.1</c:v>
                </c:pt>
                <c:pt idx="25">
                  <c:v>4</c:v>
                </c:pt>
                <c:pt idx="27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D0-1642-AB0D-70ACF6F61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7038624"/>
        <c:axId val="1225484880"/>
      </c:lineChart>
      <c:catAx>
        <c:axId val="11970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254848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25484880"/>
        <c:scaling>
          <c:orientation val="minMax"/>
          <c:max val="1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9703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627737226277378E-2"/>
          <c:y val="5.0925925925925923E-2"/>
          <c:w val="0.74178832116788318"/>
          <c:h val="0.85648148148148151"/>
        </c:manualLayout>
      </c:layout>
      <c:lineChart>
        <c:grouping val="standard"/>
        <c:varyColors val="0"/>
        <c:ser>
          <c:idx val="0"/>
          <c:order val="0"/>
          <c:tx>
            <c:strRef>
              <c:f>'Data 20.2 Up'!$B$9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Up'!$C$9:$AD$9</c:f>
              <c:numCache>
                <c:formatCode>General</c:formatCode>
                <c:ptCount val="28"/>
                <c:pt idx="5">
                  <c:v>90</c:v>
                </c:pt>
                <c:pt idx="8">
                  <c:v>83.4</c:v>
                </c:pt>
                <c:pt idx="11">
                  <c:v>72.900000000000006</c:v>
                </c:pt>
                <c:pt idx="14">
                  <c:v>68.400000000000006</c:v>
                </c:pt>
                <c:pt idx="17">
                  <c:v>57.7</c:v>
                </c:pt>
                <c:pt idx="20">
                  <c:v>43.2</c:v>
                </c:pt>
                <c:pt idx="23">
                  <c:v>34.700000000000003</c:v>
                </c:pt>
                <c:pt idx="25">
                  <c:v>28.6</c:v>
                </c:pt>
                <c:pt idx="26">
                  <c:v>23.5</c:v>
                </c:pt>
                <c:pt idx="27">
                  <c:v>20.2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6-C945-AD1E-287FDFE65B78}"/>
            </c:ext>
          </c:extLst>
        </c:ser>
        <c:ser>
          <c:idx val="1"/>
          <c:order val="1"/>
          <c:tx>
            <c:strRef>
              <c:f>'Data 20.2 Up'!$B$10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Up'!$C$10:$AD$10</c:f>
              <c:numCache>
                <c:formatCode>General</c:formatCode>
                <c:ptCount val="28"/>
                <c:pt idx="0">
                  <c:v>78.5</c:v>
                </c:pt>
                <c:pt idx="3">
                  <c:v>82.7</c:v>
                </c:pt>
                <c:pt idx="6">
                  <c:v>83.5</c:v>
                </c:pt>
                <c:pt idx="10">
                  <c:v>74.8</c:v>
                </c:pt>
                <c:pt idx="15">
                  <c:v>72.3</c:v>
                </c:pt>
                <c:pt idx="20">
                  <c:v>65.8</c:v>
                </c:pt>
                <c:pt idx="25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F6-C945-AD1E-287FDFE65B78}"/>
            </c:ext>
          </c:extLst>
        </c:ser>
        <c:ser>
          <c:idx val="2"/>
          <c:order val="2"/>
          <c:tx>
            <c:strRef>
              <c:f>'Data 20.2 Up'!$B$11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Up'!$C$11:$AD$11</c:f>
              <c:numCache>
                <c:formatCode>General</c:formatCode>
                <c:ptCount val="28"/>
                <c:pt idx="0">
                  <c:v>86.2</c:v>
                </c:pt>
                <c:pt idx="2">
                  <c:v>83.6</c:v>
                </c:pt>
                <c:pt idx="8">
                  <c:v>81.900000000000006</c:v>
                </c:pt>
                <c:pt idx="19">
                  <c:v>76.2</c:v>
                </c:pt>
                <c:pt idx="24">
                  <c:v>71</c:v>
                </c:pt>
                <c:pt idx="26">
                  <c:v>61.7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F6-C945-AD1E-287FDFE65B78}"/>
            </c:ext>
          </c:extLst>
        </c:ser>
        <c:ser>
          <c:idx val="5"/>
          <c:order val="3"/>
          <c:tx>
            <c:strRef>
              <c:f>'Data 20.2 Up'!$B$14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20.2 Up'!$C$1:$AD$1</c:f>
              <c:numCache>
                <c:formatCode>General</c:formatCode>
                <c:ptCount val="28"/>
                <c:pt idx="0">
                  <c:v>1985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2000</c:v>
                </c:pt>
                <c:pt idx="16" formatCode="00">
                  <c:v>1</c:v>
                </c:pt>
                <c:pt idx="17" formatCode="00">
                  <c:v>2</c:v>
                </c:pt>
                <c:pt idx="18" formatCode="00">
                  <c:v>3</c:v>
                </c:pt>
                <c:pt idx="19" formatCode="00">
                  <c:v>4</c:v>
                </c:pt>
                <c:pt idx="20" formatCode="00">
                  <c:v>5</c:v>
                </c:pt>
                <c:pt idx="21" formatCode="00">
                  <c:v>6</c:v>
                </c:pt>
                <c:pt idx="22" formatCode="00">
                  <c:v>7</c:v>
                </c:pt>
                <c:pt idx="23" formatCode="00">
                  <c:v>8</c:v>
                </c:pt>
                <c:pt idx="24" formatCode="00">
                  <c:v>9</c:v>
                </c:pt>
                <c:pt idx="25" formatCode="00">
                  <c:v>10</c:v>
                </c:pt>
                <c:pt idx="26" formatCode="00">
                  <c:v>11</c:v>
                </c:pt>
                <c:pt idx="27" formatCode="00">
                  <c:v>12</c:v>
                </c:pt>
              </c:numCache>
            </c:numRef>
          </c:cat>
          <c:val>
            <c:numRef>
              <c:f>'Data 20.2 Up'!$C$14:$AD$14</c:f>
              <c:numCache>
                <c:formatCode>General</c:formatCode>
                <c:ptCount val="28"/>
                <c:pt idx="7">
                  <c:v>79.7</c:v>
                </c:pt>
                <c:pt idx="12">
                  <c:v>68.7</c:v>
                </c:pt>
                <c:pt idx="17">
                  <c:v>70.099999999999994</c:v>
                </c:pt>
                <c:pt idx="19">
                  <c:v>59.3</c:v>
                </c:pt>
                <c:pt idx="21">
                  <c:v>50.6</c:v>
                </c:pt>
                <c:pt idx="23">
                  <c:v>45.9</c:v>
                </c:pt>
                <c:pt idx="25">
                  <c:v>16.8</c:v>
                </c:pt>
                <c:pt idx="27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F6-C945-AD1E-287FDFE65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7038624"/>
        <c:axId val="1225484880"/>
      </c:lineChart>
      <c:catAx>
        <c:axId val="11970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254848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254848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19703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20.2 Down'!$B$9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'Data 20.2 Down'!$C$8:$Y$8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Down'!$C$9:$Y$9</c:f>
              <c:numCache>
                <c:formatCode>General</c:formatCode>
                <c:ptCount val="2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2-7C45-B1AF-D7AE90AA48F3}"/>
            </c:ext>
          </c:extLst>
        </c:ser>
        <c:ser>
          <c:idx val="1"/>
          <c:order val="1"/>
          <c:tx>
            <c:strRef>
              <c:f>'Data 20.2 Down'!$B$10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20.2 Down'!$C$8:$Y$8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Down'!$C$10:$Y$10</c:f>
              <c:numCache>
                <c:formatCode>General</c:formatCode>
                <c:ptCount val="23"/>
                <c:pt idx="4">
                  <c:v>54.2</c:v>
                </c:pt>
                <c:pt idx="7">
                  <c:v>43.5</c:v>
                </c:pt>
                <c:pt idx="11">
                  <c:v>42.6</c:v>
                </c:pt>
                <c:pt idx="14">
                  <c:v>42.4</c:v>
                </c:pt>
                <c:pt idx="18">
                  <c:v>38.6</c:v>
                </c:pt>
                <c:pt idx="21">
                  <c:v>33.4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2-7C45-B1AF-D7AE90AA48F3}"/>
            </c:ext>
          </c:extLst>
        </c:ser>
        <c:ser>
          <c:idx val="2"/>
          <c:order val="2"/>
          <c:tx>
            <c:strRef>
              <c:f>'Data 20.2 Down'!$B$11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9432-7C45-B1AF-D7AE90AA48F3}"/>
              </c:ext>
            </c:extLst>
          </c:dPt>
          <c:dPt>
            <c:idx val="22"/>
            <c:marker>
              <c:symbol val="none"/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32-7C45-B1AF-D7AE90AA48F3}"/>
              </c:ext>
            </c:extLst>
          </c:dPt>
          <c:cat>
            <c:numRef>
              <c:f>'Data 20.2 Down'!$C$8:$Y$8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Down'!$C$11:$Y$11</c:f>
              <c:numCache>
                <c:formatCode>General</c:formatCode>
                <c:ptCount val="23"/>
                <c:pt idx="13">
                  <c:v>44</c:v>
                </c:pt>
                <c:pt idx="22">
                  <c:v>35.6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32-7C45-B1AF-D7AE90AA48F3}"/>
            </c:ext>
          </c:extLst>
        </c:ser>
        <c:ser>
          <c:idx val="3"/>
          <c:order val="3"/>
          <c:tx>
            <c:strRef>
              <c:f>'Data 20.2 Down'!$B$12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'Data 20.2 Down'!$C$8:$Y$8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Down'!$C$12:$Y$12</c:f>
              <c:numCache>
                <c:formatCode>General</c:formatCode>
                <c:ptCount val="2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32-7C45-B1AF-D7AE90AA48F3}"/>
            </c:ext>
          </c:extLst>
        </c:ser>
        <c:ser>
          <c:idx val="5"/>
          <c:order val="4"/>
          <c:tx>
            <c:strRef>
              <c:f>'Data 20.2 Down'!$B$14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20.2 Down'!$C$8:$Y$8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Down'!$C$14:$Y$14</c:f>
              <c:numCache>
                <c:formatCode>General</c:formatCode>
                <c:ptCount val="23"/>
                <c:pt idx="0">
                  <c:v>35.299999999999997</c:v>
                </c:pt>
                <c:pt idx="7">
                  <c:v>26.7</c:v>
                </c:pt>
                <c:pt idx="17">
                  <c:v>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432-7C45-B1AF-D7AE90AA4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506880"/>
        <c:axId val="1216142672"/>
      </c:lineChart>
      <c:catAx>
        <c:axId val="121650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1614267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216142672"/>
        <c:scaling>
          <c:orientation val="minMax"/>
          <c:max val="7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16506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20.2 Down'!$B$2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'Data 20.2 Down'!$C$1:$Y$1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Down'!$C$2:$Y$2</c:f>
              <c:numCache>
                <c:formatCode>General</c:formatCode>
                <c:ptCount val="2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55-0347-A265-3A122F034792}"/>
            </c:ext>
          </c:extLst>
        </c:ser>
        <c:ser>
          <c:idx val="1"/>
          <c:order val="1"/>
          <c:tx>
            <c:strRef>
              <c:f>'Data 20.2 Down'!$B$3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 20.2 Down'!$C$1:$Y$1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Down'!$C$3:$Y$3</c:f>
              <c:numCache>
                <c:formatCode>General</c:formatCode>
                <c:ptCount val="23"/>
                <c:pt idx="4">
                  <c:v>59</c:v>
                </c:pt>
                <c:pt idx="7">
                  <c:v>50.9</c:v>
                </c:pt>
                <c:pt idx="11">
                  <c:v>49.7</c:v>
                </c:pt>
                <c:pt idx="14">
                  <c:v>42.7</c:v>
                </c:pt>
                <c:pt idx="18">
                  <c:v>42</c:v>
                </c:pt>
                <c:pt idx="21">
                  <c:v>35.5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55-0347-A265-3A122F034792}"/>
            </c:ext>
          </c:extLst>
        </c:ser>
        <c:ser>
          <c:idx val="2"/>
          <c:order val="2"/>
          <c:tx>
            <c:strRef>
              <c:f>'Data 20.2 Down'!$B$4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C855-0347-A265-3A122F034792}"/>
              </c:ext>
            </c:extLst>
          </c:dPt>
          <c:dPt>
            <c:idx val="22"/>
            <c:marker>
              <c:symbol val="none"/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55-0347-A265-3A122F034792}"/>
              </c:ext>
            </c:extLst>
          </c:dPt>
          <c:cat>
            <c:numRef>
              <c:f>'Data 20.2 Down'!$C$1:$Y$1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Down'!$C$4:$Y$4</c:f>
              <c:numCache>
                <c:formatCode>General</c:formatCode>
                <c:ptCount val="23"/>
                <c:pt idx="13">
                  <c:v>47.8</c:v>
                </c:pt>
                <c:pt idx="22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55-0347-A265-3A122F034792}"/>
            </c:ext>
          </c:extLst>
        </c:ser>
        <c:ser>
          <c:idx val="3"/>
          <c:order val="3"/>
          <c:tx>
            <c:strRef>
              <c:f>'Data 20.2 Down'!$B$5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'Data 20.2 Down'!$C$1:$Y$1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Down'!$C$5:$Y$5</c:f>
              <c:numCache>
                <c:formatCode>General</c:formatCode>
                <c:ptCount val="2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55-0347-A265-3A122F034792}"/>
            </c:ext>
          </c:extLst>
        </c:ser>
        <c:ser>
          <c:idx val="5"/>
          <c:order val="4"/>
          <c:tx>
            <c:strRef>
              <c:f>'Data 20.2 Down'!$B$7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'Data 20.2 Down'!$C$1:$Y$1</c:f>
              <c:numCache>
                <c:formatCode>General</c:formatCode>
                <c:ptCount val="23"/>
                <c:pt idx="0">
                  <c:v>1993</c:v>
                </c:pt>
                <c:pt idx="1">
                  <c:v>94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98</c:v>
                </c:pt>
                <c:pt idx="6">
                  <c:v>99</c:v>
                </c:pt>
                <c:pt idx="7">
                  <c:v>2000</c:v>
                </c:pt>
                <c:pt idx="8" formatCode="00">
                  <c:v>1</c:v>
                </c:pt>
                <c:pt idx="9" formatCode="00">
                  <c:v>2</c:v>
                </c:pt>
                <c:pt idx="10" formatCode="00">
                  <c:v>3</c:v>
                </c:pt>
                <c:pt idx="11" formatCode="00">
                  <c:v>4</c:v>
                </c:pt>
                <c:pt idx="12" formatCode="00">
                  <c:v>5</c:v>
                </c:pt>
                <c:pt idx="13" formatCode="00">
                  <c:v>6</c:v>
                </c:pt>
                <c:pt idx="14" formatCode="00">
                  <c:v>7</c:v>
                </c:pt>
                <c:pt idx="15" formatCode="00">
                  <c:v>8</c:v>
                </c:pt>
                <c:pt idx="16" formatCode="00">
                  <c:v>9</c:v>
                </c:pt>
                <c:pt idx="17" formatCode="00">
                  <c:v>10</c:v>
                </c:pt>
                <c:pt idx="18" formatCode="00">
                  <c:v>11</c:v>
                </c:pt>
                <c:pt idx="19" formatCode="00">
                  <c:v>12</c:v>
                </c:pt>
                <c:pt idx="20" formatCode="00">
                  <c:v>13</c:v>
                </c:pt>
                <c:pt idx="21" formatCode="00">
                  <c:v>14</c:v>
                </c:pt>
                <c:pt idx="22" formatCode="00">
                  <c:v>15</c:v>
                </c:pt>
              </c:numCache>
            </c:numRef>
          </c:cat>
          <c:val>
            <c:numRef>
              <c:f>'Data 20.2 Down'!$C$7:$Y$7</c:f>
              <c:numCache>
                <c:formatCode>General</c:formatCode>
                <c:ptCount val="23"/>
                <c:pt idx="0">
                  <c:v>61.3</c:v>
                </c:pt>
                <c:pt idx="7">
                  <c:v>42.5</c:v>
                </c:pt>
                <c:pt idx="17">
                  <c:v>21.6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55-0347-A265-3A122F034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527120"/>
        <c:axId val="1211628640"/>
      </c:lineChart>
      <c:catAx>
        <c:axId val="121452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1162864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211628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214527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75887725648896E-2"/>
          <c:y val="5.7392050974987001E-2"/>
          <c:w val="0.77342080905513899"/>
          <c:h val="0.82703683554622398"/>
        </c:manualLayout>
      </c:layout>
      <c:lineChart>
        <c:grouping val="standard"/>
        <c:varyColors val="0"/>
        <c:ser>
          <c:idx val="9"/>
          <c:order val="0"/>
          <c:tx>
            <c:strRef>
              <c:f>'Data 20.3'!$D$1</c:f>
              <c:strCache>
                <c:ptCount val="1"/>
                <c:pt idx="0">
                  <c:v>SA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20.3'!$D$2:$D$35</c:f>
              <c:numCache>
                <c:formatCode>General</c:formatCode>
                <c:ptCount val="34"/>
                <c:pt idx="0">
                  <c:v>10.119999999999999</c:v>
                </c:pt>
                <c:pt idx="1">
                  <c:v>10.119999999999999</c:v>
                </c:pt>
                <c:pt idx="2">
                  <c:v>10.119999999999999</c:v>
                </c:pt>
                <c:pt idx="3">
                  <c:v>10.119999999999999</c:v>
                </c:pt>
                <c:pt idx="4">
                  <c:v>10.119999999999999</c:v>
                </c:pt>
                <c:pt idx="5">
                  <c:v>10.119999999999999</c:v>
                </c:pt>
                <c:pt idx="6">
                  <c:v>10.119999999999999</c:v>
                </c:pt>
                <c:pt idx="7">
                  <c:v>10.79</c:v>
                </c:pt>
                <c:pt idx="8">
                  <c:v>10.83</c:v>
                </c:pt>
                <c:pt idx="9">
                  <c:v>10.56</c:v>
                </c:pt>
                <c:pt idx="10">
                  <c:v>11.27</c:v>
                </c:pt>
                <c:pt idx="11">
                  <c:v>11.99</c:v>
                </c:pt>
                <c:pt idx="12">
                  <c:v>12.7</c:v>
                </c:pt>
                <c:pt idx="13">
                  <c:v>13.389999999999999</c:v>
                </c:pt>
                <c:pt idx="14">
                  <c:v>14.069999999999999</c:v>
                </c:pt>
                <c:pt idx="15">
                  <c:v>14.760000000000002</c:v>
                </c:pt>
                <c:pt idx="16">
                  <c:v>15.440000000000001</c:v>
                </c:pt>
                <c:pt idx="17">
                  <c:v>16.170000000000002</c:v>
                </c:pt>
                <c:pt idx="18">
                  <c:v>16.900000000000002</c:v>
                </c:pt>
                <c:pt idx="19">
                  <c:v>17.23</c:v>
                </c:pt>
                <c:pt idx="20">
                  <c:v>17.43</c:v>
                </c:pt>
                <c:pt idx="21">
                  <c:v>18.34</c:v>
                </c:pt>
                <c:pt idx="22">
                  <c:v>19.34</c:v>
                </c:pt>
                <c:pt idx="23">
                  <c:v>20.330000000000002</c:v>
                </c:pt>
                <c:pt idx="24">
                  <c:v>19.759999999999998</c:v>
                </c:pt>
                <c:pt idx="25">
                  <c:v>18.579999999999998</c:v>
                </c:pt>
                <c:pt idx="26">
                  <c:v>18.77</c:v>
                </c:pt>
                <c:pt idx="27">
                  <c:v>18.649999999999999</c:v>
                </c:pt>
                <c:pt idx="28">
                  <c:v>19.32</c:v>
                </c:pt>
                <c:pt idx="29">
                  <c:v>19.309999999999999</c:v>
                </c:pt>
                <c:pt idx="30">
                  <c:v>19.309999999999999</c:v>
                </c:pt>
                <c:pt idx="31">
                  <c:v>19.309999999999999</c:v>
                </c:pt>
                <c:pt idx="32">
                  <c:v>19.309999999999999</c:v>
                </c:pt>
                <c:pt idx="33">
                  <c:v>19.309999999999999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F-EE41-89CE-6C6C851CA985}"/>
            </c:ext>
          </c:extLst>
        </c:ser>
        <c:ser>
          <c:idx val="10"/>
          <c:order val="1"/>
          <c:tx>
            <c:strRef>
              <c:f>'Data 20.3'!$E$1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20.3'!$E$2:$E$37</c:f>
              <c:numCache>
                <c:formatCode>General</c:formatCode>
                <c:ptCount val="36"/>
                <c:pt idx="0">
                  <c:v>9.120000000000001</c:v>
                </c:pt>
                <c:pt idx="1">
                  <c:v>10.72</c:v>
                </c:pt>
                <c:pt idx="2">
                  <c:v>11.09</c:v>
                </c:pt>
                <c:pt idx="3">
                  <c:v>10.59</c:v>
                </c:pt>
                <c:pt idx="4">
                  <c:v>11.4</c:v>
                </c:pt>
                <c:pt idx="5">
                  <c:v>11.31</c:v>
                </c:pt>
                <c:pt idx="6">
                  <c:v>10.74</c:v>
                </c:pt>
                <c:pt idx="7">
                  <c:v>10.440000000000001</c:v>
                </c:pt>
                <c:pt idx="8">
                  <c:v>10.27</c:v>
                </c:pt>
                <c:pt idx="9">
                  <c:v>12.790000000000001</c:v>
                </c:pt>
                <c:pt idx="10">
                  <c:v>12.67</c:v>
                </c:pt>
                <c:pt idx="11">
                  <c:v>13.350000000000001</c:v>
                </c:pt>
                <c:pt idx="12">
                  <c:v>13.56</c:v>
                </c:pt>
                <c:pt idx="13">
                  <c:v>14.19</c:v>
                </c:pt>
                <c:pt idx="14">
                  <c:v>14.729999999999999</c:v>
                </c:pt>
                <c:pt idx="15">
                  <c:v>15.079999999999998</c:v>
                </c:pt>
                <c:pt idx="16">
                  <c:v>15.509999999999998</c:v>
                </c:pt>
                <c:pt idx="17">
                  <c:v>16.29</c:v>
                </c:pt>
                <c:pt idx="18">
                  <c:v>17.100000000000001</c:v>
                </c:pt>
                <c:pt idx="19">
                  <c:v>17.940000000000001</c:v>
                </c:pt>
                <c:pt idx="20">
                  <c:v>18.809999999999999</c:v>
                </c:pt>
                <c:pt idx="21">
                  <c:v>19.71</c:v>
                </c:pt>
                <c:pt idx="22">
                  <c:v>20.100000000000001</c:v>
                </c:pt>
                <c:pt idx="23">
                  <c:v>20.5</c:v>
                </c:pt>
                <c:pt idx="24">
                  <c:v>20.880000000000003</c:v>
                </c:pt>
                <c:pt idx="25">
                  <c:v>21.27</c:v>
                </c:pt>
                <c:pt idx="26">
                  <c:v>21.64</c:v>
                </c:pt>
                <c:pt idx="27">
                  <c:v>21.54</c:v>
                </c:pt>
                <c:pt idx="28">
                  <c:v>21.7</c:v>
                </c:pt>
                <c:pt idx="29">
                  <c:v>22</c:v>
                </c:pt>
                <c:pt idx="30">
                  <c:v>21.73</c:v>
                </c:pt>
                <c:pt idx="31">
                  <c:v>21.73</c:v>
                </c:pt>
                <c:pt idx="32">
                  <c:v>21.73</c:v>
                </c:pt>
                <c:pt idx="33">
                  <c:v>21.73</c:v>
                </c:pt>
                <c:pt idx="34">
                  <c:v>21.73</c:v>
                </c:pt>
                <c:pt idx="35">
                  <c:v>21.73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0F-EE41-89CE-6C6C851CA985}"/>
            </c:ext>
          </c:extLst>
        </c:ser>
        <c:ser>
          <c:idx val="12"/>
          <c:order val="2"/>
          <c:tx>
            <c:strRef>
              <c:f>'Data 20.3'!$G$1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20.3'!$G$2:$G$35</c:f>
              <c:numCache>
                <c:formatCode>General</c:formatCode>
                <c:ptCount val="34"/>
                <c:pt idx="0">
                  <c:v>8.77</c:v>
                </c:pt>
                <c:pt idx="1">
                  <c:v>8.5500000000000007</c:v>
                </c:pt>
                <c:pt idx="2">
                  <c:v>8.51</c:v>
                </c:pt>
                <c:pt idx="3">
                  <c:v>8.6499999999999986</c:v>
                </c:pt>
                <c:pt idx="4">
                  <c:v>8.68</c:v>
                </c:pt>
                <c:pt idx="5">
                  <c:v>8.5599999999999987</c:v>
                </c:pt>
                <c:pt idx="6">
                  <c:v>8.5599999999999987</c:v>
                </c:pt>
                <c:pt idx="7">
                  <c:v>8.48</c:v>
                </c:pt>
                <c:pt idx="8">
                  <c:v>8.41</c:v>
                </c:pt>
                <c:pt idx="9">
                  <c:v>8.4500000000000011</c:v>
                </c:pt>
                <c:pt idx="10">
                  <c:v>8.51</c:v>
                </c:pt>
                <c:pt idx="11">
                  <c:v>8.5299999999999994</c:v>
                </c:pt>
                <c:pt idx="12">
                  <c:v>8.73</c:v>
                </c:pt>
                <c:pt idx="13">
                  <c:v>8.98</c:v>
                </c:pt>
                <c:pt idx="14">
                  <c:v>7.6499999999999995</c:v>
                </c:pt>
                <c:pt idx="15">
                  <c:v>8.6999999999999993</c:v>
                </c:pt>
                <c:pt idx="16">
                  <c:v>9.26</c:v>
                </c:pt>
                <c:pt idx="17">
                  <c:v>9.67</c:v>
                </c:pt>
                <c:pt idx="18">
                  <c:v>10.280000000000001</c:v>
                </c:pt>
                <c:pt idx="19">
                  <c:v>10.31</c:v>
                </c:pt>
                <c:pt idx="20">
                  <c:v>10.77</c:v>
                </c:pt>
                <c:pt idx="21">
                  <c:v>10.75</c:v>
                </c:pt>
                <c:pt idx="22">
                  <c:v>11.62</c:v>
                </c:pt>
                <c:pt idx="23">
                  <c:v>12.34</c:v>
                </c:pt>
                <c:pt idx="24">
                  <c:v>12.49</c:v>
                </c:pt>
                <c:pt idx="25">
                  <c:v>12.389999999999999</c:v>
                </c:pt>
                <c:pt idx="26">
                  <c:v>12.920000000000002</c:v>
                </c:pt>
                <c:pt idx="27">
                  <c:v>13.139999999999999</c:v>
                </c:pt>
                <c:pt idx="28">
                  <c:v>12.870000000000001</c:v>
                </c:pt>
                <c:pt idx="29">
                  <c:v>12.75</c:v>
                </c:pt>
                <c:pt idx="30">
                  <c:v>12.85</c:v>
                </c:pt>
                <c:pt idx="31">
                  <c:v>13.089999999999998</c:v>
                </c:pt>
                <c:pt idx="32">
                  <c:v>13.19</c:v>
                </c:pt>
                <c:pt idx="33">
                  <c:v>13.22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0F-EE41-89CE-6C6C851CA985}"/>
            </c:ext>
          </c:extLst>
        </c:ser>
        <c:ser>
          <c:idx val="1"/>
          <c:order val="3"/>
          <c:tx>
            <c:strRef>
              <c:f>'Data 20.3'!$C$1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20.3'!$C$2:$C$35</c:f>
              <c:numCache>
                <c:formatCode>General</c:formatCode>
                <c:ptCount val="34"/>
                <c:pt idx="0">
                  <c:v>7.61</c:v>
                </c:pt>
                <c:pt idx="1">
                  <c:v>8.17</c:v>
                </c:pt>
                <c:pt idx="2">
                  <c:v>8.1100000000000012</c:v>
                </c:pt>
                <c:pt idx="3">
                  <c:v>8</c:v>
                </c:pt>
                <c:pt idx="4">
                  <c:v>8.129999999999999</c:v>
                </c:pt>
                <c:pt idx="5">
                  <c:v>8.33</c:v>
                </c:pt>
                <c:pt idx="6">
                  <c:v>8.2100000000000009</c:v>
                </c:pt>
                <c:pt idx="7">
                  <c:v>8.42</c:v>
                </c:pt>
                <c:pt idx="8">
                  <c:v>8.85</c:v>
                </c:pt>
                <c:pt idx="9">
                  <c:v>9.2899999999999991</c:v>
                </c:pt>
                <c:pt idx="10">
                  <c:v>9.5399999999999991</c:v>
                </c:pt>
                <c:pt idx="11">
                  <c:v>9.379999999999999</c:v>
                </c:pt>
                <c:pt idx="12">
                  <c:v>9.65</c:v>
                </c:pt>
                <c:pt idx="13">
                  <c:v>9.65</c:v>
                </c:pt>
                <c:pt idx="14">
                  <c:v>9.94</c:v>
                </c:pt>
                <c:pt idx="15">
                  <c:v>10.02</c:v>
                </c:pt>
                <c:pt idx="16">
                  <c:v>10.459999999999999</c:v>
                </c:pt>
                <c:pt idx="17">
                  <c:v>10.96</c:v>
                </c:pt>
                <c:pt idx="18">
                  <c:v>12.65</c:v>
                </c:pt>
                <c:pt idx="19">
                  <c:v>13.23</c:v>
                </c:pt>
                <c:pt idx="20">
                  <c:v>13.930000000000001</c:v>
                </c:pt>
                <c:pt idx="21">
                  <c:v>14.299999999999999</c:v>
                </c:pt>
                <c:pt idx="22">
                  <c:v>14.87</c:v>
                </c:pt>
                <c:pt idx="23">
                  <c:v>15.379999999999999</c:v>
                </c:pt>
                <c:pt idx="24">
                  <c:v>15.290000000000001</c:v>
                </c:pt>
                <c:pt idx="25">
                  <c:v>15.52</c:v>
                </c:pt>
                <c:pt idx="26">
                  <c:v>15.2</c:v>
                </c:pt>
                <c:pt idx="27">
                  <c:v>14.67</c:v>
                </c:pt>
                <c:pt idx="28">
                  <c:v>13.83</c:v>
                </c:pt>
                <c:pt idx="29">
                  <c:v>13.889999999999999</c:v>
                </c:pt>
                <c:pt idx="30">
                  <c:v>13.74</c:v>
                </c:pt>
                <c:pt idx="31">
                  <c:v>14.000000000000002</c:v>
                </c:pt>
                <c:pt idx="32">
                  <c:v>14.000000000000002</c:v>
                </c:pt>
                <c:pt idx="33">
                  <c:v>14.000000000000002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0F-EE41-89CE-6C6C851CA985}"/>
            </c:ext>
          </c:extLst>
        </c:ser>
        <c:ser>
          <c:idx val="2"/>
          <c:order val="4"/>
          <c:tx>
            <c:strRef>
              <c:f>'Data 20.3'!$D$1</c:f>
              <c:strCache>
                <c:ptCount val="1"/>
                <c:pt idx="0">
                  <c:v>SA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20.3'!$D$2:$D$37</c:f>
              <c:numCache>
                <c:formatCode>General</c:formatCode>
                <c:ptCount val="36"/>
                <c:pt idx="0">
                  <c:v>10.119999999999999</c:v>
                </c:pt>
                <c:pt idx="1">
                  <c:v>10.119999999999999</c:v>
                </c:pt>
                <c:pt idx="2">
                  <c:v>10.119999999999999</c:v>
                </c:pt>
                <c:pt idx="3">
                  <c:v>10.119999999999999</c:v>
                </c:pt>
                <c:pt idx="4">
                  <c:v>10.119999999999999</c:v>
                </c:pt>
                <c:pt idx="5">
                  <c:v>10.119999999999999</c:v>
                </c:pt>
                <c:pt idx="6">
                  <c:v>10.119999999999999</c:v>
                </c:pt>
                <c:pt idx="7">
                  <c:v>10.79</c:v>
                </c:pt>
                <c:pt idx="8">
                  <c:v>10.83</c:v>
                </c:pt>
                <c:pt idx="9">
                  <c:v>10.56</c:v>
                </c:pt>
                <c:pt idx="10">
                  <c:v>11.27</c:v>
                </c:pt>
                <c:pt idx="11">
                  <c:v>11.99</c:v>
                </c:pt>
                <c:pt idx="12">
                  <c:v>12.7</c:v>
                </c:pt>
                <c:pt idx="13">
                  <c:v>13.389999999999999</c:v>
                </c:pt>
                <c:pt idx="14">
                  <c:v>14.069999999999999</c:v>
                </c:pt>
                <c:pt idx="15">
                  <c:v>14.760000000000002</c:v>
                </c:pt>
                <c:pt idx="16">
                  <c:v>15.440000000000001</c:v>
                </c:pt>
                <c:pt idx="17">
                  <c:v>16.170000000000002</c:v>
                </c:pt>
                <c:pt idx="18">
                  <c:v>16.900000000000002</c:v>
                </c:pt>
                <c:pt idx="19">
                  <c:v>17.23</c:v>
                </c:pt>
                <c:pt idx="20">
                  <c:v>17.43</c:v>
                </c:pt>
                <c:pt idx="21">
                  <c:v>18.34</c:v>
                </c:pt>
                <c:pt idx="22">
                  <c:v>19.34</c:v>
                </c:pt>
                <c:pt idx="23">
                  <c:v>20.330000000000002</c:v>
                </c:pt>
                <c:pt idx="24">
                  <c:v>19.759999999999998</c:v>
                </c:pt>
                <c:pt idx="25">
                  <c:v>18.579999999999998</c:v>
                </c:pt>
                <c:pt idx="26">
                  <c:v>18.77</c:v>
                </c:pt>
                <c:pt idx="27">
                  <c:v>18.649999999999999</c:v>
                </c:pt>
                <c:pt idx="28">
                  <c:v>19.32</c:v>
                </c:pt>
                <c:pt idx="29">
                  <c:v>19.309999999999999</c:v>
                </c:pt>
                <c:pt idx="30">
                  <c:v>19.309999999999999</c:v>
                </c:pt>
                <c:pt idx="31">
                  <c:v>19.309999999999999</c:v>
                </c:pt>
                <c:pt idx="32">
                  <c:v>19.309999999999999</c:v>
                </c:pt>
                <c:pt idx="33">
                  <c:v>19.309999999999999</c:v>
                </c:pt>
                <c:pt idx="34">
                  <c:v>19.309999999999999</c:v>
                </c:pt>
                <c:pt idx="35">
                  <c:v>19.309999999999999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0F-EE41-89CE-6C6C851CA985}"/>
            </c:ext>
          </c:extLst>
        </c:ser>
        <c:ser>
          <c:idx val="6"/>
          <c:order val="5"/>
          <c:tx>
            <c:strRef>
              <c:f>'Data 20.3'!$H$1</c:f>
              <c:strCache>
                <c:ptCount val="1"/>
                <c:pt idx="0">
                  <c:v>Brazil</c:v>
                </c:pt>
              </c:strCache>
            </c:strRef>
          </c:tx>
          <c:spPr>
            <a:ln w="28575" cap="rnd" cmpd="sng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20.3'!$H$2:$H$37</c:f>
              <c:numCache>
                <c:formatCode>General</c:formatCode>
                <c:ptCount val="36"/>
                <c:pt idx="21">
                  <c:v>26.027999999999999</c:v>
                </c:pt>
                <c:pt idx="22">
                  <c:v>26.274000000000001</c:v>
                </c:pt>
                <c:pt idx="23">
                  <c:v>26.377999999999997</c:v>
                </c:pt>
                <c:pt idx="24">
                  <c:v>26.636000000000003</c:v>
                </c:pt>
                <c:pt idx="25">
                  <c:v>27.170000000000005</c:v>
                </c:pt>
                <c:pt idx="26">
                  <c:v>26.51</c:v>
                </c:pt>
                <c:pt idx="27">
                  <c:v>26.957999999999998</c:v>
                </c:pt>
                <c:pt idx="28">
                  <c:v>28.306000000000001</c:v>
                </c:pt>
                <c:pt idx="29">
                  <c:v>28.253999999999998</c:v>
                </c:pt>
                <c:pt idx="30">
                  <c:v>27.7</c:v>
                </c:pt>
                <c:pt idx="31">
                  <c:v>27.121999999999996</c:v>
                </c:pt>
                <c:pt idx="32">
                  <c:v>26.32</c:v>
                </c:pt>
                <c:pt idx="33">
                  <c:v>25.533999999999999</c:v>
                </c:pt>
                <c:pt idx="34">
                  <c:v>26.633999999999997</c:v>
                </c:pt>
                <c:pt idx="35">
                  <c:v>27.262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0F-EE41-89CE-6C6C851CA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7078336"/>
        <c:axId val="-2086890368"/>
      </c:lineChart>
      <c:catAx>
        <c:axId val="-208707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8689036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-2086890368"/>
        <c:scaling>
          <c:orientation val="minMax"/>
          <c:max val="30"/>
          <c:min val="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87078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75887725648896E-2"/>
          <c:y val="5.7392050974987001E-2"/>
          <c:w val="0.78149932114591503"/>
          <c:h val="0.82703683554622398"/>
        </c:manualLayout>
      </c:layout>
      <c:lineChart>
        <c:grouping val="standard"/>
        <c:varyColors val="0"/>
        <c:ser>
          <c:idx val="1"/>
          <c:order val="0"/>
          <c:tx>
            <c:strRef>
              <c:f>'Data 20.3'!$L$1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20.3'!$L$2:$L$37</c:f>
              <c:numCache>
                <c:formatCode>General</c:formatCode>
                <c:ptCount val="36"/>
                <c:pt idx="0">
                  <c:v>29.28</c:v>
                </c:pt>
                <c:pt idx="1">
                  <c:v>30.14</c:v>
                </c:pt>
                <c:pt idx="2">
                  <c:v>30.39</c:v>
                </c:pt>
                <c:pt idx="3">
                  <c:v>30.220000000000002</c:v>
                </c:pt>
                <c:pt idx="4">
                  <c:v>30.56</c:v>
                </c:pt>
                <c:pt idx="5">
                  <c:v>31.11</c:v>
                </c:pt>
                <c:pt idx="6">
                  <c:v>30.85</c:v>
                </c:pt>
                <c:pt idx="7">
                  <c:v>31.509999999999998</c:v>
                </c:pt>
                <c:pt idx="8">
                  <c:v>32.71</c:v>
                </c:pt>
                <c:pt idx="9">
                  <c:v>33.910000000000004</c:v>
                </c:pt>
                <c:pt idx="10">
                  <c:v>34.33</c:v>
                </c:pt>
                <c:pt idx="11">
                  <c:v>33.900000000000006</c:v>
                </c:pt>
                <c:pt idx="12">
                  <c:v>33.900000000000006</c:v>
                </c:pt>
                <c:pt idx="13">
                  <c:v>33.910000000000004</c:v>
                </c:pt>
                <c:pt idx="14">
                  <c:v>34.25</c:v>
                </c:pt>
                <c:pt idx="15">
                  <c:v>34.79</c:v>
                </c:pt>
                <c:pt idx="16">
                  <c:v>35.870000000000005</c:v>
                </c:pt>
                <c:pt idx="17">
                  <c:v>36.620000000000005</c:v>
                </c:pt>
                <c:pt idx="18">
                  <c:v>39.68</c:v>
                </c:pt>
                <c:pt idx="19">
                  <c:v>40.510000000000005</c:v>
                </c:pt>
                <c:pt idx="20">
                  <c:v>41.21</c:v>
                </c:pt>
                <c:pt idx="21">
                  <c:v>42.16</c:v>
                </c:pt>
                <c:pt idx="22">
                  <c:v>42.370000000000005</c:v>
                </c:pt>
                <c:pt idx="23">
                  <c:v>42.69</c:v>
                </c:pt>
                <c:pt idx="24">
                  <c:v>42.69</c:v>
                </c:pt>
                <c:pt idx="25">
                  <c:v>42.63</c:v>
                </c:pt>
                <c:pt idx="26">
                  <c:v>42.83</c:v>
                </c:pt>
                <c:pt idx="27">
                  <c:v>43.11</c:v>
                </c:pt>
                <c:pt idx="28">
                  <c:v>41.69</c:v>
                </c:pt>
                <c:pt idx="29">
                  <c:v>42.35</c:v>
                </c:pt>
                <c:pt idx="30">
                  <c:v>41.55</c:v>
                </c:pt>
                <c:pt idx="31">
                  <c:v>41.660000000000004</c:v>
                </c:pt>
                <c:pt idx="32">
                  <c:v>41.660000000000004</c:v>
                </c:pt>
                <c:pt idx="33">
                  <c:v>41.660000000000004</c:v>
                </c:pt>
                <c:pt idx="34">
                  <c:v>41.660000000000004</c:v>
                </c:pt>
                <c:pt idx="35">
                  <c:v>41.660000000000004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FE-ED42-ACE6-76EA6149434F}"/>
            </c:ext>
          </c:extLst>
        </c:ser>
        <c:ser>
          <c:idx val="2"/>
          <c:order val="1"/>
          <c:tx>
            <c:strRef>
              <c:f>'Data 20.3'!$M$1</c:f>
              <c:strCache>
                <c:ptCount val="1"/>
                <c:pt idx="0">
                  <c:v>SA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20.3'!$M$2:$M$37</c:f>
              <c:numCache>
                <c:formatCode>General</c:formatCode>
                <c:ptCount val="36"/>
                <c:pt idx="0">
                  <c:v>47.099999999999994</c:v>
                </c:pt>
                <c:pt idx="1">
                  <c:v>47.099999999999994</c:v>
                </c:pt>
                <c:pt idx="2">
                  <c:v>47.099999999999994</c:v>
                </c:pt>
                <c:pt idx="3">
                  <c:v>47.099999999999994</c:v>
                </c:pt>
                <c:pt idx="4">
                  <c:v>47.099999999999994</c:v>
                </c:pt>
                <c:pt idx="5">
                  <c:v>47.099999999999994</c:v>
                </c:pt>
                <c:pt idx="6">
                  <c:v>47.099999999999994</c:v>
                </c:pt>
                <c:pt idx="7">
                  <c:v>49.11</c:v>
                </c:pt>
                <c:pt idx="8">
                  <c:v>48.71</c:v>
                </c:pt>
                <c:pt idx="9">
                  <c:v>46.27</c:v>
                </c:pt>
                <c:pt idx="10">
                  <c:v>47.349999999999994</c:v>
                </c:pt>
                <c:pt idx="11">
                  <c:v>48.44</c:v>
                </c:pt>
                <c:pt idx="12">
                  <c:v>49.519999999999996</c:v>
                </c:pt>
                <c:pt idx="13">
                  <c:v>50.519999999999996</c:v>
                </c:pt>
                <c:pt idx="14">
                  <c:v>51.519999999999996</c:v>
                </c:pt>
                <c:pt idx="15">
                  <c:v>52.51</c:v>
                </c:pt>
                <c:pt idx="16">
                  <c:v>53.49</c:v>
                </c:pt>
                <c:pt idx="17">
                  <c:v>54.66</c:v>
                </c:pt>
                <c:pt idx="18">
                  <c:v>55.84</c:v>
                </c:pt>
                <c:pt idx="19">
                  <c:v>57.08</c:v>
                </c:pt>
                <c:pt idx="20">
                  <c:v>57.35</c:v>
                </c:pt>
                <c:pt idx="21">
                  <c:v>59.06</c:v>
                </c:pt>
                <c:pt idx="22">
                  <c:v>60.07</c:v>
                </c:pt>
                <c:pt idx="23">
                  <c:v>61.970000000000006</c:v>
                </c:pt>
                <c:pt idx="24">
                  <c:v>60.06</c:v>
                </c:pt>
                <c:pt idx="25">
                  <c:v>59.29</c:v>
                </c:pt>
                <c:pt idx="26">
                  <c:v>61.429999999999993</c:v>
                </c:pt>
                <c:pt idx="27">
                  <c:v>62.43</c:v>
                </c:pt>
                <c:pt idx="28">
                  <c:v>65.44</c:v>
                </c:pt>
                <c:pt idx="29">
                  <c:v>65.42</c:v>
                </c:pt>
                <c:pt idx="30">
                  <c:v>65.41</c:v>
                </c:pt>
                <c:pt idx="31">
                  <c:v>65.41</c:v>
                </c:pt>
                <c:pt idx="32">
                  <c:v>65.41</c:v>
                </c:pt>
                <c:pt idx="33">
                  <c:v>65.41</c:v>
                </c:pt>
                <c:pt idx="34">
                  <c:v>65.41</c:v>
                </c:pt>
                <c:pt idx="35">
                  <c:v>65.41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FE-ED42-ACE6-76EA6149434F}"/>
            </c:ext>
          </c:extLst>
        </c:ser>
        <c:ser>
          <c:idx val="3"/>
          <c:order val="2"/>
          <c:tx>
            <c:strRef>
              <c:f>'Data 20.3'!$N$1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20.3'!$N$2:$N$37</c:f>
              <c:numCache>
                <c:formatCode>General</c:formatCode>
                <c:ptCount val="36"/>
                <c:pt idx="0">
                  <c:v>34.24</c:v>
                </c:pt>
                <c:pt idx="1">
                  <c:v>35.68</c:v>
                </c:pt>
                <c:pt idx="2">
                  <c:v>35.97</c:v>
                </c:pt>
                <c:pt idx="3">
                  <c:v>35.369999999999997</c:v>
                </c:pt>
                <c:pt idx="4">
                  <c:v>36.299999999999997</c:v>
                </c:pt>
                <c:pt idx="5">
                  <c:v>36.340000000000003</c:v>
                </c:pt>
                <c:pt idx="6">
                  <c:v>34.4</c:v>
                </c:pt>
                <c:pt idx="7">
                  <c:v>35.020000000000003</c:v>
                </c:pt>
                <c:pt idx="8">
                  <c:v>35.99</c:v>
                </c:pt>
                <c:pt idx="9">
                  <c:v>37.67</c:v>
                </c:pt>
                <c:pt idx="10">
                  <c:v>39.22</c:v>
                </c:pt>
                <c:pt idx="11">
                  <c:v>39.28</c:v>
                </c:pt>
                <c:pt idx="12">
                  <c:v>38.94</c:v>
                </c:pt>
                <c:pt idx="13">
                  <c:v>39.75</c:v>
                </c:pt>
                <c:pt idx="14">
                  <c:v>40.25</c:v>
                </c:pt>
                <c:pt idx="15">
                  <c:v>40.520000000000003</c:v>
                </c:pt>
                <c:pt idx="16">
                  <c:v>40.9</c:v>
                </c:pt>
                <c:pt idx="17">
                  <c:v>41.99</c:v>
                </c:pt>
                <c:pt idx="18">
                  <c:v>43.1</c:v>
                </c:pt>
                <c:pt idx="19">
                  <c:v>44.23</c:v>
                </c:pt>
                <c:pt idx="20">
                  <c:v>45.38</c:v>
                </c:pt>
                <c:pt idx="21">
                  <c:v>46.55</c:v>
                </c:pt>
                <c:pt idx="22">
                  <c:v>47.82</c:v>
                </c:pt>
                <c:pt idx="23">
                  <c:v>49.13</c:v>
                </c:pt>
                <c:pt idx="24">
                  <c:v>50.46</c:v>
                </c:pt>
                <c:pt idx="25">
                  <c:v>51.83</c:v>
                </c:pt>
                <c:pt idx="26">
                  <c:v>53.21</c:v>
                </c:pt>
                <c:pt idx="27">
                  <c:v>55.17</c:v>
                </c:pt>
                <c:pt idx="28">
                  <c:v>56.03</c:v>
                </c:pt>
                <c:pt idx="29">
                  <c:v>56.27</c:v>
                </c:pt>
                <c:pt idx="30">
                  <c:v>57.13</c:v>
                </c:pt>
                <c:pt idx="31">
                  <c:v>57.13</c:v>
                </c:pt>
                <c:pt idx="32">
                  <c:v>57.13</c:v>
                </c:pt>
                <c:pt idx="33">
                  <c:v>57.13</c:v>
                </c:pt>
                <c:pt idx="34">
                  <c:v>57.13</c:v>
                </c:pt>
                <c:pt idx="35">
                  <c:v>57.13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FE-ED42-ACE6-76EA6149434F}"/>
            </c:ext>
          </c:extLst>
        </c:ser>
        <c:ser>
          <c:idx val="4"/>
          <c:order val="3"/>
          <c:tx>
            <c:strRef>
              <c:f>'Data 20.3'!$O$1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20.3'!$O$2:$O$35</c:f>
              <c:numCache>
                <c:formatCode>General</c:formatCode>
                <c:ptCount val="3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FE-ED42-ACE6-76EA6149434F}"/>
            </c:ext>
          </c:extLst>
        </c:ser>
        <c:ser>
          <c:idx val="5"/>
          <c:order val="4"/>
          <c:tx>
            <c:strRef>
              <c:f>'Data 20.3'!$P$1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20.3'!$P$2:$P$37</c:f>
              <c:numCache>
                <c:formatCode>General</c:formatCode>
                <c:ptCount val="36"/>
                <c:pt idx="0">
                  <c:v>32.690000000000005</c:v>
                </c:pt>
                <c:pt idx="1">
                  <c:v>32.08</c:v>
                </c:pt>
                <c:pt idx="2">
                  <c:v>32.22</c:v>
                </c:pt>
                <c:pt idx="3">
                  <c:v>32.659999999999997</c:v>
                </c:pt>
                <c:pt idx="4">
                  <c:v>32.93</c:v>
                </c:pt>
                <c:pt idx="5">
                  <c:v>32.96</c:v>
                </c:pt>
                <c:pt idx="6">
                  <c:v>33.18</c:v>
                </c:pt>
                <c:pt idx="7">
                  <c:v>33.28</c:v>
                </c:pt>
                <c:pt idx="8">
                  <c:v>33.39</c:v>
                </c:pt>
                <c:pt idx="9">
                  <c:v>33.660000000000004</c:v>
                </c:pt>
                <c:pt idx="10">
                  <c:v>33.979999999999997</c:v>
                </c:pt>
                <c:pt idx="11">
                  <c:v>34.21</c:v>
                </c:pt>
                <c:pt idx="12">
                  <c:v>36.67</c:v>
                </c:pt>
                <c:pt idx="13">
                  <c:v>37.330000000000005</c:v>
                </c:pt>
                <c:pt idx="14">
                  <c:v>35.06</c:v>
                </c:pt>
                <c:pt idx="15">
                  <c:v>36.720000000000006</c:v>
                </c:pt>
                <c:pt idx="16">
                  <c:v>37.619999999999997</c:v>
                </c:pt>
                <c:pt idx="17">
                  <c:v>38.5</c:v>
                </c:pt>
                <c:pt idx="18">
                  <c:v>39.589999999999996</c:v>
                </c:pt>
                <c:pt idx="19">
                  <c:v>40.129999999999995</c:v>
                </c:pt>
                <c:pt idx="20">
                  <c:v>40.42</c:v>
                </c:pt>
                <c:pt idx="21">
                  <c:v>39.06</c:v>
                </c:pt>
                <c:pt idx="22">
                  <c:v>43.21</c:v>
                </c:pt>
                <c:pt idx="23">
                  <c:v>43.75</c:v>
                </c:pt>
                <c:pt idx="24">
                  <c:v>44.25</c:v>
                </c:pt>
                <c:pt idx="25">
                  <c:v>43.87</c:v>
                </c:pt>
                <c:pt idx="26">
                  <c:v>44.440000000000005</c:v>
                </c:pt>
                <c:pt idx="27">
                  <c:v>44.51</c:v>
                </c:pt>
                <c:pt idx="28">
                  <c:v>44.16</c:v>
                </c:pt>
                <c:pt idx="29">
                  <c:v>43.97</c:v>
                </c:pt>
                <c:pt idx="30">
                  <c:v>44.080000000000005</c:v>
                </c:pt>
                <c:pt idx="31">
                  <c:v>44.45</c:v>
                </c:pt>
                <c:pt idx="32">
                  <c:v>44.62</c:v>
                </c:pt>
                <c:pt idx="33">
                  <c:v>44.629999999999995</c:v>
                </c:pt>
                <c:pt idx="34">
                  <c:v>44.6</c:v>
                </c:pt>
                <c:pt idx="35">
                  <c:v>44.6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FE-ED42-ACE6-76EA6149434F}"/>
            </c:ext>
          </c:extLst>
        </c:ser>
        <c:ser>
          <c:idx val="6"/>
          <c:order val="5"/>
          <c:tx>
            <c:strRef>
              <c:f>'Data 20.3'!$Q$1</c:f>
              <c:strCache>
                <c:ptCount val="1"/>
                <c:pt idx="0">
                  <c:v>Brazil</c:v>
                </c:pt>
              </c:strCache>
            </c:strRef>
          </c:tx>
          <c:spPr>
            <a:ln w="28575" cap="rnd" cmpd="sng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20.3'!$Q$2:$Q$37</c:f>
              <c:numCache>
                <c:formatCode>General</c:formatCode>
                <c:ptCount val="36"/>
                <c:pt idx="17">
                  <c:v>54.53</c:v>
                </c:pt>
                <c:pt idx="18">
                  <c:v>53.83</c:v>
                </c:pt>
                <c:pt idx="19">
                  <c:v>54.96</c:v>
                </c:pt>
                <c:pt idx="20">
                  <c:v>56.57</c:v>
                </c:pt>
                <c:pt idx="21">
                  <c:v>57.95</c:v>
                </c:pt>
                <c:pt idx="22">
                  <c:v>55.669999999999995</c:v>
                </c:pt>
                <c:pt idx="23">
                  <c:v>54.66</c:v>
                </c:pt>
                <c:pt idx="24">
                  <c:v>55.87</c:v>
                </c:pt>
                <c:pt idx="25">
                  <c:v>58.84</c:v>
                </c:pt>
                <c:pt idx="26">
                  <c:v>57.099999999999994</c:v>
                </c:pt>
                <c:pt idx="27">
                  <c:v>57.879999999999995</c:v>
                </c:pt>
                <c:pt idx="28">
                  <c:v>58.07</c:v>
                </c:pt>
                <c:pt idx="29">
                  <c:v>55.059999999999995</c:v>
                </c:pt>
                <c:pt idx="30">
                  <c:v>56.58</c:v>
                </c:pt>
                <c:pt idx="31">
                  <c:v>55.730000000000004</c:v>
                </c:pt>
                <c:pt idx="32">
                  <c:v>54.790000000000006</c:v>
                </c:pt>
                <c:pt idx="33">
                  <c:v>56.36</c:v>
                </c:pt>
                <c:pt idx="34">
                  <c:v>59.29</c:v>
                </c:pt>
                <c:pt idx="35">
                  <c:v>59.29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FE-ED42-ACE6-76EA61494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7127328"/>
        <c:axId val="-2086693136"/>
      </c:lineChart>
      <c:catAx>
        <c:axId val="-208712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8669313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-2086693136"/>
        <c:scaling>
          <c:orientation val="minMax"/>
          <c:min val="2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8712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75887725648896E-2"/>
          <c:y val="5.7392050974987001E-2"/>
          <c:w val="0.77342080905513899"/>
          <c:h val="0.82703683554622398"/>
        </c:manualLayout>
      </c:layout>
      <c:lineChart>
        <c:grouping val="standard"/>
        <c:varyColors val="0"/>
        <c:ser>
          <c:idx val="9"/>
          <c:order val="0"/>
          <c:tx>
            <c:strRef>
              <c:f>'Data 20.3'!$D$1</c:f>
              <c:strCache>
                <c:ptCount val="1"/>
                <c:pt idx="0">
                  <c:v>SA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20.3'!$D$2:$D$35</c:f>
              <c:numCache>
                <c:formatCode>General</c:formatCode>
                <c:ptCount val="34"/>
                <c:pt idx="0">
                  <c:v>10.119999999999999</c:v>
                </c:pt>
                <c:pt idx="1">
                  <c:v>10.119999999999999</c:v>
                </c:pt>
                <c:pt idx="2">
                  <c:v>10.119999999999999</c:v>
                </c:pt>
                <c:pt idx="3">
                  <c:v>10.119999999999999</c:v>
                </c:pt>
                <c:pt idx="4">
                  <c:v>10.119999999999999</c:v>
                </c:pt>
                <c:pt idx="5">
                  <c:v>10.119999999999999</c:v>
                </c:pt>
                <c:pt idx="6">
                  <c:v>10.119999999999999</c:v>
                </c:pt>
                <c:pt idx="7">
                  <c:v>10.79</c:v>
                </c:pt>
                <c:pt idx="8">
                  <c:v>10.83</c:v>
                </c:pt>
                <c:pt idx="9">
                  <c:v>10.56</c:v>
                </c:pt>
                <c:pt idx="10">
                  <c:v>11.27</c:v>
                </c:pt>
                <c:pt idx="11">
                  <c:v>11.99</c:v>
                </c:pt>
                <c:pt idx="12">
                  <c:v>12.7</c:v>
                </c:pt>
                <c:pt idx="13">
                  <c:v>13.389999999999999</c:v>
                </c:pt>
                <c:pt idx="14">
                  <c:v>14.069999999999999</c:v>
                </c:pt>
                <c:pt idx="15">
                  <c:v>14.760000000000002</c:v>
                </c:pt>
                <c:pt idx="16">
                  <c:v>15.440000000000001</c:v>
                </c:pt>
                <c:pt idx="17">
                  <c:v>16.170000000000002</c:v>
                </c:pt>
                <c:pt idx="18">
                  <c:v>16.900000000000002</c:v>
                </c:pt>
                <c:pt idx="19">
                  <c:v>17.23</c:v>
                </c:pt>
                <c:pt idx="20">
                  <c:v>17.43</c:v>
                </c:pt>
                <c:pt idx="21">
                  <c:v>18.34</c:v>
                </c:pt>
                <c:pt idx="22">
                  <c:v>19.34</c:v>
                </c:pt>
                <c:pt idx="23">
                  <c:v>20.330000000000002</c:v>
                </c:pt>
                <c:pt idx="24">
                  <c:v>19.759999999999998</c:v>
                </c:pt>
                <c:pt idx="25">
                  <c:v>18.579999999999998</c:v>
                </c:pt>
                <c:pt idx="26">
                  <c:v>18.77</c:v>
                </c:pt>
                <c:pt idx="27">
                  <c:v>18.649999999999999</c:v>
                </c:pt>
                <c:pt idx="28">
                  <c:v>19.32</c:v>
                </c:pt>
                <c:pt idx="29">
                  <c:v>19.309999999999999</c:v>
                </c:pt>
                <c:pt idx="30">
                  <c:v>19.309999999999999</c:v>
                </c:pt>
                <c:pt idx="31">
                  <c:v>19.309999999999999</c:v>
                </c:pt>
                <c:pt idx="32">
                  <c:v>19.309999999999999</c:v>
                </c:pt>
                <c:pt idx="33">
                  <c:v>19.309999999999999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5A-BC4B-BDB4-21447A475CEA}"/>
            </c:ext>
          </c:extLst>
        </c:ser>
        <c:ser>
          <c:idx val="10"/>
          <c:order val="1"/>
          <c:tx>
            <c:strRef>
              <c:f>'Data 20.3'!$E$1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20.3'!$E$2:$E$37</c:f>
              <c:numCache>
                <c:formatCode>General</c:formatCode>
                <c:ptCount val="36"/>
                <c:pt idx="0">
                  <c:v>9.120000000000001</c:v>
                </c:pt>
                <c:pt idx="1">
                  <c:v>10.72</c:v>
                </c:pt>
                <c:pt idx="2">
                  <c:v>11.09</c:v>
                </c:pt>
                <c:pt idx="3">
                  <c:v>10.59</c:v>
                </c:pt>
                <c:pt idx="4">
                  <c:v>11.4</c:v>
                </c:pt>
                <c:pt idx="5">
                  <c:v>11.31</c:v>
                </c:pt>
                <c:pt idx="6">
                  <c:v>10.74</c:v>
                </c:pt>
                <c:pt idx="7">
                  <c:v>10.440000000000001</c:v>
                </c:pt>
                <c:pt idx="8">
                  <c:v>10.27</c:v>
                </c:pt>
                <c:pt idx="9">
                  <c:v>12.790000000000001</c:v>
                </c:pt>
                <c:pt idx="10">
                  <c:v>12.67</c:v>
                </c:pt>
                <c:pt idx="11">
                  <c:v>13.350000000000001</c:v>
                </c:pt>
                <c:pt idx="12">
                  <c:v>13.56</c:v>
                </c:pt>
                <c:pt idx="13">
                  <c:v>14.19</c:v>
                </c:pt>
                <c:pt idx="14">
                  <c:v>14.729999999999999</c:v>
                </c:pt>
                <c:pt idx="15">
                  <c:v>15.079999999999998</c:v>
                </c:pt>
                <c:pt idx="16">
                  <c:v>15.509999999999998</c:v>
                </c:pt>
                <c:pt idx="17">
                  <c:v>16.29</c:v>
                </c:pt>
                <c:pt idx="18">
                  <c:v>17.100000000000001</c:v>
                </c:pt>
                <c:pt idx="19">
                  <c:v>17.940000000000001</c:v>
                </c:pt>
                <c:pt idx="20">
                  <c:v>18.809999999999999</c:v>
                </c:pt>
                <c:pt idx="21">
                  <c:v>19.71</c:v>
                </c:pt>
                <c:pt idx="22">
                  <c:v>20.100000000000001</c:v>
                </c:pt>
                <c:pt idx="23">
                  <c:v>20.5</c:v>
                </c:pt>
                <c:pt idx="24">
                  <c:v>20.880000000000003</c:v>
                </c:pt>
                <c:pt idx="25">
                  <c:v>21.27</c:v>
                </c:pt>
                <c:pt idx="26">
                  <c:v>21.64</c:v>
                </c:pt>
                <c:pt idx="27">
                  <c:v>21.54</c:v>
                </c:pt>
                <c:pt idx="28">
                  <c:v>21.7</c:v>
                </c:pt>
                <c:pt idx="29">
                  <c:v>22</c:v>
                </c:pt>
                <c:pt idx="30">
                  <c:v>21.73</c:v>
                </c:pt>
                <c:pt idx="31">
                  <c:v>21.73</c:v>
                </c:pt>
                <c:pt idx="32">
                  <c:v>21.73</c:v>
                </c:pt>
                <c:pt idx="33">
                  <c:v>21.73</c:v>
                </c:pt>
                <c:pt idx="34">
                  <c:v>21.73</c:v>
                </c:pt>
                <c:pt idx="35">
                  <c:v>21.73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5A-BC4B-BDB4-21447A475CEA}"/>
            </c:ext>
          </c:extLst>
        </c:ser>
        <c:ser>
          <c:idx val="12"/>
          <c:order val="2"/>
          <c:tx>
            <c:strRef>
              <c:f>'Data 20.3'!$G$1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20.3'!$G$2:$G$35</c:f>
              <c:numCache>
                <c:formatCode>General</c:formatCode>
                <c:ptCount val="34"/>
                <c:pt idx="0">
                  <c:v>8.77</c:v>
                </c:pt>
                <c:pt idx="1">
                  <c:v>8.5500000000000007</c:v>
                </c:pt>
                <c:pt idx="2">
                  <c:v>8.51</c:v>
                </c:pt>
                <c:pt idx="3">
                  <c:v>8.6499999999999986</c:v>
                </c:pt>
                <c:pt idx="4">
                  <c:v>8.68</c:v>
                </c:pt>
                <c:pt idx="5">
                  <c:v>8.5599999999999987</c:v>
                </c:pt>
                <c:pt idx="6">
                  <c:v>8.5599999999999987</c:v>
                </c:pt>
                <c:pt idx="7">
                  <c:v>8.48</c:v>
                </c:pt>
                <c:pt idx="8">
                  <c:v>8.41</c:v>
                </c:pt>
                <c:pt idx="9">
                  <c:v>8.4500000000000011</c:v>
                </c:pt>
                <c:pt idx="10">
                  <c:v>8.51</c:v>
                </c:pt>
                <c:pt idx="11">
                  <c:v>8.5299999999999994</c:v>
                </c:pt>
                <c:pt idx="12">
                  <c:v>8.73</c:v>
                </c:pt>
                <c:pt idx="13">
                  <c:v>8.98</c:v>
                </c:pt>
                <c:pt idx="14">
                  <c:v>7.6499999999999995</c:v>
                </c:pt>
                <c:pt idx="15">
                  <c:v>8.6999999999999993</c:v>
                </c:pt>
                <c:pt idx="16">
                  <c:v>9.26</c:v>
                </c:pt>
                <c:pt idx="17">
                  <c:v>9.67</c:v>
                </c:pt>
                <c:pt idx="18">
                  <c:v>10.280000000000001</c:v>
                </c:pt>
                <c:pt idx="19">
                  <c:v>10.31</c:v>
                </c:pt>
                <c:pt idx="20">
                  <c:v>10.77</c:v>
                </c:pt>
                <c:pt idx="21">
                  <c:v>10.75</c:v>
                </c:pt>
                <c:pt idx="22">
                  <c:v>11.62</c:v>
                </c:pt>
                <c:pt idx="23">
                  <c:v>12.34</c:v>
                </c:pt>
                <c:pt idx="24">
                  <c:v>12.49</c:v>
                </c:pt>
                <c:pt idx="25">
                  <c:v>12.389999999999999</c:v>
                </c:pt>
                <c:pt idx="26">
                  <c:v>12.920000000000002</c:v>
                </c:pt>
                <c:pt idx="27">
                  <c:v>13.139999999999999</c:v>
                </c:pt>
                <c:pt idx="28">
                  <c:v>12.870000000000001</c:v>
                </c:pt>
                <c:pt idx="29">
                  <c:v>12.75</c:v>
                </c:pt>
                <c:pt idx="30">
                  <c:v>12.85</c:v>
                </c:pt>
                <c:pt idx="31">
                  <c:v>13.089999999999998</c:v>
                </c:pt>
                <c:pt idx="32">
                  <c:v>13.19</c:v>
                </c:pt>
                <c:pt idx="33">
                  <c:v>13.22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5A-BC4B-BDB4-21447A475CEA}"/>
            </c:ext>
          </c:extLst>
        </c:ser>
        <c:ser>
          <c:idx val="1"/>
          <c:order val="3"/>
          <c:tx>
            <c:strRef>
              <c:f>'Data 20.3'!$C$1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20.3'!$C$2:$C$35</c:f>
              <c:numCache>
                <c:formatCode>General</c:formatCode>
                <c:ptCount val="34"/>
                <c:pt idx="0">
                  <c:v>7.61</c:v>
                </c:pt>
                <c:pt idx="1">
                  <c:v>8.17</c:v>
                </c:pt>
                <c:pt idx="2">
                  <c:v>8.1100000000000012</c:v>
                </c:pt>
                <c:pt idx="3">
                  <c:v>8</c:v>
                </c:pt>
                <c:pt idx="4">
                  <c:v>8.129999999999999</c:v>
                </c:pt>
                <c:pt idx="5">
                  <c:v>8.33</c:v>
                </c:pt>
                <c:pt idx="6">
                  <c:v>8.2100000000000009</c:v>
                </c:pt>
                <c:pt idx="7">
                  <c:v>8.42</c:v>
                </c:pt>
                <c:pt idx="8">
                  <c:v>8.85</c:v>
                </c:pt>
                <c:pt idx="9">
                  <c:v>9.2899999999999991</c:v>
                </c:pt>
                <c:pt idx="10">
                  <c:v>9.5399999999999991</c:v>
                </c:pt>
                <c:pt idx="11">
                  <c:v>9.379999999999999</c:v>
                </c:pt>
                <c:pt idx="12">
                  <c:v>9.65</c:v>
                </c:pt>
                <c:pt idx="13">
                  <c:v>9.65</c:v>
                </c:pt>
                <c:pt idx="14">
                  <c:v>9.94</c:v>
                </c:pt>
                <c:pt idx="15">
                  <c:v>10.02</c:v>
                </c:pt>
                <c:pt idx="16">
                  <c:v>10.459999999999999</c:v>
                </c:pt>
                <c:pt idx="17">
                  <c:v>10.96</c:v>
                </c:pt>
                <c:pt idx="18">
                  <c:v>12.65</c:v>
                </c:pt>
                <c:pt idx="19">
                  <c:v>13.23</c:v>
                </c:pt>
                <c:pt idx="20">
                  <c:v>13.930000000000001</c:v>
                </c:pt>
                <c:pt idx="21">
                  <c:v>14.299999999999999</c:v>
                </c:pt>
                <c:pt idx="22">
                  <c:v>14.87</c:v>
                </c:pt>
                <c:pt idx="23">
                  <c:v>15.379999999999999</c:v>
                </c:pt>
                <c:pt idx="24">
                  <c:v>15.290000000000001</c:v>
                </c:pt>
                <c:pt idx="25">
                  <c:v>15.52</c:v>
                </c:pt>
                <c:pt idx="26">
                  <c:v>15.2</c:v>
                </c:pt>
                <c:pt idx="27">
                  <c:v>14.67</c:v>
                </c:pt>
                <c:pt idx="28">
                  <c:v>13.83</c:v>
                </c:pt>
                <c:pt idx="29">
                  <c:v>13.889999999999999</c:v>
                </c:pt>
                <c:pt idx="30">
                  <c:v>13.74</c:v>
                </c:pt>
                <c:pt idx="31">
                  <c:v>14.000000000000002</c:v>
                </c:pt>
                <c:pt idx="32">
                  <c:v>14.000000000000002</c:v>
                </c:pt>
                <c:pt idx="33">
                  <c:v>14.000000000000002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5A-BC4B-BDB4-21447A475CEA}"/>
            </c:ext>
          </c:extLst>
        </c:ser>
        <c:ser>
          <c:idx val="2"/>
          <c:order val="4"/>
          <c:tx>
            <c:strRef>
              <c:f>'Data 20.3'!$D$1</c:f>
              <c:strCache>
                <c:ptCount val="1"/>
                <c:pt idx="0">
                  <c:v>SA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20.3'!$D$2:$D$37</c:f>
              <c:numCache>
                <c:formatCode>General</c:formatCode>
                <c:ptCount val="36"/>
                <c:pt idx="0">
                  <c:v>10.119999999999999</c:v>
                </c:pt>
                <c:pt idx="1">
                  <c:v>10.119999999999999</c:v>
                </c:pt>
                <c:pt idx="2">
                  <c:v>10.119999999999999</c:v>
                </c:pt>
                <c:pt idx="3">
                  <c:v>10.119999999999999</c:v>
                </c:pt>
                <c:pt idx="4">
                  <c:v>10.119999999999999</c:v>
                </c:pt>
                <c:pt idx="5">
                  <c:v>10.119999999999999</c:v>
                </c:pt>
                <c:pt idx="6">
                  <c:v>10.119999999999999</c:v>
                </c:pt>
                <c:pt idx="7">
                  <c:v>10.79</c:v>
                </c:pt>
                <c:pt idx="8">
                  <c:v>10.83</c:v>
                </c:pt>
                <c:pt idx="9">
                  <c:v>10.56</c:v>
                </c:pt>
                <c:pt idx="10">
                  <c:v>11.27</c:v>
                </c:pt>
                <c:pt idx="11">
                  <c:v>11.99</c:v>
                </c:pt>
                <c:pt idx="12">
                  <c:v>12.7</c:v>
                </c:pt>
                <c:pt idx="13">
                  <c:v>13.389999999999999</c:v>
                </c:pt>
                <c:pt idx="14">
                  <c:v>14.069999999999999</c:v>
                </c:pt>
                <c:pt idx="15">
                  <c:v>14.760000000000002</c:v>
                </c:pt>
                <c:pt idx="16">
                  <c:v>15.440000000000001</c:v>
                </c:pt>
                <c:pt idx="17">
                  <c:v>16.170000000000002</c:v>
                </c:pt>
                <c:pt idx="18">
                  <c:v>16.900000000000002</c:v>
                </c:pt>
                <c:pt idx="19">
                  <c:v>17.23</c:v>
                </c:pt>
                <c:pt idx="20">
                  <c:v>17.43</c:v>
                </c:pt>
                <c:pt idx="21">
                  <c:v>18.34</c:v>
                </c:pt>
                <c:pt idx="22">
                  <c:v>19.34</c:v>
                </c:pt>
                <c:pt idx="23">
                  <c:v>20.330000000000002</c:v>
                </c:pt>
                <c:pt idx="24">
                  <c:v>19.759999999999998</c:v>
                </c:pt>
                <c:pt idx="25">
                  <c:v>18.579999999999998</c:v>
                </c:pt>
                <c:pt idx="26">
                  <c:v>18.77</c:v>
                </c:pt>
                <c:pt idx="27">
                  <c:v>18.649999999999999</c:v>
                </c:pt>
                <c:pt idx="28">
                  <c:v>19.32</c:v>
                </c:pt>
                <c:pt idx="29">
                  <c:v>19.309999999999999</c:v>
                </c:pt>
                <c:pt idx="30">
                  <c:v>19.309999999999999</c:v>
                </c:pt>
                <c:pt idx="31">
                  <c:v>19.309999999999999</c:v>
                </c:pt>
                <c:pt idx="32">
                  <c:v>19.309999999999999</c:v>
                </c:pt>
                <c:pt idx="33">
                  <c:v>19.309999999999999</c:v>
                </c:pt>
                <c:pt idx="34">
                  <c:v>19.309999999999999</c:v>
                </c:pt>
                <c:pt idx="35">
                  <c:v>19.309999999999999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5A-BC4B-BDB4-21447A475CEA}"/>
            </c:ext>
          </c:extLst>
        </c:ser>
        <c:ser>
          <c:idx val="6"/>
          <c:order val="5"/>
          <c:tx>
            <c:strRef>
              <c:f>'Data 20.3'!$H$1</c:f>
              <c:strCache>
                <c:ptCount val="1"/>
                <c:pt idx="0">
                  <c:v>Brazil</c:v>
                </c:pt>
              </c:strCache>
            </c:strRef>
          </c:tx>
          <c:spPr>
            <a:ln w="28575" cap="rnd" cmpd="sng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20.3'!$H$2:$H$37</c:f>
              <c:numCache>
                <c:formatCode>General</c:formatCode>
                <c:ptCount val="36"/>
                <c:pt idx="21">
                  <c:v>26.027999999999999</c:v>
                </c:pt>
                <c:pt idx="22">
                  <c:v>26.274000000000001</c:v>
                </c:pt>
                <c:pt idx="23">
                  <c:v>26.377999999999997</c:v>
                </c:pt>
                <c:pt idx="24">
                  <c:v>26.636000000000003</c:v>
                </c:pt>
                <c:pt idx="25">
                  <c:v>27.170000000000005</c:v>
                </c:pt>
                <c:pt idx="26">
                  <c:v>26.51</c:v>
                </c:pt>
                <c:pt idx="27">
                  <c:v>26.957999999999998</c:v>
                </c:pt>
                <c:pt idx="28">
                  <c:v>28.306000000000001</c:v>
                </c:pt>
                <c:pt idx="29">
                  <c:v>28.253999999999998</c:v>
                </c:pt>
                <c:pt idx="30">
                  <c:v>27.7</c:v>
                </c:pt>
                <c:pt idx="31">
                  <c:v>27.121999999999996</c:v>
                </c:pt>
                <c:pt idx="32">
                  <c:v>26.32</c:v>
                </c:pt>
                <c:pt idx="33">
                  <c:v>25.533999999999999</c:v>
                </c:pt>
                <c:pt idx="34">
                  <c:v>26.633999999999997</c:v>
                </c:pt>
                <c:pt idx="35">
                  <c:v>27.262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5A-BC4B-BDB4-21447A475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7078336"/>
        <c:axId val="-2086890368"/>
      </c:lineChart>
      <c:catAx>
        <c:axId val="-208707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8689036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-2086890368"/>
        <c:scaling>
          <c:orientation val="minMax"/>
          <c:max val="30"/>
          <c:min val="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87078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75887725648896E-2"/>
          <c:y val="5.7392050974987001E-2"/>
          <c:w val="0.78149932114591503"/>
          <c:h val="0.82703683554622398"/>
        </c:manualLayout>
      </c:layout>
      <c:lineChart>
        <c:grouping val="standard"/>
        <c:varyColors val="0"/>
        <c:ser>
          <c:idx val="1"/>
          <c:order val="0"/>
          <c:tx>
            <c:strRef>
              <c:f>'Data 20.3'!$L$1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20.3'!$L$2:$L$37</c:f>
              <c:numCache>
                <c:formatCode>General</c:formatCode>
                <c:ptCount val="36"/>
                <c:pt idx="0">
                  <c:v>29.28</c:v>
                </c:pt>
                <c:pt idx="1">
                  <c:v>30.14</c:v>
                </c:pt>
                <c:pt idx="2">
                  <c:v>30.39</c:v>
                </c:pt>
                <c:pt idx="3">
                  <c:v>30.220000000000002</c:v>
                </c:pt>
                <c:pt idx="4">
                  <c:v>30.56</c:v>
                </c:pt>
                <c:pt idx="5">
                  <c:v>31.11</c:v>
                </c:pt>
                <c:pt idx="6">
                  <c:v>30.85</c:v>
                </c:pt>
                <c:pt idx="7">
                  <c:v>31.509999999999998</c:v>
                </c:pt>
                <c:pt idx="8">
                  <c:v>32.71</c:v>
                </c:pt>
                <c:pt idx="9">
                  <c:v>33.910000000000004</c:v>
                </c:pt>
                <c:pt idx="10">
                  <c:v>34.33</c:v>
                </c:pt>
                <c:pt idx="11">
                  <c:v>33.900000000000006</c:v>
                </c:pt>
                <c:pt idx="12">
                  <c:v>33.900000000000006</c:v>
                </c:pt>
                <c:pt idx="13">
                  <c:v>33.910000000000004</c:v>
                </c:pt>
                <c:pt idx="14">
                  <c:v>34.25</c:v>
                </c:pt>
                <c:pt idx="15">
                  <c:v>34.79</c:v>
                </c:pt>
                <c:pt idx="16">
                  <c:v>35.870000000000005</c:v>
                </c:pt>
                <c:pt idx="17">
                  <c:v>36.620000000000005</c:v>
                </c:pt>
                <c:pt idx="18">
                  <c:v>39.68</c:v>
                </c:pt>
                <c:pt idx="19">
                  <c:v>40.510000000000005</c:v>
                </c:pt>
                <c:pt idx="20">
                  <c:v>41.21</c:v>
                </c:pt>
                <c:pt idx="21">
                  <c:v>42.16</c:v>
                </c:pt>
                <c:pt idx="22">
                  <c:v>42.370000000000005</c:v>
                </c:pt>
                <c:pt idx="23">
                  <c:v>42.69</c:v>
                </c:pt>
                <c:pt idx="24">
                  <c:v>42.69</c:v>
                </c:pt>
                <c:pt idx="25">
                  <c:v>42.63</c:v>
                </c:pt>
                <c:pt idx="26">
                  <c:v>42.83</c:v>
                </c:pt>
                <c:pt idx="27">
                  <c:v>43.11</c:v>
                </c:pt>
                <c:pt idx="28">
                  <c:v>41.69</c:v>
                </c:pt>
                <c:pt idx="29">
                  <c:v>42.35</c:v>
                </c:pt>
                <c:pt idx="30">
                  <c:v>41.55</c:v>
                </c:pt>
                <c:pt idx="31">
                  <c:v>41.660000000000004</c:v>
                </c:pt>
                <c:pt idx="32">
                  <c:v>41.660000000000004</c:v>
                </c:pt>
                <c:pt idx="33">
                  <c:v>41.660000000000004</c:v>
                </c:pt>
                <c:pt idx="34">
                  <c:v>41.660000000000004</c:v>
                </c:pt>
                <c:pt idx="35">
                  <c:v>41.660000000000004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E8-074F-B594-4F54F1729E33}"/>
            </c:ext>
          </c:extLst>
        </c:ser>
        <c:ser>
          <c:idx val="2"/>
          <c:order val="1"/>
          <c:tx>
            <c:strRef>
              <c:f>'Data 20.3'!$M$1</c:f>
              <c:strCache>
                <c:ptCount val="1"/>
                <c:pt idx="0">
                  <c:v>SA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20.3'!$M$2:$M$37</c:f>
              <c:numCache>
                <c:formatCode>General</c:formatCode>
                <c:ptCount val="36"/>
                <c:pt idx="0">
                  <c:v>47.099999999999994</c:v>
                </c:pt>
                <c:pt idx="1">
                  <c:v>47.099999999999994</c:v>
                </c:pt>
                <c:pt idx="2">
                  <c:v>47.099999999999994</c:v>
                </c:pt>
                <c:pt idx="3">
                  <c:v>47.099999999999994</c:v>
                </c:pt>
                <c:pt idx="4">
                  <c:v>47.099999999999994</c:v>
                </c:pt>
                <c:pt idx="5">
                  <c:v>47.099999999999994</c:v>
                </c:pt>
                <c:pt idx="6">
                  <c:v>47.099999999999994</c:v>
                </c:pt>
                <c:pt idx="7">
                  <c:v>49.11</c:v>
                </c:pt>
                <c:pt idx="8">
                  <c:v>48.71</c:v>
                </c:pt>
                <c:pt idx="9">
                  <c:v>46.27</c:v>
                </c:pt>
                <c:pt idx="10">
                  <c:v>47.349999999999994</c:v>
                </c:pt>
                <c:pt idx="11">
                  <c:v>48.44</c:v>
                </c:pt>
                <c:pt idx="12">
                  <c:v>49.519999999999996</c:v>
                </c:pt>
                <c:pt idx="13">
                  <c:v>50.519999999999996</c:v>
                </c:pt>
                <c:pt idx="14">
                  <c:v>51.519999999999996</c:v>
                </c:pt>
                <c:pt idx="15">
                  <c:v>52.51</c:v>
                </c:pt>
                <c:pt idx="16">
                  <c:v>53.49</c:v>
                </c:pt>
                <c:pt idx="17">
                  <c:v>54.66</c:v>
                </c:pt>
                <c:pt idx="18">
                  <c:v>55.84</c:v>
                </c:pt>
                <c:pt idx="19">
                  <c:v>57.08</c:v>
                </c:pt>
                <c:pt idx="20">
                  <c:v>57.35</c:v>
                </c:pt>
                <c:pt idx="21">
                  <c:v>59.06</c:v>
                </c:pt>
                <c:pt idx="22">
                  <c:v>60.07</c:v>
                </c:pt>
                <c:pt idx="23">
                  <c:v>61.970000000000006</c:v>
                </c:pt>
                <c:pt idx="24">
                  <c:v>60.06</c:v>
                </c:pt>
                <c:pt idx="25">
                  <c:v>59.29</c:v>
                </c:pt>
                <c:pt idx="26">
                  <c:v>61.429999999999993</c:v>
                </c:pt>
                <c:pt idx="27">
                  <c:v>62.43</c:v>
                </c:pt>
                <c:pt idx="28">
                  <c:v>65.44</c:v>
                </c:pt>
                <c:pt idx="29">
                  <c:v>65.42</c:v>
                </c:pt>
                <c:pt idx="30">
                  <c:v>65.41</c:v>
                </c:pt>
                <c:pt idx="31">
                  <c:v>65.41</c:v>
                </c:pt>
                <c:pt idx="32">
                  <c:v>65.41</c:v>
                </c:pt>
                <c:pt idx="33">
                  <c:v>65.41</c:v>
                </c:pt>
                <c:pt idx="34">
                  <c:v>65.41</c:v>
                </c:pt>
                <c:pt idx="35">
                  <c:v>65.41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E8-074F-B594-4F54F1729E33}"/>
            </c:ext>
          </c:extLst>
        </c:ser>
        <c:ser>
          <c:idx val="3"/>
          <c:order val="2"/>
          <c:tx>
            <c:strRef>
              <c:f>'Data 20.3'!$N$1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20.3'!$N$2:$N$37</c:f>
              <c:numCache>
                <c:formatCode>General</c:formatCode>
                <c:ptCount val="36"/>
                <c:pt idx="0">
                  <c:v>34.24</c:v>
                </c:pt>
                <c:pt idx="1">
                  <c:v>35.68</c:v>
                </c:pt>
                <c:pt idx="2">
                  <c:v>35.97</c:v>
                </c:pt>
                <c:pt idx="3">
                  <c:v>35.369999999999997</c:v>
                </c:pt>
                <c:pt idx="4">
                  <c:v>36.299999999999997</c:v>
                </c:pt>
                <c:pt idx="5">
                  <c:v>36.340000000000003</c:v>
                </c:pt>
                <c:pt idx="6">
                  <c:v>34.4</c:v>
                </c:pt>
                <c:pt idx="7">
                  <c:v>35.020000000000003</c:v>
                </c:pt>
                <c:pt idx="8">
                  <c:v>35.99</c:v>
                </c:pt>
                <c:pt idx="9">
                  <c:v>37.67</c:v>
                </c:pt>
                <c:pt idx="10">
                  <c:v>39.22</c:v>
                </c:pt>
                <c:pt idx="11">
                  <c:v>39.28</c:v>
                </c:pt>
                <c:pt idx="12">
                  <c:v>38.94</c:v>
                </c:pt>
                <c:pt idx="13">
                  <c:v>39.75</c:v>
                </c:pt>
                <c:pt idx="14">
                  <c:v>40.25</c:v>
                </c:pt>
                <c:pt idx="15">
                  <c:v>40.520000000000003</c:v>
                </c:pt>
                <c:pt idx="16">
                  <c:v>40.9</c:v>
                </c:pt>
                <c:pt idx="17">
                  <c:v>41.99</c:v>
                </c:pt>
                <c:pt idx="18">
                  <c:v>43.1</c:v>
                </c:pt>
                <c:pt idx="19">
                  <c:v>44.23</c:v>
                </c:pt>
                <c:pt idx="20">
                  <c:v>45.38</c:v>
                </c:pt>
                <c:pt idx="21">
                  <c:v>46.55</c:v>
                </c:pt>
                <c:pt idx="22">
                  <c:v>47.82</c:v>
                </c:pt>
                <c:pt idx="23">
                  <c:v>49.13</c:v>
                </c:pt>
                <c:pt idx="24">
                  <c:v>50.46</c:v>
                </c:pt>
                <c:pt idx="25">
                  <c:v>51.83</c:v>
                </c:pt>
                <c:pt idx="26">
                  <c:v>53.21</c:v>
                </c:pt>
                <c:pt idx="27">
                  <c:v>55.17</c:v>
                </c:pt>
                <c:pt idx="28">
                  <c:v>56.03</c:v>
                </c:pt>
                <c:pt idx="29">
                  <c:v>56.27</c:v>
                </c:pt>
                <c:pt idx="30">
                  <c:v>57.13</c:v>
                </c:pt>
                <c:pt idx="31">
                  <c:v>57.13</c:v>
                </c:pt>
                <c:pt idx="32">
                  <c:v>57.13</c:v>
                </c:pt>
                <c:pt idx="33">
                  <c:v>57.13</c:v>
                </c:pt>
                <c:pt idx="34">
                  <c:v>57.13</c:v>
                </c:pt>
                <c:pt idx="35">
                  <c:v>57.13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E8-074F-B594-4F54F1729E33}"/>
            </c:ext>
          </c:extLst>
        </c:ser>
        <c:ser>
          <c:idx val="4"/>
          <c:order val="3"/>
          <c:tx>
            <c:strRef>
              <c:f>'Data 20.3'!$O$1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20.3'!$O$2:$O$35</c:f>
              <c:numCache>
                <c:formatCode>General</c:formatCode>
                <c:ptCount val="3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E8-074F-B594-4F54F1729E33}"/>
            </c:ext>
          </c:extLst>
        </c:ser>
        <c:ser>
          <c:idx val="5"/>
          <c:order val="4"/>
          <c:tx>
            <c:strRef>
              <c:f>'Data 20.3'!$P$1</c:f>
              <c:strCache>
                <c:ptCount val="1"/>
                <c:pt idx="0">
                  <c:v>Korea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20.3'!$P$2:$P$37</c:f>
              <c:numCache>
                <c:formatCode>General</c:formatCode>
                <c:ptCount val="36"/>
                <c:pt idx="0">
                  <c:v>32.690000000000005</c:v>
                </c:pt>
                <c:pt idx="1">
                  <c:v>32.08</c:v>
                </c:pt>
                <c:pt idx="2">
                  <c:v>32.22</c:v>
                </c:pt>
                <c:pt idx="3">
                  <c:v>32.659999999999997</c:v>
                </c:pt>
                <c:pt idx="4">
                  <c:v>32.93</c:v>
                </c:pt>
                <c:pt idx="5">
                  <c:v>32.96</c:v>
                </c:pt>
                <c:pt idx="6">
                  <c:v>33.18</c:v>
                </c:pt>
                <c:pt idx="7">
                  <c:v>33.28</c:v>
                </c:pt>
                <c:pt idx="8">
                  <c:v>33.39</c:v>
                </c:pt>
                <c:pt idx="9">
                  <c:v>33.660000000000004</c:v>
                </c:pt>
                <c:pt idx="10">
                  <c:v>33.979999999999997</c:v>
                </c:pt>
                <c:pt idx="11">
                  <c:v>34.21</c:v>
                </c:pt>
                <c:pt idx="12">
                  <c:v>36.67</c:v>
                </c:pt>
                <c:pt idx="13">
                  <c:v>37.330000000000005</c:v>
                </c:pt>
                <c:pt idx="14">
                  <c:v>35.06</c:v>
                </c:pt>
                <c:pt idx="15">
                  <c:v>36.720000000000006</c:v>
                </c:pt>
                <c:pt idx="16">
                  <c:v>37.619999999999997</c:v>
                </c:pt>
                <c:pt idx="17">
                  <c:v>38.5</c:v>
                </c:pt>
                <c:pt idx="18">
                  <c:v>39.589999999999996</c:v>
                </c:pt>
                <c:pt idx="19">
                  <c:v>40.129999999999995</c:v>
                </c:pt>
                <c:pt idx="20">
                  <c:v>40.42</c:v>
                </c:pt>
                <c:pt idx="21">
                  <c:v>39.06</c:v>
                </c:pt>
                <c:pt idx="22">
                  <c:v>43.21</c:v>
                </c:pt>
                <c:pt idx="23">
                  <c:v>43.75</c:v>
                </c:pt>
                <c:pt idx="24">
                  <c:v>44.25</c:v>
                </c:pt>
                <c:pt idx="25">
                  <c:v>43.87</c:v>
                </c:pt>
                <c:pt idx="26">
                  <c:v>44.440000000000005</c:v>
                </c:pt>
                <c:pt idx="27">
                  <c:v>44.51</c:v>
                </c:pt>
                <c:pt idx="28">
                  <c:v>44.16</c:v>
                </c:pt>
                <c:pt idx="29">
                  <c:v>43.97</c:v>
                </c:pt>
                <c:pt idx="30">
                  <c:v>44.080000000000005</c:v>
                </c:pt>
                <c:pt idx="31">
                  <c:v>44.45</c:v>
                </c:pt>
                <c:pt idx="32">
                  <c:v>44.62</c:v>
                </c:pt>
                <c:pt idx="33">
                  <c:v>44.629999999999995</c:v>
                </c:pt>
                <c:pt idx="34">
                  <c:v>44.6</c:v>
                </c:pt>
                <c:pt idx="35">
                  <c:v>44.6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E8-074F-B594-4F54F1729E33}"/>
            </c:ext>
          </c:extLst>
        </c:ser>
        <c:ser>
          <c:idx val="6"/>
          <c:order val="5"/>
          <c:tx>
            <c:strRef>
              <c:f>'Data 20.3'!$Q$1</c:f>
              <c:strCache>
                <c:ptCount val="1"/>
                <c:pt idx="0">
                  <c:v>Brazil</c:v>
                </c:pt>
              </c:strCache>
            </c:strRef>
          </c:tx>
          <c:spPr>
            <a:ln w="28575" cap="rnd" cmpd="sng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20.3'!$A$2:$A$37</c:f>
              <c:numCache>
                <c:formatCode>General</c:formatCode>
                <c:ptCount val="36"/>
                <c:pt idx="0">
                  <c:v>1984</c:v>
                </c:pt>
                <c:pt idx="1">
                  <c:v>85</c:v>
                </c:pt>
                <c:pt idx="2">
                  <c:v>86</c:v>
                </c:pt>
                <c:pt idx="3">
                  <c:v>87</c:v>
                </c:pt>
                <c:pt idx="4">
                  <c:v>88</c:v>
                </c:pt>
                <c:pt idx="5">
                  <c:v>89</c:v>
                </c:pt>
                <c:pt idx="6">
                  <c:v>90</c:v>
                </c:pt>
                <c:pt idx="7">
                  <c:v>91</c:v>
                </c:pt>
                <c:pt idx="8">
                  <c:v>92</c:v>
                </c:pt>
                <c:pt idx="9">
                  <c:v>93</c:v>
                </c:pt>
                <c:pt idx="10">
                  <c:v>94</c:v>
                </c:pt>
                <c:pt idx="11">
                  <c:v>95</c:v>
                </c:pt>
                <c:pt idx="12">
                  <c:v>96</c:v>
                </c:pt>
                <c:pt idx="13">
                  <c:v>97</c:v>
                </c:pt>
                <c:pt idx="14">
                  <c:v>98</c:v>
                </c:pt>
                <c:pt idx="15">
                  <c:v>99</c:v>
                </c:pt>
                <c:pt idx="16">
                  <c:v>2000</c:v>
                </c:pt>
                <c:pt idx="17" formatCode="00">
                  <c:v>1</c:v>
                </c:pt>
                <c:pt idx="18" formatCode="00">
                  <c:v>2</c:v>
                </c:pt>
                <c:pt idx="19" formatCode="00">
                  <c:v>3</c:v>
                </c:pt>
                <c:pt idx="20" formatCode="00">
                  <c:v>4</c:v>
                </c:pt>
                <c:pt idx="21" formatCode="00">
                  <c:v>5</c:v>
                </c:pt>
                <c:pt idx="22" formatCode="00">
                  <c:v>6</c:v>
                </c:pt>
                <c:pt idx="23" formatCode="00">
                  <c:v>7</c:v>
                </c:pt>
                <c:pt idx="24" formatCode="00">
                  <c:v>8</c:v>
                </c:pt>
                <c:pt idx="25" formatCode="00">
                  <c:v>9</c:v>
                </c:pt>
                <c:pt idx="26" formatCode="00">
                  <c:v>10</c:v>
                </c:pt>
                <c:pt idx="27" formatCode="00">
                  <c:v>11</c:v>
                </c:pt>
                <c:pt idx="28" formatCode="00">
                  <c:v>12</c:v>
                </c:pt>
                <c:pt idx="29" formatCode="00">
                  <c:v>13</c:v>
                </c:pt>
                <c:pt idx="30" formatCode="00">
                  <c:v>14</c:v>
                </c:pt>
                <c:pt idx="31" formatCode="00">
                  <c:v>15</c:v>
                </c:pt>
                <c:pt idx="32" formatCode="00">
                  <c:v>16</c:v>
                </c:pt>
                <c:pt idx="33" formatCode="00">
                  <c:v>17</c:v>
                </c:pt>
                <c:pt idx="34" formatCode="00">
                  <c:v>18</c:v>
                </c:pt>
                <c:pt idx="35" formatCode="00">
                  <c:v>19</c:v>
                </c:pt>
              </c:numCache>
            </c:numRef>
          </c:cat>
          <c:val>
            <c:numRef>
              <c:f>'Data 20.3'!$Q$2:$Q$37</c:f>
              <c:numCache>
                <c:formatCode>General</c:formatCode>
                <c:ptCount val="36"/>
                <c:pt idx="17">
                  <c:v>54.53</c:v>
                </c:pt>
                <c:pt idx="18">
                  <c:v>53.83</c:v>
                </c:pt>
                <c:pt idx="19">
                  <c:v>54.96</c:v>
                </c:pt>
                <c:pt idx="20">
                  <c:v>56.57</c:v>
                </c:pt>
                <c:pt idx="21">
                  <c:v>57.95</c:v>
                </c:pt>
                <c:pt idx="22">
                  <c:v>55.669999999999995</c:v>
                </c:pt>
                <c:pt idx="23">
                  <c:v>54.66</c:v>
                </c:pt>
                <c:pt idx="24">
                  <c:v>55.87</c:v>
                </c:pt>
                <c:pt idx="25">
                  <c:v>58.84</c:v>
                </c:pt>
                <c:pt idx="26">
                  <c:v>57.099999999999994</c:v>
                </c:pt>
                <c:pt idx="27">
                  <c:v>57.879999999999995</c:v>
                </c:pt>
                <c:pt idx="28">
                  <c:v>58.07</c:v>
                </c:pt>
                <c:pt idx="29">
                  <c:v>55.059999999999995</c:v>
                </c:pt>
                <c:pt idx="30">
                  <c:v>56.58</c:v>
                </c:pt>
                <c:pt idx="31">
                  <c:v>55.730000000000004</c:v>
                </c:pt>
                <c:pt idx="32">
                  <c:v>54.790000000000006</c:v>
                </c:pt>
                <c:pt idx="33">
                  <c:v>56.36</c:v>
                </c:pt>
                <c:pt idx="34">
                  <c:v>59.29</c:v>
                </c:pt>
                <c:pt idx="35">
                  <c:v>59.29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E8-074F-B594-4F54F1729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7127328"/>
        <c:axId val="-2086693136"/>
      </c:lineChart>
      <c:catAx>
        <c:axId val="-208712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8669313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-2086693136"/>
        <c:scaling>
          <c:orientation val="minMax"/>
          <c:min val="2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08712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184164247970855E-2"/>
          <c:y val="0.14964740145008518"/>
          <c:w val="0.89451581380025558"/>
          <c:h val="0.759776539777494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21.1'!$B$1</c:f>
              <c:strCache>
                <c:ptCount val="1"/>
                <c:pt idx="0">
                  <c:v>Gujarat model of development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'Data 21.1'!$A$2:$A$19</c:f>
              <c:numCache>
                <c:formatCode>00</c:formatCode>
                <c:ptCount val="18"/>
                <c:pt idx="0" formatCode="General">
                  <c:v>2004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 formatCode="General">
                  <c:v>10</c:v>
                </c:pt>
                <c:pt idx="7" formatCode="General">
                  <c:v>11</c:v>
                </c:pt>
                <c:pt idx="8" formatCode="General">
                  <c:v>12</c:v>
                </c:pt>
                <c:pt idx="9" formatCode="General">
                  <c:v>13</c:v>
                </c:pt>
                <c:pt idx="10" formatCode="General">
                  <c:v>14</c:v>
                </c:pt>
                <c:pt idx="11" formatCode="General">
                  <c:v>15</c:v>
                </c:pt>
                <c:pt idx="12" formatCode="General">
                  <c:v>16</c:v>
                </c:pt>
                <c:pt idx="13" formatCode="General">
                  <c:v>17</c:v>
                </c:pt>
                <c:pt idx="14" formatCode="General">
                  <c:v>18</c:v>
                </c:pt>
                <c:pt idx="15" formatCode="General">
                  <c:v>19</c:v>
                </c:pt>
                <c:pt idx="16" formatCode="General">
                  <c:v>20</c:v>
                </c:pt>
                <c:pt idx="17" formatCode="General">
                  <c:v>21</c:v>
                </c:pt>
              </c:numCache>
            </c:numRef>
          </c:cat>
          <c:val>
            <c:numRef>
              <c:f>'Data 21.1'!$B$2:$B$19</c:f>
              <c:numCache>
                <c:formatCode>General</c:formatCode>
                <c:ptCount val="18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15</c:v>
                </c:pt>
                <c:pt idx="5">
                  <c:v>27</c:v>
                </c:pt>
                <c:pt idx="6">
                  <c:v>5</c:v>
                </c:pt>
                <c:pt idx="7">
                  <c:v>53</c:v>
                </c:pt>
                <c:pt idx="8">
                  <c:v>65</c:v>
                </c:pt>
                <c:pt idx="9">
                  <c:v>635</c:v>
                </c:pt>
                <c:pt idx="10">
                  <c:v>1575</c:v>
                </c:pt>
                <c:pt idx="11">
                  <c:v>357</c:v>
                </c:pt>
                <c:pt idx="12">
                  <c:v>161</c:v>
                </c:pt>
                <c:pt idx="13">
                  <c:v>457</c:v>
                </c:pt>
                <c:pt idx="14">
                  <c:v>110</c:v>
                </c:pt>
                <c:pt idx="15">
                  <c:v>110</c:v>
                </c:pt>
                <c:pt idx="16">
                  <c:v>50</c:v>
                </c:pt>
                <c:pt idx="1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D-2841-9CFC-0E7206603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7"/>
        <c:overlap val="-27"/>
        <c:axId val="1595185103"/>
        <c:axId val="1595031551"/>
      </c:barChart>
      <c:catAx>
        <c:axId val="1595185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95031551"/>
        <c:crosses val="autoZero"/>
        <c:auto val="1"/>
        <c:lblAlgn val="ctr"/>
        <c:lblOffset val="100"/>
        <c:noMultiLvlLbl val="0"/>
      </c:catAx>
      <c:valAx>
        <c:axId val="1595031551"/>
        <c:scaling>
          <c:orientation val="minMax"/>
          <c:max val="16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95185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'Data 1.4'!$A$12</c:f>
              <c:strCache>
                <c:ptCount val="1"/>
                <c:pt idx="0">
                  <c:v>Korea Urbanization rate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1.4'!$B$10:$BT$10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 formatCode="00">
                  <c:v>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15</c:v>
                </c:pt>
                <c:pt idx="66">
                  <c:v>16</c:v>
                </c:pt>
                <c:pt idx="67">
                  <c:v>17</c:v>
                </c:pt>
                <c:pt idx="68">
                  <c:v>18</c:v>
                </c:pt>
                <c:pt idx="69">
                  <c:v>19</c:v>
                </c:pt>
                <c:pt idx="70">
                  <c:v>20</c:v>
                </c:pt>
              </c:numCache>
            </c:numRef>
          </c:cat>
          <c:val>
            <c:numRef>
              <c:f>'Data 1.4'!$B$12:$BT$12</c:f>
              <c:numCache>
                <c:formatCode>General</c:formatCode>
                <c:ptCount val="71"/>
                <c:pt idx="0" formatCode="#\ ###\ ###\ ##0.0;\-#\ ###\ ###\ ##0.0;0.0">
                  <c:v>21.4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 formatCode="#\ ###\ ###\ ##0.0;\-#\ ###\ ###\ ##0.0;0.0">
                  <c:v>24.4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 formatCode="#\ ###\ ###\ ##0.0;\-#\ ###\ ###\ ##0.0;0.0">
                  <c:v>27.7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 formatCode="#\ ###\ ###\ ##0.0;\-#\ ###\ ###\ ##0.0;0.0">
                  <c:v>32.4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 formatCode="#\ ###\ ###\ ##0.0;\-#\ ###\ ###\ ##0.0;0.0">
                  <c:v>40.700000000000003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 formatCode="#\ ###\ ###\ ##0.0;\-#\ ###\ ###\ ##0.0;0.0">
                  <c:v>48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#\ ###\ ###\ ##0.0;\-#\ ###\ ###\ ##0.0;0.0">
                  <c:v>56.7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 formatCode="#\ ###\ ###\ ##0.0;\-#\ ###\ ###\ ##0.0;0.0">
                  <c:v>64.900000000000006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 formatCode="#\ ###\ ###\ ##0.0;\-#\ ###\ ###\ ##0.0;0.0">
                  <c:v>73.8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 formatCode="#\ ###\ ###\ ##0.0;\-#\ ###\ ###\ ##0.0;0.0">
                  <c:v>78.2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 formatCode="#\ ###\ ###\ ##0.0;\-#\ ###\ ###\ ##0.0;0.0">
                  <c:v>79.599999999999994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 formatCode="#\ ###\ ###\ ##0.0;\-#\ ###\ ###\ ##0.0;0.0">
                  <c:v>81.3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 formatCode="#\ ###\ ###\ ##0.0;\-#\ ###\ ###\ ##0.0;0.0">
                  <c:v>81.900000000000006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 formatCode="#\ ###\ ###\ ##0.0;\-#\ ###\ ###\ ##0.0;0.0">
                  <c:v>81.599999999999994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81.400000000000006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6-BD49-8666-EBAB02910FED}"/>
            </c:ext>
          </c:extLst>
        </c:ser>
        <c:ser>
          <c:idx val="3"/>
          <c:order val="3"/>
          <c:tx>
            <c:strRef>
              <c:f>'Data 1.4'!$A$14</c:f>
              <c:strCache>
                <c:ptCount val="1"/>
                <c:pt idx="0">
                  <c:v>India Urbanization rate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1.4'!$B$10:$BT$10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 formatCode="00">
                  <c:v>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15</c:v>
                </c:pt>
                <c:pt idx="66">
                  <c:v>16</c:v>
                </c:pt>
                <c:pt idx="67">
                  <c:v>17</c:v>
                </c:pt>
                <c:pt idx="68">
                  <c:v>18</c:v>
                </c:pt>
                <c:pt idx="69">
                  <c:v>19</c:v>
                </c:pt>
                <c:pt idx="70">
                  <c:v>20</c:v>
                </c:pt>
              </c:numCache>
            </c:numRef>
          </c:cat>
          <c:val>
            <c:numRef>
              <c:f>'Data 1.4'!$B$14:$BT$14</c:f>
              <c:numCache>
                <c:formatCode>General</c:formatCode>
                <c:ptCount val="71"/>
                <c:pt idx="0" formatCode="#\ ###\ ###\ ##0.0;\-#\ ###\ ###\ ##0.0;0.0">
                  <c:v>17.042000000000002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 formatCode="#\ ###\ ###\ ##0.0;\-#\ ###\ ###\ ##0.0;0.0">
                  <c:v>17.582000000000001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 formatCode="#\ ###\ ###\ ##0.0;\-#\ ###\ ###\ ##0.0;0.0">
                  <c:v>17.923999999999999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 formatCode="#\ ###\ ###\ ##0.0;\-#\ ###\ ###\ ##0.0;0.0">
                  <c:v>18.785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 formatCode="#\ ###\ ###\ ##0.0;\-#\ ###\ ###\ ##0.0;0.0">
                  <c:v>19.760000000000002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 formatCode="#\ ###\ ###\ ##0.0;\-#\ ###\ ###\ ##0.0;0.0">
                  <c:v>21.332000000000001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 formatCode="#\ ###\ ###\ ##0.0;\-#\ ###\ ###\ ##0.0;0.0">
                  <c:v>23.097999999999999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 formatCode="#\ ###\ ###\ ##0.0;\-#\ ###\ ###\ ##0.0;0.0">
                  <c:v>24.347999999999999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 formatCode="#\ ###\ ###\ ##0.0;\-#\ ###\ ###\ ##0.0;0.0">
                  <c:v>25.547000000000001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 formatCode="#\ ###\ ###\ ##0.0;\-#\ ###\ ###\ ##0.0;0.0">
                  <c:v>26.606999999999999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 formatCode="#\ ###\ ###\ ##0.0;\-#\ ###\ ###\ ##0.0;0.0">
                  <c:v>27.667000000000002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 formatCode="#\ ###\ ###\ ##0.0;\-#\ ###\ ###\ ##0.0;0.0">
                  <c:v>29.234999999999999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 formatCode="#\ ###\ ###\ ##0.0;\-#\ ###\ ###\ ##0.0;0.0">
                  <c:v>30.93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 formatCode="#\ ###\ ###\ ##0.0;\-#\ ###\ ###\ ##0.0;0.0">
                  <c:v>32.777000000000001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34.9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6-BD49-8666-EBAB02910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03920"/>
        <c:axId val="140725744"/>
      </c:lineChart>
      <c:lineChart>
        <c:grouping val="standard"/>
        <c:varyColors val="0"/>
        <c:ser>
          <c:idx val="0"/>
          <c:order val="0"/>
          <c:tx>
            <c:strRef>
              <c:f>'Data 1.4'!$A$11</c:f>
              <c:strCache>
                <c:ptCount val="1"/>
                <c:pt idx="0">
                  <c:v>Korea GDP PC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1.4'!$B$10:$BT$10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 formatCode="00">
                  <c:v>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15</c:v>
                </c:pt>
                <c:pt idx="66">
                  <c:v>16</c:v>
                </c:pt>
                <c:pt idx="67">
                  <c:v>17</c:v>
                </c:pt>
                <c:pt idx="68">
                  <c:v>18</c:v>
                </c:pt>
                <c:pt idx="69">
                  <c:v>19</c:v>
                </c:pt>
                <c:pt idx="70">
                  <c:v>20</c:v>
                </c:pt>
              </c:numCache>
            </c:numRef>
          </c:cat>
          <c:val>
            <c:numRef>
              <c:f>'Data 1.4'!$B$11:$BT$11</c:f>
              <c:numCache>
                <c:formatCode>General</c:formatCode>
                <c:ptCount val="71"/>
                <c:pt idx="0">
                  <c:v>2.9991691667182088</c:v>
                </c:pt>
                <c:pt idx="1">
                  <c:v>2.9959728606248435</c:v>
                </c:pt>
                <c:pt idx="2">
                  <c:v>3.0162145183467564</c:v>
                </c:pt>
                <c:pt idx="3">
                  <c:v>3.1194838922446175</c:v>
                </c:pt>
                <c:pt idx="4">
                  <c:v>3.1375692425252999</c:v>
                </c:pt>
                <c:pt idx="5">
                  <c:v>3.1496296816484142</c:v>
                </c:pt>
                <c:pt idx="6">
                  <c:v>3.1405026280075283</c:v>
                </c:pt>
                <c:pt idx="7">
                  <c:v>3.1663613467384417</c:v>
                </c:pt>
                <c:pt idx="8">
                  <c:v>3.1812385440987572</c:v>
                </c:pt>
                <c:pt idx="9">
                  <c:v>3.1919334439262563</c:v>
                </c:pt>
                <c:pt idx="10">
                  <c:v>3.1896844739367887</c:v>
                </c:pt>
                <c:pt idx="11">
                  <c:v>3.2057041043603958</c:v>
                </c:pt>
                <c:pt idx="12">
                  <c:v>3.2096463997150129</c:v>
                </c:pt>
                <c:pt idx="13">
                  <c:v>3.2357364848977932</c:v>
                </c:pt>
                <c:pt idx="14">
                  <c:v>3.2636308173896915</c:v>
                </c:pt>
                <c:pt idx="15">
                  <c:v>3.2827191372188671</c:v>
                </c:pt>
                <c:pt idx="16">
                  <c:v>3.320953444108611</c:v>
                </c:pt>
                <c:pt idx="17">
                  <c:v>3.3487046011554655</c:v>
                </c:pt>
                <c:pt idx="18">
                  <c:v>3.3924302435061477</c:v>
                </c:pt>
                <c:pt idx="19">
                  <c:v>3.4415621357619615</c:v>
                </c:pt>
                <c:pt idx="20">
                  <c:v>3.4734588346509674</c:v>
                </c:pt>
                <c:pt idx="21">
                  <c:v>3.5080816587714052</c:v>
                </c:pt>
                <c:pt idx="22">
                  <c:v>3.529929369491589</c:v>
                </c:pt>
                <c:pt idx="23">
                  <c:v>3.5822958868882671</c:v>
                </c:pt>
                <c:pt idx="24">
                  <c:v>3.6141166111064429</c:v>
                </c:pt>
                <c:pt idx="25">
                  <c:v>3.6396863329655491</c:v>
                </c:pt>
                <c:pt idx="26">
                  <c:v>3.686273376787558</c:v>
                </c:pt>
                <c:pt idx="27">
                  <c:v>3.7297959123413373</c:v>
                </c:pt>
                <c:pt idx="28">
                  <c:v>3.7676378894359028</c:v>
                </c:pt>
                <c:pt idx="29">
                  <c:v>3.796982503395868</c:v>
                </c:pt>
                <c:pt idx="30">
                  <c:v>3.7827620640015889</c:v>
                </c:pt>
                <c:pt idx="31">
                  <c:v>3.8061020067847582</c:v>
                </c:pt>
                <c:pt idx="32">
                  <c:v>3.833878287757202</c:v>
                </c:pt>
                <c:pt idx="33">
                  <c:v>3.8814836109854909</c:v>
                </c:pt>
                <c:pt idx="34">
                  <c:v>3.919262183032902</c:v>
                </c:pt>
                <c:pt idx="35">
                  <c:v>3.9474021209780643</c:v>
                </c:pt>
                <c:pt idx="36">
                  <c:v>3.9892809373123219</c:v>
                </c:pt>
                <c:pt idx="37">
                  <c:v>4.0360286966469268</c:v>
                </c:pt>
                <c:pt idx="38">
                  <c:v>4.0806245313959586</c:v>
                </c:pt>
                <c:pt idx="39">
                  <c:v>4.1058333026694243</c:v>
                </c:pt>
                <c:pt idx="40">
                  <c:v>4.142201690163513</c:v>
                </c:pt>
                <c:pt idx="41">
                  <c:v>4.1777142307227244</c:v>
                </c:pt>
                <c:pt idx="42">
                  <c:v>4.1962315315089063</c:v>
                </c:pt>
                <c:pt idx="43">
                  <c:v>4.2175743169620041</c:v>
                </c:pt>
                <c:pt idx="44">
                  <c:v>4.2484734059443854</c:v>
                </c:pt>
                <c:pt idx="45">
                  <c:v>4.2807899833185941</c:v>
                </c:pt>
                <c:pt idx="46">
                  <c:v>4.3054494264874927</c:v>
                </c:pt>
                <c:pt idx="47">
                  <c:v>4.3233747613721807</c:v>
                </c:pt>
                <c:pt idx="48">
                  <c:v>4.2928028403055318</c:v>
                </c:pt>
                <c:pt idx="49">
                  <c:v>4.3332596625999402</c:v>
                </c:pt>
                <c:pt idx="50">
                  <c:v>4.3637626884572205</c:v>
                </c:pt>
                <c:pt idx="51">
                  <c:v>4.3766579269103936</c:v>
                </c:pt>
                <c:pt idx="52">
                  <c:v>4.402272345714211</c:v>
                </c:pt>
                <c:pt idx="53">
                  <c:v>4.409582277219509</c:v>
                </c:pt>
                <c:pt idx="54">
                  <c:v>4.4256402263820647</c:v>
                </c:pt>
                <c:pt idx="55">
                  <c:v>4.4384360701235188</c:v>
                </c:pt>
                <c:pt idx="56">
                  <c:v>4.4550959738089642</c:v>
                </c:pt>
                <c:pt idx="57">
                  <c:v>4.4729986861957514</c:v>
                </c:pt>
                <c:pt idx="58">
                  <c:v>4.4788222150793304</c:v>
                </c:pt>
                <c:pt idx="59">
                  <c:v>4.476651428025118</c:v>
                </c:pt>
                <c:pt idx="60">
                  <c:v>4.4988310219165957</c:v>
                </c:pt>
                <c:pt idx="61">
                  <c:v>4.5081929260254405</c:v>
                </c:pt>
                <c:pt idx="62">
                  <c:v>4.5157546611908561</c:v>
                </c:pt>
                <c:pt idx="63">
                  <c:v>4.5261841445137874</c:v>
                </c:pt>
                <c:pt idx="64">
                  <c:v>4.53773096841162</c:v>
                </c:pt>
                <c:pt idx="65">
                  <c:v>4.5473931460684325</c:v>
                </c:pt>
                <c:pt idx="66">
                  <c:v>4.5575432913602913</c:v>
                </c:pt>
                <c:pt idx="67">
                  <c:v>4.5692944951374841</c:v>
                </c:pt>
                <c:pt idx="68">
                  <c:v>4.5789554707550577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56-BD49-8666-EBAB02910FED}"/>
            </c:ext>
          </c:extLst>
        </c:ser>
        <c:ser>
          <c:idx val="2"/>
          <c:order val="2"/>
          <c:tx>
            <c:strRef>
              <c:f>'Data 1.4'!$A$13</c:f>
              <c:strCache>
                <c:ptCount val="1"/>
                <c:pt idx="0">
                  <c:v>India GDP PC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1.4'!$B$10:$BT$10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 formatCode="00">
                  <c:v>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15</c:v>
                </c:pt>
                <c:pt idx="66">
                  <c:v>16</c:v>
                </c:pt>
                <c:pt idx="67">
                  <c:v>17</c:v>
                </c:pt>
                <c:pt idx="68">
                  <c:v>18</c:v>
                </c:pt>
                <c:pt idx="69">
                  <c:v>19</c:v>
                </c:pt>
                <c:pt idx="70">
                  <c:v>20</c:v>
                </c:pt>
              </c:numCache>
            </c:numRef>
          </c:cat>
          <c:val>
            <c:numRef>
              <c:f>'Data 1.4'!$B$13:$BT$13</c:f>
              <c:numCache>
                <c:formatCode>General</c:formatCode>
                <c:ptCount val="71"/>
                <c:pt idx="0">
                  <c:v>2.9943171526696366</c:v>
                </c:pt>
                <c:pt idx="1">
                  <c:v>2.996949248495381</c:v>
                </c:pt>
                <c:pt idx="2">
                  <c:v>3.0013009330204183</c:v>
                </c:pt>
                <c:pt idx="3">
                  <c:v>3.0199466816788423</c:v>
                </c:pt>
                <c:pt idx="4">
                  <c:v>3.0297894708318558</c:v>
                </c:pt>
                <c:pt idx="5">
                  <c:v>3.03261876085072</c:v>
                </c:pt>
                <c:pt idx="6">
                  <c:v>3.0480531731156089</c:v>
                </c:pt>
                <c:pt idx="7">
                  <c:v>3.0350292822023683</c:v>
                </c:pt>
                <c:pt idx="8">
                  <c:v>3.0572856444182146</c:v>
                </c:pt>
                <c:pt idx="9">
                  <c:v>3.0580462303952816</c:v>
                </c:pt>
                <c:pt idx="10">
                  <c:v>3.0791812460476247</c:v>
                </c:pt>
                <c:pt idx="11">
                  <c:v>3.082066934285113</c:v>
                </c:pt>
                <c:pt idx="12">
                  <c:v>3.082066934285113</c:v>
                </c:pt>
                <c:pt idx="13">
                  <c:v>3.0941215958405612</c:v>
                </c:pt>
                <c:pt idx="14">
                  <c:v>3.1169396465507559</c:v>
                </c:pt>
                <c:pt idx="15">
                  <c:v>3.0895518828864539</c:v>
                </c:pt>
                <c:pt idx="16">
                  <c:v>3.0845762779343309</c:v>
                </c:pt>
                <c:pt idx="17">
                  <c:v>3.1092409685882032</c:v>
                </c:pt>
                <c:pt idx="18">
                  <c:v>3.1105897102992488</c:v>
                </c:pt>
                <c:pt idx="19">
                  <c:v>3.1293675957229854</c:v>
                </c:pt>
                <c:pt idx="20">
                  <c:v>3.1411360901207388</c:v>
                </c:pt>
                <c:pt idx="21">
                  <c:v>3.1348143703204601</c:v>
                </c:pt>
                <c:pt idx="22">
                  <c:v>3.1235249809427321</c:v>
                </c:pt>
                <c:pt idx="23">
                  <c:v>3.1335389083702174</c:v>
                </c:pt>
                <c:pt idx="24">
                  <c:v>3.1283992687178066</c:v>
                </c:pt>
                <c:pt idx="25">
                  <c:v>3.1553360374650619</c:v>
                </c:pt>
                <c:pt idx="26">
                  <c:v>3.1513698502474603</c:v>
                </c:pt>
                <c:pt idx="27">
                  <c:v>3.1743505974793798</c:v>
                </c:pt>
                <c:pt idx="28">
                  <c:v>3.1875207208364631</c:v>
                </c:pt>
                <c:pt idx="29">
                  <c:v>3.1544239731146471</c:v>
                </c:pt>
                <c:pt idx="30">
                  <c:v>3.1746411926604483</c:v>
                </c:pt>
                <c:pt idx="31">
                  <c:v>3.1922886125681202</c:v>
                </c:pt>
                <c:pt idx="32">
                  <c:v>3.1958996524092336</c:v>
                </c:pt>
                <c:pt idx="33">
                  <c:v>3.2208922492195193</c:v>
                </c:pt>
                <c:pt idx="34">
                  <c:v>3.2278867046136734</c:v>
                </c:pt>
                <c:pt idx="35">
                  <c:v>3.2355284469075487</c:v>
                </c:pt>
                <c:pt idx="36">
                  <c:v>3.2442771208018431</c:v>
                </c:pt>
                <c:pt idx="37">
                  <c:v>3.253580289562183</c:v>
                </c:pt>
                <c:pt idx="38">
                  <c:v>3.2873537727147464</c:v>
                </c:pt>
                <c:pt idx="39">
                  <c:v>3.3062105081677613</c:v>
                </c:pt>
                <c:pt idx="40">
                  <c:v>3.3195224490654542</c:v>
                </c:pt>
                <c:pt idx="41">
                  <c:v>3.314353988476944</c:v>
                </c:pt>
                <c:pt idx="42">
                  <c:v>3.3253632318632365</c:v>
                </c:pt>
                <c:pt idx="43">
                  <c:v>3.3377442555665948</c:v>
                </c:pt>
                <c:pt idx="44">
                  <c:v>3.3531270663755612</c:v>
                </c:pt>
                <c:pt idx="45">
                  <c:v>3.3721685050864196</c:v>
                </c:pt>
                <c:pt idx="46">
                  <c:v>3.3936748705694364</c:v>
                </c:pt>
                <c:pt idx="47">
                  <c:v>3.4003690238649673</c:v>
                </c:pt>
                <c:pt idx="48">
                  <c:v>3.4169368214449971</c:v>
                </c:pt>
                <c:pt idx="49">
                  <c:v>3.4326070622872309</c:v>
                </c:pt>
                <c:pt idx="50">
                  <c:v>3.4398197001935911</c:v>
                </c:pt>
                <c:pt idx="51">
                  <c:v>3.452990282727733</c:v>
                </c:pt>
                <c:pt idx="52">
                  <c:v>3.4580216404009461</c:v>
                </c:pt>
                <c:pt idx="53">
                  <c:v>3.4822906831349707</c:v>
                </c:pt>
                <c:pt idx="54">
                  <c:v>3.5068446279621384</c:v>
                </c:pt>
                <c:pt idx="55">
                  <c:v>3.5310506323745918</c:v>
                </c:pt>
                <c:pt idx="56">
                  <c:v>3.5598361602318884</c:v>
                </c:pt>
                <c:pt idx="57">
                  <c:v>3.5877893941793504</c:v>
                </c:pt>
                <c:pt idx="58">
                  <c:v>3.6053755597178485</c:v>
                </c:pt>
                <c:pt idx="59">
                  <c:v>3.6304998575731409</c:v>
                </c:pt>
                <c:pt idx="60">
                  <c:v>3.6556901260380319</c:v>
                </c:pt>
                <c:pt idx="61">
                  <c:v>3.6783362467321798</c:v>
                </c:pt>
                <c:pt idx="62">
                  <c:v>3.6930230679236939</c:v>
                </c:pt>
                <c:pt idx="63">
                  <c:v>3.7136585162083566</c:v>
                </c:pt>
                <c:pt idx="64">
                  <c:v>3.7370335313338776</c:v>
                </c:pt>
                <c:pt idx="65">
                  <c:v>3.7629784908677428</c:v>
                </c:pt>
                <c:pt idx="66">
                  <c:v>3.7871060930365701</c:v>
                </c:pt>
                <c:pt idx="67">
                  <c:v>3.8095000122002558</c:v>
                </c:pt>
                <c:pt idx="68">
                  <c:v>3.8329237569841599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56-BD49-8666-EBAB02910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5223135"/>
        <c:axId val="1603616287"/>
      </c:lineChart>
      <c:catAx>
        <c:axId val="14150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4072574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40725744"/>
        <c:scaling>
          <c:orientation val="minMax"/>
          <c:max val="100"/>
          <c:min val="1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41503920"/>
        <c:crosses val="autoZero"/>
        <c:crossBetween val="between"/>
      </c:valAx>
      <c:valAx>
        <c:axId val="1603616287"/>
        <c:scaling>
          <c:orientation val="minMax"/>
          <c:min val="2.7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C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995223135"/>
        <c:crosses val="max"/>
        <c:crossBetween val="between"/>
      </c:valAx>
      <c:catAx>
        <c:axId val="19952231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036162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184164247970855E-2"/>
          <c:y val="0.13783313291455215"/>
          <c:w val="0.89451581380025558"/>
          <c:h val="0.771590808313027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21.1'!$B$1</c:f>
              <c:strCache>
                <c:ptCount val="1"/>
                <c:pt idx="0">
                  <c:v>Gujarat model of development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'Data 21.1'!$A$2:$A$19</c:f>
              <c:numCache>
                <c:formatCode>00</c:formatCode>
                <c:ptCount val="18"/>
                <c:pt idx="0" formatCode="General">
                  <c:v>2004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 formatCode="General">
                  <c:v>10</c:v>
                </c:pt>
                <c:pt idx="7" formatCode="General">
                  <c:v>11</c:v>
                </c:pt>
                <c:pt idx="8" formatCode="General">
                  <c:v>12</c:v>
                </c:pt>
                <c:pt idx="9" formatCode="General">
                  <c:v>13</c:v>
                </c:pt>
                <c:pt idx="10" formatCode="General">
                  <c:v>14</c:v>
                </c:pt>
                <c:pt idx="11" formatCode="General">
                  <c:v>15</c:v>
                </c:pt>
                <c:pt idx="12" formatCode="General">
                  <c:v>16</c:v>
                </c:pt>
                <c:pt idx="13" formatCode="General">
                  <c:v>17</c:v>
                </c:pt>
                <c:pt idx="14" formatCode="General">
                  <c:v>18</c:v>
                </c:pt>
                <c:pt idx="15" formatCode="General">
                  <c:v>19</c:v>
                </c:pt>
                <c:pt idx="16" formatCode="General">
                  <c:v>20</c:v>
                </c:pt>
                <c:pt idx="17" formatCode="General">
                  <c:v>21</c:v>
                </c:pt>
              </c:numCache>
            </c:numRef>
          </c:cat>
          <c:val>
            <c:numRef>
              <c:f>'Data 21.1'!$B$2:$B$19</c:f>
              <c:numCache>
                <c:formatCode>General</c:formatCode>
                <c:ptCount val="18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15</c:v>
                </c:pt>
                <c:pt idx="5">
                  <c:v>27</c:v>
                </c:pt>
                <c:pt idx="6">
                  <c:v>5</c:v>
                </c:pt>
                <c:pt idx="7">
                  <c:v>53</c:v>
                </c:pt>
                <c:pt idx="8">
                  <c:v>65</c:v>
                </c:pt>
                <c:pt idx="9">
                  <c:v>635</c:v>
                </c:pt>
                <c:pt idx="10">
                  <c:v>1575</c:v>
                </c:pt>
                <c:pt idx="11">
                  <c:v>357</c:v>
                </c:pt>
                <c:pt idx="12">
                  <c:v>161</c:v>
                </c:pt>
                <c:pt idx="13">
                  <c:v>457</c:v>
                </c:pt>
                <c:pt idx="14">
                  <c:v>110</c:v>
                </c:pt>
                <c:pt idx="15">
                  <c:v>110</c:v>
                </c:pt>
                <c:pt idx="16">
                  <c:v>50</c:v>
                </c:pt>
                <c:pt idx="1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83-C742-AE3D-BAE3C1472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7"/>
        <c:overlap val="-27"/>
        <c:axId val="1595185103"/>
        <c:axId val="1595031551"/>
      </c:barChart>
      <c:catAx>
        <c:axId val="1595185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95031551"/>
        <c:crosses val="autoZero"/>
        <c:auto val="1"/>
        <c:lblAlgn val="ctr"/>
        <c:lblOffset val="100"/>
        <c:noMultiLvlLbl val="0"/>
      </c:catAx>
      <c:valAx>
        <c:axId val="1595031551"/>
        <c:scaling>
          <c:orientation val="minMax"/>
          <c:max val="16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595185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037398233756754E-2"/>
          <c:y val="0.12064748197029565"/>
          <c:w val="0.89787945071205966"/>
          <c:h val="0.79567765150191883"/>
        </c:manualLayout>
      </c:layout>
      <c:lineChart>
        <c:grouping val="standard"/>
        <c:varyColors val="0"/>
        <c:ser>
          <c:idx val="0"/>
          <c:order val="0"/>
          <c:tx>
            <c:strRef>
              <c:f>'Data 21.2'!$H$2</c:f>
              <c:strCache>
                <c:ptCount val="1"/>
                <c:pt idx="0">
                  <c:v>IN:ADE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21.2'!$J$3:$J$1515</c:f>
              <c:numCache>
                <c:formatCode>m/d/yy</c:formatCode>
                <c:ptCount val="1513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41747</c:v>
                </c:pt>
                <c:pt idx="78">
                  <c:v>41750</c:v>
                </c:pt>
                <c:pt idx="79">
                  <c:v>41751</c:v>
                </c:pt>
                <c:pt idx="80">
                  <c:v>41752</c:v>
                </c:pt>
                <c:pt idx="81">
                  <c:v>41753</c:v>
                </c:pt>
                <c:pt idx="82">
                  <c:v>41754</c:v>
                </c:pt>
                <c:pt idx="83">
                  <c:v>41757</c:v>
                </c:pt>
                <c:pt idx="84">
                  <c:v>41758</c:v>
                </c:pt>
                <c:pt idx="85">
                  <c:v>41759</c:v>
                </c:pt>
                <c:pt idx="86">
                  <c:v>41760</c:v>
                </c:pt>
                <c:pt idx="87">
                  <c:v>41761</c:v>
                </c:pt>
                <c:pt idx="88">
                  <c:v>41764</c:v>
                </c:pt>
                <c:pt idx="89">
                  <c:v>41765</c:v>
                </c:pt>
                <c:pt idx="90">
                  <c:v>41766</c:v>
                </c:pt>
                <c:pt idx="91">
                  <c:v>41767</c:v>
                </c:pt>
                <c:pt idx="92">
                  <c:v>41768</c:v>
                </c:pt>
                <c:pt idx="93">
                  <c:v>41771</c:v>
                </c:pt>
                <c:pt idx="94">
                  <c:v>41772</c:v>
                </c:pt>
                <c:pt idx="95">
                  <c:v>41773</c:v>
                </c:pt>
                <c:pt idx="96">
                  <c:v>41774</c:v>
                </c:pt>
                <c:pt idx="97">
                  <c:v>41775</c:v>
                </c:pt>
                <c:pt idx="98">
                  <c:v>41778</c:v>
                </c:pt>
                <c:pt idx="99">
                  <c:v>41779</c:v>
                </c:pt>
                <c:pt idx="100">
                  <c:v>41780</c:v>
                </c:pt>
                <c:pt idx="101">
                  <c:v>41781</c:v>
                </c:pt>
                <c:pt idx="102">
                  <c:v>41782</c:v>
                </c:pt>
                <c:pt idx="103">
                  <c:v>41785</c:v>
                </c:pt>
                <c:pt idx="104">
                  <c:v>41786</c:v>
                </c:pt>
                <c:pt idx="105">
                  <c:v>41787</c:v>
                </c:pt>
                <c:pt idx="106">
                  <c:v>41788</c:v>
                </c:pt>
                <c:pt idx="107">
                  <c:v>41789</c:v>
                </c:pt>
                <c:pt idx="108">
                  <c:v>41792</c:v>
                </c:pt>
                <c:pt idx="109">
                  <c:v>41793</c:v>
                </c:pt>
                <c:pt idx="110">
                  <c:v>41794</c:v>
                </c:pt>
                <c:pt idx="111">
                  <c:v>41795</c:v>
                </c:pt>
                <c:pt idx="112">
                  <c:v>41796</c:v>
                </c:pt>
                <c:pt idx="113">
                  <c:v>41799</c:v>
                </c:pt>
                <c:pt idx="114">
                  <c:v>41800</c:v>
                </c:pt>
                <c:pt idx="115">
                  <c:v>41801</c:v>
                </c:pt>
                <c:pt idx="116">
                  <c:v>41802</c:v>
                </c:pt>
                <c:pt idx="117">
                  <c:v>41803</c:v>
                </c:pt>
                <c:pt idx="118">
                  <c:v>41806</c:v>
                </c:pt>
                <c:pt idx="119">
                  <c:v>41807</c:v>
                </c:pt>
                <c:pt idx="120">
                  <c:v>41808</c:v>
                </c:pt>
                <c:pt idx="121">
                  <c:v>41809</c:v>
                </c:pt>
                <c:pt idx="122">
                  <c:v>41810</c:v>
                </c:pt>
                <c:pt idx="123">
                  <c:v>41813</c:v>
                </c:pt>
                <c:pt idx="124">
                  <c:v>41814</c:v>
                </c:pt>
                <c:pt idx="125">
                  <c:v>41815</c:v>
                </c:pt>
                <c:pt idx="126">
                  <c:v>41816</c:v>
                </c:pt>
                <c:pt idx="127">
                  <c:v>41817</c:v>
                </c:pt>
                <c:pt idx="128">
                  <c:v>41820</c:v>
                </c:pt>
                <c:pt idx="129">
                  <c:v>41821</c:v>
                </c:pt>
                <c:pt idx="130">
                  <c:v>41822</c:v>
                </c:pt>
                <c:pt idx="131">
                  <c:v>41823</c:v>
                </c:pt>
                <c:pt idx="132">
                  <c:v>41824</c:v>
                </c:pt>
                <c:pt idx="133">
                  <c:v>41827</c:v>
                </c:pt>
                <c:pt idx="134">
                  <c:v>41828</c:v>
                </c:pt>
                <c:pt idx="135">
                  <c:v>41829</c:v>
                </c:pt>
                <c:pt idx="136">
                  <c:v>41830</c:v>
                </c:pt>
                <c:pt idx="137">
                  <c:v>41831</c:v>
                </c:pt>
                <c:pt idx="138">
                  <c:v>41834</c:v>
                </c:pt>
                <c:pt idx="139">
                  <c:v>41835</c:v>
                </c:pt>
                <c:pt idx="140">
                  <c:v>41836</c:v>
                </c:pt>
                <c:pt idx="141">
                  <c:v>41837</c:v>
                </c:pt>
                <c:pt idx="142">
                  <c:v>41838</c:v>
                </c:pt>
                <c:pt idx="143">
                  <c:v>41841</c:v>
                </c:pt>
                <c:pt idx="144">
                  <c:v>41842</c:v>
                </c:pt>
                <c:pt idx="145">
                  <c:v>41843</c:v>
                </c:pt>
                <c:pt idx="146">
                  <c:v>41844</c:v>
                </c:pt>
                <c:pt idx="147">
                  <c:v>41845</c:v>
                </c:pt>
                <c:pt idx="148">
                  <c:v>41848</c:v>
                </c:pt>
                <c:pt idx="149">
                  <c:v>41849</c:v>
                </c:pt>
                <c:pt idx="150">
                  <c:v>41850</c:v>
                </c:pt>
                <c:pt idx="151">
                  <c:v>41851</c:v>
                </c:pt>
                <c:pt idx="152">
                  <c:v>41852</c:v>
                </c:pt>
                <c:pt idx="153">
                  <c:v>41855</c:v>
                </c:pt>
                <c:pt idx="154">
                  <c:v>41856</c:v>
                </c:pt>
                <c:pt idx="155">
                  <c:v>41857</c:v>
                </c:pt>
                <c:pt idx="156">
                  <c:v>41858</c:v>
                </c:pt>
                <c:pt idx="157">
                  <c:v>41859</c:v>
                </c:pt>
                <c:pt idx="158">
                  <c:v>41862</c:v>
                </c:pt>
                <c:pt idx="159">
                  <c:v>41863</c:v>
                </c:pt>
                <c:pt idx="160">
                  <c:v>41864</c:v>
                </c:pt>
                <c:pt idx="161">
                  <c:v>41865</c:v>
                </c:pt>
                <c:pt idx="162">
                  <c:v>41866</c:v>
                </c:pt>
                <c:pt idx="163">
                  <c:v>41869</c:v>
                </c:pt>
                <c:pt idx="164">
                  <c:v>41870</c:v>
                </c:pt>
                <c:pt idx="165">
                  <c:v>41871</c:v>
                </c:pt>
                <c:pt idx="166">
                  <c:v>41872</c:v>
                </c:pt>
                <c:pt idx="167">
                  <c:v>41873</c:v>
                </c:pt>
                <c:pt idx="168">
                  <c:v>41876</c:v>
                </c:pt>
                <c:pt idx="169">
                  <c:v>41877</c:v>
                </c:pt>
                <c:pt idx="170">
                  <c:v>41878</c:v>
                </c:pt>
                <c:pt idx="171">
                  <c:v>41879</c:v>
                </c:pt>
                <c:pt idx="172">
                  <c:v>41880</c:v>
                </c:pt>
                <c:pt idx="173">
                  <c:v>41883</c:v>
                </c:pt>
                <c:pt idx="174">
                  <c:v>41884</c:v>
                </c:pt>
                <c:pt idx="175">
                  <c:v>41885</c:v>
                </c:pt>
                <c:pt idx="176">
                  <c:v>41886</c:v>
                </c:pt>
                <c:pt idx="177">
                  <c:v>41887</c:v>
                </c:pt>
                <c:pt idx="178">
                  <c:v>41890</c:v>
                </c:pt>
                <c:pt idx="179">
                  <c:v>41891</c:v>
                </c:pt>
                <c:pt idx="180">
                  <c:v>41892</c:v>
                </c:pt>
                <c:pt idx="181">
                  <c:v>41893</c:v>
                </c:pt>
                <c:pt idx="182">
                  <c:v>41894</c:v>
                </c:pt>
                <c:pt idx="183">
                  <c:v>41897</c:v>
                </c:pt>
                <c:pt idx="184">
                  <c:v>41898</c:v>
                </c:pt>
                <c:pt idx="185">
                  <c:v>41899</c:v>
                </c:pt>
                <c:pt idx="186">
                  <c:v>41900</c:v>
                </c:pt>
                <c:pt idx="187">
                  <c:v>41901</c:v>
                </c:pt>
                <c:pt idx="188">
                  <c:v>41904</c:v>
                </c:pt>
                <c:pt idx="189">
                  <c:v>41905</c:v>
                </c:pt>
                <c:pt idx="190">
                  <c:v>41906</c:v>
                </c:pt>
                <c:pt idx="191">
                  <c:v>41907</c:v>
                </c:pt>
                <c:pt idx="192">
                  <c:v>41908</c:v>
                </c:pt>
                <c:pt idx="193">
                  <c:v>41911</c:v>
                </c:pt>
                <c:pt idx="194">
                  <c:v>41912</c:v>
                </c:pt>
                <c:pt idx="195">
                  <c:v>41913</c:v>
                </c:pt>
                <c:pt idx="196">
                  <c:v>41914</c:v>
                </c:pt>
                <c:pt idx="197">
                  <c:v>41915</c:v>
                </c:pt>
                <c:pt idx="198">
                  <c:v>41918</c:v>
                </c:pt>
                <c:pt idx="199">
                  <c:v>41919</c:v>
                </c:pt>
                <c:pt idx="200">
                  <c:v>41920</c:v>
                </c:pt>
                <c:pt idx="201">
                  <c:v>41921</c:v>
                </c:pt>
                <c:pt idx="202">
                  <c:v>41922</c:v>
                </c:pt>
                <c:pt idx="203">
                  <c:v>41925</c:v>
                </c:pt>
                <c:pt idx="204">
                  <c:v>41926</c:v>
                </c:pt>
                <c:pt idx="205">
                  <c:v>41927</c:v>
                </c:pt>
                <c:pt idx="206">
                  <c:v>41928</c:v>
                </c:pt>
                <c:pt idx="207">
                  <c:v>41929</c:v>
                </c:pt>
                <c:pt idx="208">
                  <c:v>41932</c:v>
                </c:pt>
                <c:pt idx="209">
                  <c:v>41933</c:v>
                </c:pt>
                <c:pt idx="210">
                  <c:v>41934</c:v>
                </c:pt>
                <c:pt idx="211">
                  <c:v>41935</c:v>
                </c:pt>
                <c:pt idx="212">
                  <c:v>41936</c:v>
                </c:pt>
                <c:pt idx="213">
                  <c:v>41939</c:v>
                </c:pt>
                <c:pt idx="214">
                  <c:v>41940</c:v>
                </c:pt>
                <c:pt idx="215">
                  <c:v>41941</c:v>
                </c:pt>
                <c:pt idx="216">
                  <c:v>41942</c:v>
                </c:pt>
                <c:pt idx="217">
                  <c:v>41943</c:v>
                </c:pt>
                <c:pt idx="218">
                  <c:v>41946</c:v>
                </c:pt>
                <c:pt idx="219">
                  <c:v>41947</c:v>
                </c:pt>
                <c:pt idx="220">
                  <c:v>41948</c:v>
                </c:pt>
                <c:pt idx="221">
                  <c:v>41949</c:v>
                </c:pt>
                <c:pt idx="222">
                  <c:v>41950</c:v>
                </c:pt>
                <c:pt idx="223">
                  <c:v>41953</c:v>
                </c:pt>
                <c:pt idx="224">
                  <c:v>41954</c:v>
                </c:pt>
                <c:pt idx="225">
                  <c:v>41955</c:v>
                </c:pt>
                <c:pt idx="226">
                  <c:v>41956</c:v>
                </c:pt>
                <c:pt idx="227">
                  <c:v>41957</c:v>
                </c:pt>
                <c:pt idx="228">
                  <c:v>41960</c:v>
                </c:pt>
                <c:pt idx="229">
                  <c:v>41961</c:v>
                </c:pt>
                <c:pt idx="230">
                  <c:v>41962</c:v>
                </c:pt>
                <c:pt idx="231">
                  <c:v>41963</c:v>
                </c:pt>
                <c:pt idx="232">
                  <c:v>41964</c:v>
                </c:pt>
                <c:pt idx="233">
                  <c:v>41967</c:v>
                </c:pt>
                <c:pt idx="234">
                  <c:v>41968</c:v>
                </c:pt>
                <c:pt idx="235">
                  <c:v>41969</c:v>
                </c:pt>
                <c:pt idx="236">
                  <c:v>41970</c:v>
                </c:pt>
                <c:pt idx="237">
                  <c:v>41971</c:v>
                </c:pt>
                <c:pt idx="238">
                  <c:v>41974</c:v>
                </c:pt>
                <c:pt idx="239">
                  <c:v>41975</c:v>
                </c:pt>
                <c:pt idx="240">
                  <c:v>41976</c:v>
                </c:pt>
                <c:pt idx="241">
                  <c:v>41977</c:v>
                </c:pt>
                <c:pt idx="242">
                  <c:v>41978</c:v>
                </c:pt>
                <c:pt idx="243">
                  <c:v>41981</c:v>
                </c:pt>
                <c:pt idx="244">
                  <c:v>41982</c:v>
                </c:pt>
                <c:pt idx="245">
                  <c:v>41983</c:v>
                </c:pt>
                <c:pt idx="246">
                  <c:v>41984</c:v>
                </c:pt>
                <c:pt idx="247">
                  <c:v>41985</c:v>
                </c:pt>
                <c:pt idx="248">
                  <c:v>41988</c:v>
                </c:pt>
                <c:pt idx="249">
                  <c:v>41989</c:v>
                </c:pt>
                <c:pt idx="250">
                  <c:v>41990</c:v>
                </c:pt>
                <c:pt idx="251">
                  <c:v>41991</c:v>
                </c:pt>
                <c:pt idx="252">
                  <c:v>41992</c:v>
                </c:pt>
                <c:pt idx="253">
                  <c:v>41995</c:v>
                </c:pt>
                <c:pt idx="254">
                  <c:v>41996</c:v>
                </c:pt>
                <c:pt idx="255">
                  <c:v>41997</c:v>
                </c:pt>
                <c:pt idx="256">
                  <c:v>41998</c:v>
                </c:pt>
                <c:pt idx="257">
                  <c:v>41999</c:v>
                </c:pt>
                <c:pt idx="258">
                  <c:v>42002</c:v>
                </c:pt>
                <c:pt idx="259">
                  <c:v>42003</c:v>
                </c:pt>
                <c:pt idx="260">
                  <c:v>42004</c:v>
                </c:pt>
                <c:pt idx="261">
                  <c:v>42005</c:v>
                </c:pt>
                <c:pt idx="262">
                  <c:v>42006</c:v>
                </c:pt>
                <c:pt idx="263">
                  <c:v>42009</c:v>
                </c:pt>
                <c:pt idx="264">
                  <c:v>42010</c:v>
                </c:pt>
                <c:pt idx="265">
                  <c:v>42011</c:v>
                </c:pt>
                <c:pt idx="266">
                  <c:v>42012</c:v>
                </c:pt>
                <c:pt idx="267">
                  <c:v>42013</c:v>
                </c:pt>
                <c:pt idx="268">
                  <c:v>42016</c:v>
                </c:pt>
                <c:pt idx="269">
                  <c:v>42017</c:v>
                </c:pt>
                <c:pt idx="270">
                  <c:v>42018</c:v>
                </c:pt>
                <c:pt idx="271">
                  <c:v>42019</c:v>
                </c:pt>
                <c:pt idx="272">
                  <c:v>42020</c:v>
                </c:pt>
                <c:pt idx="273">
                  <c:v>42023</c:v>
                </c:pt>
                <c:pt idx="274">
                  <c:v>42024</c:v>
                </c:pt>
                <c:pt idx="275">
                  <c:v>42025</c:v>
                </c:pt>
                <c:pt idx="276">
                  <c:v>42026</c:v>
                </c:pt>
                <c:pt idx="277">
                  <c:v>42027</c:v>
                </c:pt>
                <c:pt idx="278">
                  <c:v>42030</c:v>
                </c:pt>
                <c:pt idx="279">
                  <c:v>42031</c:v>
                </c:pt>
                <c:pt idx="280">
                  <c:v>42032</c:v>
                </c:pt>
                <c:pt idx="281">
                  <c:v>42033</c:v>
                </c:pt>
                <c:pt idx="282">
                  <c:v>42034</c:v>
                </c:pt>
                <c:pt idx="283">
                  <c:v>42037</c:v>
                </c:pt>
                <c:pt idx="284">
                  <c:v>42038</c:v>
                </c:pt>
                <c:pt idx="285">
                  <c:v>42039</c:v>
                </c:pt>
                <c:pt idx="286">
                  <c:v>42040</c:v>
                </c:pt>
                <c:pt idx="287">
                  <c:v>42041</c:v>
                </c:pt>
                <c:pt idx="288">
                  <c:v>42044</c:v>
                </c:pt>
                <c:pt idx="289">
                  <c:v>42045</c:v>
                </c:pt>
                <c:pt idx="290">
                  <c:v>42046</c:v>
                </c:pt>
                <c:pt idx="291">
                  <c:v>42047</c:v>
                </c:pt>
                <c:pt idx="292">
                  <c:v>42048</c:v>
                </c:pt>
                <c:pt idx="293">
                  <c:v>42051</c:v>
                </c:pt>
                <c:pt idx="294">
                  <c:v>42052</c:v>
                </c:pt>
                <c:pt idx="295">
                  <c:v>42053</c:v>
                </c:pt>
                <c:pt idx="296">
                  <c:v>42054</c:v>
                </c:pt>
                <c:pt idx="297">
                  <c:v>42055</c:v>
                </c:pt>
                <c:pt idx="298">
                  <c:v>42058</c:v>
                </c:pt>
                <c:pt idx="299">
                  <c:v>42059</c:v>
                </c:pt>
                <c:pt idx="300">
                  <c:v>42060</c:v>
                </c:pt>
                <c:pt idx="301">
                  <c:v>42061</c:v>
                </c:pt>
                <c:pt idx="302">
                  <c:v>42062</c:v>
                </c:pt>
                <c:pt idx="303">
                  <c:v>42065</c:v>
                </c:pt>
                <c:pt idx="304">
                  <c:v>42066</c:v>
                </c:pt>
                <c:pt idx="305">
                  <c:v>42067</c:v>
                </c:pt>
                <c:pt idx="306">
                  <c:v>42068</c:v>
                </c:pt>
                <c:pt idx="307">
                  <c:v>42069</c:v>
                </c:pt>
                <c:pt idx="308">
                  <c:v>42072</c:v>
                </c:pt>
                <c:pt idx="309">
                  <c:v>42073</c:v>
                </c:pt>
                <c:pt idx="310">
                  <c:v>42074</c:v>
                </c:pt>
                <c:pt idx="311">
                  <c:v>42075</c:v>
                </c:pt>
                <c:pt idx="312">
                  <c:v>42076</c:v>
                </c:pt>
                <c:pt idx="313">
                  <c:v>42079</c:v>
                </c:pt>
                <c:pt idx="314">
                  <c:v>42080</c:v>
                </c:pt>
                <c:pt idx="315">
                  <c:v>42081</c:v>
                </c:pt>
                <c:pt idx="316">
                  <c:v>42082</c:v>
                </c:pt>
                <c:pt idx="317">
                  <c:v>42083</c:v>
                </c:pt>
                <c:pt idx="318">
                  <c:v>42086</c:v>
                </c:pt>
                <c:pt idx="319">
                  <c:v>42087</c:v>
                </c:pt>
                <c:pt idx="320">
                  <c:v>42088</c:v>
                </c:pt>
                <c:pt idx="321">
                  <c:v>42089</c:v>
                </c:pt>
                <c:pt idx="322">
                  <c:v>42090</c:v>
                </c:pt>
                <c:pt idx="323">
                  <c:v>42093</c:v>
                </c:pt>
                <c:pt idx="324">
                  <c:v>42094</c:v>
                </c:pt>
                <c:pt idx="325">
                  <c:v>42095</c:v>
                </c:pt>
                <c:pt idx="326">
                  <c:v>42096</c:v>
                </c:pt>
                <c:pt idx="327">
                  <c:v>42097</c:v>
                </c:pt>
                <c:pt idx="328">
                  <c:v>42100</c:v>
                </c:pt>
                <c:pt idx="329">
                  <c:v>42101</c:v>
                </c:pt>
                <c:pt idx="330">
                  <c:v>42102</c:v>
                </c:pt>
                <c:pt idx="331">
                  <c:v>42103</c:v>
                </c:pt>
                <c:pt idx="332">
                  <c:v>42104</c:v>
                </c:pt>
                <c:pt idx="333">
                  <c:v>42107</c:v>
                </c:pt>
                <c:pt idx="334">
                  <c:v>42108</c:v>
                </c:pt>
                <c:pt idx="335">
                  <c:v>42109</c:v>
                </c:pt>
                <c:pt idx="336">
                  <c:v>42110</c:v>
                </c:pt>
                <c:pt idx="337">
                  <c:v>42111</c:v>
                </c:pt>
                <c:pt idx="338">
                  <c:v>42114</c:v>
                </c:pt>
                <c:pt idx="339">
                  <c:v>42115</c:v>
                </c:pt>
                <c:pt idx="340">
                  <c:v>42116</c:v>
                </c:pt>
                <c:pt idx="341">
                  <c:v>42117</c:v>
                </c:pt>
                <c:pt idx="342">
                  <c:v>42118</c:v>
                </c:pt>
                <c:pt idx="343">
                  <c:v>42121</c:v>
                </c:pt>
                <c:pt idx="344">
                  <c:v>42122</c:v>
                </c:pt>
                <c:pt idx="345">
                  <c:v>42123</c:v>
                </c:pt>
                <c:pt idx="346">
                  <c:v>42124</c:v>
                </c:pt>
                <c:pt idx="347">
                  <c:v>42125</c:v>
                </c:pt>
                <c:pt idx="348">
                  <c:v>42128</c:v>
                </c:pt>
                <c:pt idx="349">
                  <c:v>42129</c:v>
                </c:pt>
                <c:pt idx="350">
                  <c:v>42130</c:v>
                </c:pt>
                <c:pt idx="351">
                  <c:v>42131</c:v>
                </c:pt>
                <c:pt idx="352">
                  <c:v>42132</c:v>
                </c:pt>
                <c:pt idx="353">
                  <c:v>42135</c:v>
                </c:pt>
                <c:pt idx="354">
                  <c:v>42136</c:v>
                </c:pt>
                <c:pt idx="355">
                  <c:v>42137</c:v>
                </c:pt>
                <c:pt idx="356">
                  <c:v>42138</c:v>
                </c:pt>
                <c:pt idx="357">
                  <c:v>42139</c:v>
                </c:pt>
                <c:pt idx="358">
                  <c:v>42142</c:v>
                </c:pt>
                <c:pt idx="359">
                  <c:v>42143</c:v>
                </c:pt>
                <c:pt idx="360">
                  <c:v>42144</c:v>
                </c:pt>
                <c:pt idx="361">
                  <c:v>42145</c:v>
                </c:pt>
                <c:pt idx="362">
                  <c:v>42146</c:v>
                </c:pt>
                <c:pt idx="363">
                  <c:v>42149</c:v>
                </c:pt>
                <c:pt idx="364">
                  <c:v>42150</c:v>
                </c:pt>
                <c:pt idx="365">
                  <c:v>42151</c:v>
                </c:pt>
                <c:pt idx="366">
                  <c:v>42152</c:v>
                </c:pt>
                <c:pt idx="367">
                  <c:v>42153</c:v>
                </c:pt>
                <c:pt idx="368">
                  <c:v>42156</c:v>
                </c:pt>
                <c:pt idx="369">
                  <c:v>42157</c:v>
                </c:pt>
                <c:pt idx="370">
                  <c:v>42158</c:v>
                </c:pt>
                <c:pt idx="371">
                  <c:v>42159</c:v>
                </c:pt>
                <c:pt idx="372">
                  <c:v>42160</c:v>
                </c:pt>
                <c:pt idx="373">
                  <c:v>42163</c:v>
                </c:pt>
                <c:pt idx="374">
                  <c:v>42164</c:v>
                </c:pt>
                <c:pt idx="375">
                  <c:v>42165</c:v>
                </c:pt>
                <c:pt idx="376">
                  <c:v>42166</c:v>
                </c:pt>
                <c:pt idx="377">
                  <c:v>42167</c:v>
                </c:pt>
                <c:pt idx="378">
                  <c:v>42170</c:v>
                </c:pt>
                <c:pt idx="379">
                  <c:v>42171</c:v>
                </c:pt>
                <c:pt idx="380">
                  <c:v>42172</c:v>
                </c:pt>
                <c:pt idx="381">
                  <c:v>42173</c:v>
                </c:pt>
                <c:pt idx="382">
                  <c:v>42174</c:v>
                </c:pt>
                <c:pt idx="383">
                  <c:v>42177</c:v>
                </c:pt>
                <c:pt idx="384">
                  <c:v>42178</c:v>
                </c:pt>
                <c:pt idx="385">
                  <c:v>42179</c:v>
                </c:pt>
                <c:pt idx="386">
                  <c:v>42180</c:v>
                </c:pt>
                <c:pt idx="387">
                  <c:v>42181</c:v>
                </c:pt>
                <c:pt idx="388">
                  <c:v>42184</c:v>
                </c:pt>
                <c:pt idx="389">
                  <c:v>42185</c:v>
                </c:pt>
                <c:pt idx="390">
                  <c:v>42186</c:v>
                </c:pt>
                <c:pt idx="391">
                  <c:v>42187</c:v>
                </c:pt>
                <c:pt idx="392">
                  <c:v>42188</c:v>
                </c:pt>
                <c:pt idx="393">
                  <c:v>42191</c:v>
                </c:pt>
                <c:pt idx="394">
                  <c:v>42192</c:v>
                </c:pt>
                <c:pt idx="395">
                  <c:v>42193</c:v>
                </c:pt>
                <c:pt idx="396">
                  <c:v>42194</c:v>
                </c:pt>
                <c:pt idx="397">
                  <c:v>42195</c:v>
                </c:pt>
                <c:pt idx="398">
                  <c:v>42198</c:v>
                </c:pt>
                <c:pt idx="399">
                  <c:v>42199</c:v>
                </c:pt>
                <c:pt idx="400">
                  <c:v>42200</c:v>
                </c:pt>
                <c:pt idx="401">
                  <c:v>42201</c:v>
                </c:pt>
                <c:pt idx="402">
                  <c:v>42202</c:v>
                </c:pt>
                <c:pt idx="403">
                  <c:v>42205</c:v>
                </c:pt>
                <c:pt idx="404">
                  <c:v>42206</c:v>
                </c:pt>
                <c:pt idx="405">
                  <c:v>42207</c:v>
                </c:pt>
                <c:pt idx="406">
                  <c:v>42208</c:v>
                </c:pt>
                <c:pt idx="407">
                  <c:v>42209</c:v>
                </c:pt>
                <c:pt idx="408">
                  <c:v>42212</c:v>
                </c:pt>
                <c:pt idx="409">
                  <c:v>42213</c:v>
                </c:pt>
                <c:pt idx="410">
                  <c:v>42214</c:v>
                </c:pt>
                <c:pt idx="411">
                  <c:v>42215</c:v>
                </c:pt>
                <c:pt idx="412">
                  <c:v>42216</c:v>
                </c:pt>
                <c:pt idx="413">
                  <c:v>42219</c:v>
                </c:pt>
                <c:pt idx="414">
                  <c:v>42220</c:v>
                </c:pt>
                <c:pt idx="415">
                  <c:v>42221</c:v>
                </c:pt>
                <c:pt idx="416">
                  <c:v>42222</c:v>
                </c:pt>
                <c:pt idx="417">
                  <c:v>42223</c:v>
                </c:pt>
                <c:pt idx="418">
                  <c:v>42226</c:v>
                </c:pt>
                <c:pt idx="419">
                  <c:v>42227</c:v>
                </c:pt>
                <c:pt idx="420">
                  <c:v>42228</c:v>
                </c:pt>
                <c:pt idx="421">
                  <c:v>42229</c:v>
                </c:pt>
                <c:pt idx="422">
                  <c:v>42230</c:v>
                </c:pt>
                <c:pt idx="423">
                  <c:v>42233</c:v>
                </c:pt>
                <c:pt idx="424">
                  <c:v>42234</c:v>
                </c:pt>
                <c:pt idx="425">
                  <c:v>42235</c:v>
                </c:pt>
                <c:pt idx="426">
                  <c:v>42236</c:v>
                </c:pt>
                <c:pt idx="427">
                  <c:v>42237</c:v>
                </c:pt>
                <c:pt idx="428">
                  <c:v>42240</c:v>
                </c:pt>
                <c:pt idx="429">
                  <c:v>42241</c:v>
                </c:pt>
                <c:pt idx="430">
                  <c:v>42242</c:v>
                </c:pt>
                <c:pt idx="431">
                  <c:v>42243</c:v>
                </c:pt>
                <c:pt idx="432">
                  <c:v>42244</c:v>
                </c:pt>
                <c:pt idx="433">
                  <c:v>42247</c:v>
                </c:pt>
                <c:pt idx="434">
                  <c:v>42248</c:v>
                </c:pt>
                <c:pt idx="435">
                  <c:v>42249</c:v>
                </c:pt>
                <c:pt idx="436">
                  <c:v>42250</c:v>
                </c:pt>
                <c:pt idx="437">
                  <c:v>42251</c:v>
                </c:pt>
                <c:pt idx="438">
                  <c:v>42254</c:v>
                </c:pt>
                <c:pt idx="439">
                  <c:v>42255</c:v>
                </c:pt>
                <c:pt idx="440">
                  <c:v>42256</c:v>
                </c:pt>
                <c:pt idx="441">
                  <c:v>42257</c:v>
                </c:pt>
                <c:pt idx="442">
                  <c:v>42258</c:v>
                </c:pt>
                <c:pt idx="443">
                  <c:v>42261</c:v>
                </c:pt>
                <c:pt idx="444">
                  <c:v>42262</c:v>
                </c:pt>
                <c:pt idx="445">
                  <c:v>42263</c:v>
                </c:pt>
                <c:pt idx="446">
                  <c:v>42264</c:v>
                </c:pt>
                <c:pt idx="447">
                  <c:v>42265</c:v>
                </c:pt>
                <c:pt idx="448">
                  <c:v>42268</c:v>
                </c:pt>
                <c:pt idx="449">
                  <c:v>42269</c:v>
                </c:pt>
                <c:pt idx="450">
                  <c:v>42270</c:v>
                </c:pt>
                <c:pt idx="451">
                  <c:v>42271</c:v>
                </c:pt>
                <c:pt idx="452">
                  <c:v>42272</c:v>
                </c:pt>
                <c:pt idx="453">
                  <c:v>42275</c:v>
                </c:pt>
                <c:pt idx="454">
                  <c:v>42276</c:v>
                </c:pt>
                <c:pt idx="455">
                  <c:v>42277</c:v>
                </c:pt>
                <c:pt idx="456">
                  <c:v>42278</c:v>
                </c:pt>
                <c:pt idx="457">
                  <c:v>42279</c:v>
                </c:pt>
                <c:pt idx="458">
                  <c:v>42282</c:v>
                </c:pt>
                <c:pt idx="459">
                  <c:v>42283</c:v>
                </c:pt>
                <c:pt idx="460">
                  <c:v>42284</c:v>
                </c:pt>
                <c:pt idx="461">
                  <c:v>42285</c:v>
                </c:pt>
                <c:pt idx="462">
                  <c:v>42286</c:v>
                </c:pt>
                <c:pt idx="463">
                  <c:v>42289</c:v>
                </c:pt>
                <c:pt idx="464">
                  <c:v>42290</c:v>
                </c:pt>
                <c:pt idx="465">
                  <c:v>42291</c:v>
                </c:pt>
                <c:pt idx="466">
                  <c:v>42292</c:v>
                </c:pt>
                <c:pt idx="467">
                  <c:v>42293</c:v>
                </c:pt>
                <c:pt idx="468">
                  <c:v>42296</c:v>
                </c:pt>
                <c:pt idx="469">
                  <c:v>42297</c:v>
                </c:pt>
                <c:pt idx="470">
                  <c:v>42298</c:v>
                </c:pt>
                <c:pt idx="471">
                  <c:v>42299</c:v>
                </c:pt>
                <c:pt idx="472">
                  <c:v>42300</c:v>
                </c:pt>
                <c:pt idx="473">
                  <c:v>42303</c:v>
                </c:pt>
                <c:pt idx="474">
                  <c:v>42304</c:v>
                </c:pt>
                <c:pt idx="475">
                  <c:v>42305</c:v>
                </c:pt>
                <c:pt idx="476">
                  <c:v>42306</c:v>
                </c:pt>
                <c:pt idx="477">
                  <c:v>42307</c:v>
                </c:pt>
                <c:pt idx="478">
                  <c:v>42310</c:v>
                </c:pt>
                <c:pt idx="479">
                  <c:v>42311</c:v>
                </c:pt>
                <c:pt idx="480">
                  <c:v>42312</c:v>
                </c:pt>
                <c:pt idx="481">
                  <c:v>42313</c:v>
                </c:pt>
                <c:pt idx="482">
                  <c:v>42314</c:v>
                </c:pt>
                <c:pt idx="483">
                  <c:v>42317</c:v>
                </c:pt>
                <c:pt idx="484">
                  <c:v>42318</c:v>
                </c:pt>
                <c:pt idx="485">
                  <c:v>42319</c:v>
                </c:pt>
                <c:pt idx="486">
                  <c:v>42320</c:v>
                </c:pt>
                <c:pt idx="487">
                  <c:v>42321</c:v>
                </c:pt>
                <c:pt idx="488">
                  <c:v>42324</c:v>
                </c:pt>
                <c:pt idx="489">
                  <c:v>42325</c:v>
                </c:pt>
                <c:pt idx="490">
                  <c:v>42326</c:v>
                </c:pt>
                <c:pt idx="491">
                  <c:v>42327</c:v>
                </c:pt>
                <c:pt idx="492">
                  <c:v>42328</c:v>
                </c:pt>
                <c:pt idx="493">
                  <c:v>42331</c:v>
                </c:pt>
                <c:pt idx="494">
                  <c:v>42332</c:v>
                </c:pt>
                <c:pt idx="495">
                  <c:v>42333</c:v>
                </c:pt>
                <c:pt idx="496">
                  <c:v>42334</c:v>
                </c:pt>
                <c:pt idx="497">
                  <c:v>42335</c:v>
                </c:pt>
                <c:pt idx="498">
                  <c:v>42338</c:v>
                </c:pt>
                <c:pt idx="499">
                  <c:v>42339</c:v>
                </c:pt>
                <c:pt idx="500">
                  <c:v>42340</c:v>
                </c:pt>
                <c:pt idx="501">
                  <c:v>42341</c:v>
                </c:pt>
                <c:pt idx="502">
                  <c:v>42342</c:v>
                </c:pt>
                <c:pt idx="503">
                  <c:v>42345</c:v>
                </c:pt>
                <c:pt idx="504">
                  <c:v>42346</c:v>
                </c:pt>
                <c:pt idx="505">
                  <c:v>42347</c:v>
                </c:pt>
                <c:pt idx="506">
                  <c:v>42348</c:v>
                </c:pt>
                <c:pt idx="507">
                  <c:v>42349</c:v>
                </c:pt>
                <c:pt idx="508">
                  <c:v>42352</c:v>
                </c:pt>
                <c:pt idx="509">
                  <c:v>42353</c:v>
                </c:pt>
                <c:pt idx="510">
                  <c:v>42354</c:v>
                </c:pt>
                <c:pt idx="511">
                  <c:v>42355</c:v>
                </c:pt>
                <c:pt idx="512">
                  <c:v>42356</c:v>
                </c:pt>
                <c:pt idx="513">
                  <c:v>42359</c:v>
                </c:pt>
                <c:pt idx="514">
                  <c:v>42360</c:v>
                </c:pt>
                <c:pt idx="515">
                  <c:v>42361</c:v>
                </c:pt>
                <c:pt idx="516">
                  <c:v>42362</c:v>
                </c:pt>
                <c:pt idx="517">
                  <c:v>42363</c:v>
                </c:pt>
                <c:pt idx="518">
                  <c:v>42366</c:v>
                </c:pt>
                <c:pt idx="519">
                  <c:v>42367</c:v>
                </c:pt>
                <c:pt idx="520">
                  <c:v>42368</c:v>
                </c:pt>
                <c:pt idx="521">
                  <c:v>42369</c:v>
                </c:pt>
                <c:pt idx="522">
                  <c:v>42370</c:v>
                </c:pt>
                <c:pt idx="523">
                  <c:v>42373</c:v>
                </c:pt>
                <c:pt idx="524">
                  <c:v>42374</c:v>
                </c:pt>
                <c:pt idx="525">
                  <c:v>42375</c:v>
                </c:pt>
                <c:pt idx="526">
                  <c:v>42376</c:v>
                </c:pt>
                <c:pt idx="527">
                  <c:v>42377</c:v>
                </c:pt>
                <c:pt idx="528">
                  <c:v>42380</c:v>
                </c:pt>
                <c:pt idx="529">
                  <c:v>42381</c:v>
                </c:pt>
                <c:pt idx="530">
                  <c:v>42382</c:v>
                </c:pt>
                <c:pt idx="531">
                  <c:v>42383</c:v>
                </c:pt>
                <c:pt idx="532">
                  <c:v>42384</c:v>
                </c:pt>
                <c:pt idx="533">
                  <c:v>42387</c:v>
                </c:pt>
                <c:pt idx="534">
                  <c:v>42388</c:v>
                </c:pt>
                <c:pt idx="535">
                  <c:v>42389</c:v>
                </c:pt>
                <c:pt idx="536">
                  <c:v>42390</c:v>
                </c:pt>
                <c:pt idx="537">
                  <c:v>42391</c:v>
                </c:pt>
                <c:pt idx="538">
                  <c:v>42394</c:v>
                </c:pt>
                <c:pt idx="539">
                  <c:v>42395</c:v>
                </c:pt>
                <c:pt idx="540">
                  <c:v>42396</c:v>
                </c:pt>
                <c:pt idx="541">
                  <c:v>42397</c:v>
                </c:pt>
                <c:pt idx="542">
                  <c:v>42398</c:v>
                </c:pt>
                <c:pt idx="543">
                  <c:v>42401</c:v>
                </c:pt>
                <c:pt idx="544">
                  <c:v>42402</c:v>
                </c:pt>
                <c:pt idx="545">
                  <c:v>42403</c:v>
                </c:pt>
                <c:pt idx="546">
                  <c:v>42404</c:v>
                </c:pt>
                <c:pt idx="547">
                  <c:v>42405</c:v>
                </c:pt>
                <c:pt idx="548">
                  <c:v>42408</c:v>
                </c:pt>
                <c:pt idx="549">
                  <c:v>42409</c:v>
                </c:pt>
                <c:pt idx="550">
                  <c:v>42410</c:v>
                </c:pt>
                <c:pt idx="551">
                  <c:v>42411</c:v>
                </c:pt>
                <c:pt idx="552">
                  <c:v>42412</c:v>
                </c:pt>
                <c:pt idx="553">
                  <c:v>42415</c:v>
                </c:pt>
                <c:pt idx="554">
                  <c:v>42416</c:v>
                </c:pt>
                <c:pt idx="555">
                  <c:v>42417</c:v>
                </c:pt>
                <c:pt idx="556">
                  <c:v>42418</c:v>
                </c:pt>
                <c:pt idx="557">
                  <c:v>42419</c:v>
                </c:pt>
                <c:pt idx="558">
                  <c:v>42422</c:v>
                </c:pt>
                <c:pt idx="559">
                  <c:v>42423</c:v>
                </c:pt>
                <c:pt idx="560">
                  <c:v>42424</c:v>
                </c:pt>
                <c:pt idx="561">
                  <c:v>42425</c:v>
                </c:pt>
                <c:pt idx="562">
                  <c:v>42426</c:v>
                </c:pt>
                <c:pt idx="563">
                  <c:v>42429</c:v>
                </c:pt>
                <c:pt idx="564">
                  <c:v>42430</c:v>
                </c:pt>
                <c:pt idx="565">
                  <c:v>42431</c:v>
                </c:pt>
                <c:pt idx="566">
                  <c:v>42432</c:v>
                </c:pt>
                <c:pt idx="567">
                  <c:v>42433</c:v>
                </c:pt>
                <c:pt idx="568">
                  <c:v>42436</c:v>
                </c:pt>
                <c:pt idx="569">
                  <c:v>42437</c:v>
                </c:pt>
                <c:pt idx="570">
                  <c:v>42438</c:v>
                </c:pt>
                <c:pt idx="571">
                  <c:v>42439</c:v>
                </c:pt>
                <c:pt idx="572">
                  <c:v>42440</c:v>
                </c:pt>
                <c:pt idx="573">
                  <c:v>42443</c:v>
                </c:pt>
                <c:pt idx="574">
                  <c:v>42444</c:v>
                </c:pt>
                <c:pt idx="575">
                  <c:v>42445</c:v>
                </c:pt>
                <c:pt idx="576">
                  <c:v>42446</c:v>
                </c:pt>
                <c:pt idx="577">
                  <c:v>42447</c:v>
                </c:pt>
                <c:pt idx="578">
                  <c:v>42450</c:v>
                </c:pt>
                <c:pt idx="579">
                  <c:v>42451</c:v>
                </c:pt>
                <c:pt idx="580">
                  <c:v>42452</c:v>
                </c:pt>
                <c:pt idx="581">
                  <c:v>42453</c:v>
                </c:pt>
                <c:pt idx="582">
                  <c:v>42454</c:v>
                </c:pt>
                <c:pt idx="583">
                  <c:v>42457</c:v>
                </c:pt>
                <c:pt idx="584">
                  <c:v>42458</c:v>
                </c:pt>
                <c:pt idx="585">
                  <c:v>42459</c:v>
                </c:pt>
                <c:pt idx="586">
                  <c:v>42460</c:v>
                </c:pt>
                <c:pt idx="587">
                  <c:v>42461</c:v>
                </c:pt>
                <c:pt idx="588">
                  <c:v>42464</c:v>
                </c:pt>
                <c:pt idx="589">
                  <c:v>42465</c:v>
                </c:pt>
                <c:pt idx="590">
                  <c:v>42466</c:v>
                </c:pt>
                <c:pt idx="591">
                  <c:v>42467</c:v>
                </c:pt>
                <c:pt idx="592">
                  <c:v>42468</c:v>
                </c:pt>
                <c:pt idx="593">
                  <c:v>42471</c:v>
                </c:pt>
                <c:pt idx="594">
                  <c:v>42472</c:v>
                </c:pt>
                <c:pt idx="595">
                  <c:v>42473</c:v>
                </c:pt>
                <c:pt idx="596">
                  <c:v>42474</c:v>
                </c:pt>
                <c:pt idx="597">
                  <c:v>42475</c:v>
                </c:pt>
                <c:pt idx="598">
                  <c:v>42478</c:v>
                </c:pt>
                <c:pt idx="599">
                  <c:v>42479</c:v>
                </c:pt>
                <c:pt idx="600">
                  <c:v>42480</c:v>
                </c:pt>
                <c:pt idx="601">
                  <c:v>42481</c:v>
                </c:pt>
                <c:pt idx="602">
                  <c:v>42482</c:v>
                </c:pt>
                <c:pt idx="603">
                  <c:v>42485</c:v>
                </c:pt>
                <c:pt idx="604">
                  <c:v>42486</c:v>
                </c:pt>
                <c:pt idx="605">
                  <c:v>42487</c:v>
                </c:pt>
                <c:pt idx="606">
                  <c:v>42488</c:v>
                </c:pt>
                <c:pt idx="607">
                  <c:v>42489</c:v>
                </c:pt>
                <c:pt idx="608">
                  <c:v>42492</c:v>
                </c:pt>
                <c:pt idx="609">
                  <c:v>42493</c:v>
                </c:pt>
                <c:pt idx="610">
                  <c:v>42494</c:v>
                </c:pt>
                <c:pt idx="611">
                  <c:v>42495</c:v>
                </c:pt>
                <c:pt idx="612">
                  <c:v>42496</c:v>
                </c:pt>
                <c:pt idx="613">
                  <c:v>42499</c:v>
                </c:pt>
                <c:pt idx="614">
                  <c:v>42500</c:v>
                </c:pt>
                <c:pt idx="615">
                  <c:v>42501</c:v>
                </c:pt>
                <c:pt idx="616">
                  <c:v>42502</c:v>
                </c:pt>
                <c:pt idx="617">
                  <c:v>42503</c:v>
                </c:pt>
                <c:pt idx="618">
                  <c:v>42506</c:v>
                </c:pt>
                <c:pt idx="619">
                  <c:v>42507</c:v>
                </c:pt>
                <c:pt idx="620">
                  <c:v>42508</c:v>
                </c:pt>
                <c:pt idx="621">
                  <c:v>42509</c:v>
                </c:pt>
                <c:pt idx="622">
                  <c:v>42510</c:v>
                </c:pt>
                <c:pt idx="623">
                  <c:v>42513</c:v>
                </c:pt>
                <c:pt idx="624">
                  <c:v>42514</c:v>
                </c:pt>
                <c:pt idx="625">
                  <c:v>42515</c:v>
                </c:pt>
                <c:pt idx="626">
                  <c:v>42516</c:v>
                </c:pt>
                <c:pt idx="627">
                  <c:v>42517</c:v>
                </c:pt>
                <c:pt idx="628">
                  <c:v>42520</c:v>
                </c:pt>
                <c:pt idx="629">
                  <c:v>42521</c:v>
                </c:pt>
                <c:pt idx="630">
                  <c:v>42522</c:v>
                </c:pt>
                <c:pt idx="631">
                  <c:v>42523</c:v>
                </c:pt>
                <c:pt idx="632">
                  <c:v>42524</c:v>
                </c:pt>
                <c:pt idx="633">
                  <c:v>42527</c:v>
                </c:pt>
                <c:pt idx="634">
                  <c:v>42528</c:v>
                </c:pt>
                <c:pt idx="635">
                  <c:v>42529</c:v>
                </c:pt>
                <c:pt idx="636">
                  <c:v>42530</c:v>
                </c:pt>
                <c:pt idx="637">
                  <c:v>42531</c:v>
                </c:pt>
                <c:pt idx="638">
                  <c:v>42534</c:v>
                </c:pt>
                <c:pt idx="639">
                  <c:v>42535</c:v>
                </c:pt>
                <c:pt idx="640">
                  <c:v>42536</c:v>
                </c:pt>
                <c:pt idx="641">
                  <c:v>42537</c:v>
                </c:pt>
                <c:pt idx="642">
                  <c:v>42538</c:v>
                </c:pt>
                <c:pt idx="643">
                  <c:v>42541</c:v>
                </c:pt>
                <c:pt idx="644">
                  <c:v>42542</c:v>
                </c:pt>
                <c:pt idx="645">
                  <c:v>42543</c:v>
                </c:pt>
                <c:pt idx="646">
                  <c:v>42544</c:v>
                </c:pt>
                <c:pt idx="647">
                  <c:v>42545</c:v>
                </c:pt>
                <c:pt idx="648">
                  <c:v>42548</c:v>
                </c:pt>
                <c:pt idx="649">
                  <c:v>42549</c:v>
                </c:pt>
                <c:pt idx="650">
                  <c:v>42550</c:v>
                </c:pt>
                <c:pt idx="651">
                  <c:v>42551</c:v>
                </c:pt>
                <c:pt idx="652">
                  <c:v>42552</c:v>
                </c:pt>
                <c:pt idx="653">
                  <c:v>42555</c:v>
                </c:pt>
                <c:pt idx="654">
                  <c:v>42556</c:v>
                </c:pt>
                <c:pt idx="655">
                  <c:v>42557</c:v>
                </c:pt>
                <c:pt idx="656">
                  <c:v>42558</c:v>
                </c:pt>
                <c:pt idx="657">
                  <c:v>42559</c:v>
                </c:pt>
                <c:pt idx="658">
                  <c:v>42562</c:v>
                </c:pt>
                <c:pt idx="659">
                  <c:v>42563</c:v>
                </c:pt>
                <c:pt idx="660">
                  <c:v>42564</c:v>
                </c:pt>
                <c:pt idx="661">
                  <c:v>42565</c:v>
                </c:pt>
                <c:pt idx="662">
                  <c:v>42566</c:v>
                </c:pt>
                <c:pt idx="663">
                  <c:v>42569</c:v>
                </c:pt>
                <c:pt idx="664">
                  <c:v>42570</c:v>
                </c:pt>
                <c:pt idx="665">
                  <c:v>42571</c:v>
                </c:pt>
                <c:pt idx="666">
                  <c:v>42572</c:v>
                </c:pt>
                <c:pt idx="667">
                  <c:v>42573</c:v>
                </c:pt>
                <c:pt idx="668">
                  <c:v>42576</c:v>
                </c:pt>
                <c:pt idx="669">
                  <c:v>42577</c:v>
                </c:pt>
                <c:pt idx="670">
                  <c:v>42578</c:v>
                </c:pt>
                <c:pt idx="671">
                  <c:v>42579</c:v>
                </c:pt>
                <c:pt idx="672">
                  <c:v>42580</c:v>
                </c:pt>
                <c:pt idx="673">
                  <c:v>42583</c:v>
                </c:pt>
                <c:pt idx="674">
                  <c:v>42584</c:v>
                </c:pt>
                <c:pt idx="675">
                  <c:v>42585</c:v>
                </c:pt>
                <c:pt idx="676">
                  <c:v>42586</c:v>
                </c:pt>
                <c:pt idx="677">
                  <c:v>42587</c:v>
                </c:pt>
                <c:pt idx="678">
                  <c:v>42590</c:v>
                </c:pt>
                <c:pt idx="679">
                  <c:v>42591</c:v>
                </c:pt>
                <c:pt idx="680">
                  <c:v>42592</c:v>
                </c:pt>
                <c:pt idx="681">
                  <c:v>42593</c:v>
                </c:pt>
                <c:pt idx="682">
                  <c:v>42594</c:v>
                </c:pt>
                <c:pt idx="683">
                  <c:v>42597</c:v>
                </c:pt>
                <c:pt idx="684">
                  <c:v>42598</c:v>
                </c:pt>
                <c:pt idx="685">
                  <c:v>42599</c:v>
                </c:pt>
                <c:pt idx="686">
                  <c:v>42600</c:v>
                </c:pt>
                <c:pt idx="687">
                  <c:v>42601</c:v>
                </c:pt>
                <c:pt idx="688">
                  <c:v>42604</c:v>
                </c:pt>
                <c:pt idx="689">
                  <c:v>42605</c:v>
                </c:pt>
                <c:pt idx="690">
                  <c:v>42606</c:v>
                </c:pt>
                <c:pt idx="691">
                  <c:v>42607</c:v>
                </c:pt>
                <c:pt idx="692">
                  <c:v>42608</c:v>
                </c:pt>
                <c:pt idx="693">
                  <c:v>42611</c:v>
                </c:pt>
                <c:pt idx="694">
                  <c:v>42612</c:v>
                </c:pt>
                <c:pt idx="695">
                  <c:v>42613</c:v>
                </c:pt>
                <c:pt idx="696">
                  <c:v>42614</c:v>
                </c:pt>
                <c:pt idx="697">
                  <c:v>42615</c:v>
                </c:pt>
                <c:pt idx="698">
                  <c:v>42618</c:v>
                </c:pt>
                <c:pt idx="699">
                  <c:v>42619</c:v>
                </c:pt>
                <c:pt idx="700">
                  <c:v>42620</c:v>
                </c:pt>
                <c:pt idx="701">
                  <c:v>42621</c:v>
                </c:pt>
                <c:pt idx="702">
                  <c:v>42622</c:v>
                </c:pt>
                <c:pt idx="703">
                  <c:v>42625</c:v>
                </c:pt>
                <c:pt idx="704">
                  <c:v>42626</c:v>
                </c:pt>
                <c:pt idx="705">
                  <c:v>42627</c:v>
                </c:pt>
                <c:pt idx="706">
                  <c:v>42628</c:v>
                </c:pt>
                <c:pt idx="707">
                  <c:v>42629</c:v>
                </c:pt>
                <c:pt idx="708">
                  <c:v>42632</c:v>
                </c:pt>
                <c:pt idx="709">
                  <c:v>42633</c:v>
                </c:pt>
                <c:pt idx="710">
                  <c:v>42634</c:v>
                </c:pt>
                <c:pt idx="711">
                  <c:v>42635</c:v>
                </c:pt>
                <c:pt idx="712">
                  <c:v>42636</c:v>
                </c:pt>
                <c:pt idx="713">
                  <c:v>42639</c:v>
                </c:pt>
                <c:pt idx="714">
                  <c:v>42640</c:v>
                </c:pt>
                <c:pt idx="715">
                  <c:v>42641</c:v>
                </c:pt>
                <c:pt idx="716">
                  <c:v>42642</c:v>
                </c:pt>
                <c:pt idx="717">
                  <c:v>42643</c:v>
                </c:pt>
                <c:pt idx="718">
                  <c:v>42646</c:v>
                </c:pt>
                <c:pt idx="719">
                  <c:v>42647</c:v>
                </c:pt>
                <c:pt idx="720">
                  <c:v>42648</c:v>
                </c:pt>
                <c:pt idx="721">
                  <c:v>42649</c:v>
                </c:pt>
                <c:pt idx="722">
                  <c:v>42650</c:v>
                </c:pt>
                <c:pt idx="723">
                  <c:v>42653</c:v>
                </c:pt>
                <c:pt idx="724">
                  <c:v>42654</c:v>
                </c:pt>
                <c:pt idx="725">
                  <c:v>42655</c:v>
                </c:pt>
                <c:pt idx="726">
                  <c:v>42656</c:v>
                </c:pt>
                <c:pt idx="727">
                  <c:v>42657</c:v>
                </c:pt>
                <c:pt idx="728">
                  <c:v>42660</c:v>
                </c:pt>
                <c:pt idx="729">
                  <c:v>42661</c:v>
                </c:pt>
                <c:pt idx="730">
                  <c:v>42662</c:v>
                </c:pt>
                <c:pt idx="731">
                  <c:v>42663</c:v>
                </c:pt>
                <c:pt idx="732">
                  <c:v>42664</c:v>
                </c:pt>
                <c:pt idx="733">
                  <c:v>42667</c:v>
                </c:pt>
                <c:pt idx="734">
                  <c:v>42668</c:v>
                </c:pt>
                <c:pt idx="735">
                  <c:v>42669</c:v>
                </c:pt>
                <c:pt idx="736">
                  <c:v>42670</c:v>
                </c:pt>
                <c:pt idx="737">
                  <c:v>42671</c:v>
                </c:pt>
                <c:pt idx="738">
                  <c:v>42674</c:v>
                </c:pt>
                <c:pt idx="739">
                  <c:v>42675</c:v>
                </c:pt>
                <c:pt idx="740">
                  <c:v>42676</c:v>
                </c:pt>
                <c:pt idx="741">
                  <c:v>42677</c:v>
                </c:pt>
                <c:pt idx="742">
                  <c:v>42678</c:v>
                </c:pt>
                <c:pt idx="743">
                  <c:v>42681</c:v>
                </c:pt>
                <c:pt idx="744">
                  <c:v>42682</c:v>
                </c:pt>
                <c:pt idx="745">
                  <c:v>42683</c:v>
                </c:pt>
                <c:pt idx="746">
                  <c:v>42684</c:v>
                </c:pt>
                <c:pt idx="747">
                  <c:v>42685</c:v>
                </c:pt>
                <c:pt idx="748">
                  <c:v>42688</c:v>
                </c:pt>
                <c:pt idx="749">
                  <c:v>42689</c:v>
                </c:pt>
                <c:pt idx="750">
                  <c:v>42690</c:v>
                </c:pt>
                <c:pt idx="751">
                  <c:v>42691</c:v>
                </c:pt>
                <c:pt idx="752">
                  <c:v>42692</c:v>
                </c:pt>
                <c:pt idx="753">
                  <c:v>42695</c:v>
                </c:pt>
                <c:pt idx="754">
                  <c:v>42696</c:v>
                </c:pt>
                <c:pt idx="755">
                  <c:v>42697</c:v>
                </c:pt>
                <c:pt idx="756">
                  <c:v>42698</c:v>
                </c:pt>
                <c:pt idx="757">
                  <c:v>42699</c:v>
                </c:pt>
                <c:pt idx="758">
                  <c:v>42702</c:v>
                </c:pt>
                <c:pt idx="759">
                  <c:v>42703</c:v>
                </c:pt>
                <c:pt idx="760">
                  <c:v>42704</c:v>
                </c:pt>
                <c:pt idx="761">
                  <c:v>42705</c:v>
                </c:pt>
                <c:pt idx="762">
                  <c:v>42706</c:v>
                </c:pt>
                <c:pt idx="763">
                  <c:v>42709</c:v>
                </c:pt>
                <c:pt idx="764">
                  <c:v>42710</c:v>
                </c:pt>
                <c:pt idx="765">
                  <c:v>42711</c:v>
                </c:pt>
                <c:pt idx="766">
                  <c:v>42712</c:v>
                </c:pt>
                <c:pt idx="767">
                  <c:v>42713</c:v>
                </c:pt>
                <c:pt idx="768">
                  <c:v>42716</c:v>
                </c:pt>
                <c:pt idx="769">
                  <c:v>42717</c:v>
                </c:pt>
                <c:pt idx="770">
                  <c:v>42718</c:v>
                </c:pt>
                <c:pt idx="771">
                  <c:v>42719</c:v>
                </c:pt>
                <c:pt idx="772">
                  <c:v>42720</c:v>
                </c:pt>
                <c:pt idx="773">
                  <c:v>42723</c:v>
                </c:pt>
                <c:pt idx="774">
                  <c:v>42724</c:v>
                </c:pt>
                <c:pt idx="775">
                  <c:v>42725</c:v>
                </c:pt>
                <c:pt idx="776">
                  <c:v>42726</c:v>
                </c:pt>
                <c:pt idx="777">
                  <c:v>42727</c:v>
                </c:pt>
                <c:pt idx="778">
                  <c:v>42730</c:v>
                </c:pt>
                <c:pt idx="779">
                  <c:v>42731</c:v>
                </c:pt>
                <c:pt idx="780">
                  <c:v>42732</c:v>
                </c:pt>
                <c:pt idx="781">
                  <c:v>42733</c:v>
                </c:pt>
                <c:pt idx="782">
                  <c:v>42734</c:v>
                </c:pt>
                <c:pt idx="783">
                  <c:v>42737</c:v>
                </c:pt>
                <c:pt idx="784">
                  <c:v>42738</c:v>
                </c:pt>
                <c:pt idx="785">
                  <c:v>42739</c:v>
                </c:pt>
                <c:pt idx="786">
                  <c:v>42740</c:v>
                </c:pt>
                <c:pt idx="787">
                  <c:v>42741</c:v>
                </c:pt>
                <c:pt idx="788">
                  <c:v>42744</c:v>
                </c:pt>
                <c:pt idx="789">
                  <c:v>42745</c:v>
                </c:pt>
                <c:pt idx="790">
                  <c:v>42746</c:v>
                </c:pt>
                <c:pt idx="791">
                  <c:v>42747</c:v>
                </c:pt>
                <c:pt idx="792">
                  <c:v>42748</c:v>
                </c:pt>
                <c:pt idx="793">
                  <c:v>42751</c:v>
                </c:pt>
                <c:pt idx="794">
                  <c:v>42752</c:v>
                </c:pt>
                <c:pt idx="795">
                  <c:v>42753</c:v>
                </c:pt>
                <c:pt idx="796">
                  <c:v>42754</c:v>
                </c:pt>
                <c:pt idx="797">
                  <c:v>42755</c:v>
                </c:pt>
                <c:pt idx="798">
                  <c:v>42758</c:v>
                </c:pt>
                <c:pt idx="799">
                  <c:v>42759</c:v>
                </c:pt>
                <c:pt idx="800">
                  <c:v>42760</c:v>
                </c:pt>
                <c:pt idx="801">
                  <c:v>42761</c:v>
                </c:pt>
                <c:pt idx="802">
                  <c:v>42762</c:v>
                </c:pt>
                <c:pt idx="803">
                  <c:v>42765</c:v>
                </c:pt>
                <c:pt idx="804">
                  <c:v>42766</c:v>
                </c:pt>
                <c:pt idx="805">
                  <c:v>42767</c:v>
                </c:pt>
                <c:pt idx="806">
                  <c:v>42768</c:v>
                </c:pt>
                <c:pt idx="807">
                  <c:v>42769</c:v>
                </c:pt>
                <c:pt idx="808">
                  <c:v>42772</c:v>
                </c:pt>
                <c:pt idx="809">
                  <c:v>42773</c:v>
                </c:pt>
                <c:pt idx="810">
                  <c:v>42774</c:v>
                </c:pt>
                <c:pt idx="811">
                  <c:v>42775</c:v>
                </c:pt>
                <c:pt idx="812">
                  <c:v>42776</c:v>
                </c:pt>
                <c:pt idx="813">
                  <c:v>42779</c:v>
                </c:pt>
                <c:pt idx="814">
                  <c:v>42780</c:v>
                </c:pt>
                <c:pt idx="815">
                  <c:v>42781</c:v>
                </c:pt>
                <c:pt idx="816">
                  <c:v>42782</c:v>
                </c:pt>
                <c:pt idx="817">
                  <c:v>42783</c:v>
                </c:pt>
                <c:pt idx="818">
                  <c:v>42786</c:v>
                </c:pt>
                <c:pt idx="819">
                  <c:v>42787</c:v>
                </c:pt>
                <c:pt idx="820">
                  <c:v>42788</c:v>
                </c:pt>
                <c:pt idx="821">
                  <c:v>42789</c:v>
                </c:pt>
                <c:pt idx="822">
                  <c:v>42790</c:v>
                </c:pt>
                <c:pt idx="823">
                  <c:v>42793</c:v>
                </c:pt>
                <c:pt idx="824">
                  <c:v>42794</c:v>
                </c:pt>
                <c:pt idx="825">
                  <c:v>42795</c:v>
                </c:pt>
                <c:pt idx="826">
                  <c:v>42796</c:v>
                </c:pt>
                <c:pt idx="827">
                  <c:v>42797</c:v>
                </c:pt>
                <c:pt idx="828">
                  <c:v>42800</c:v>
                </c:pt>
                <c:pt idx="829">
                  <c:v>42801</c:v>
                </c:pt>
                <c:pt idx="830">
                  <c:v>42802</c:v>
                </c:pt>
                <c:pt idx="831">
                  <c:v>42803</c:v>
                </c:pt>
                <c:pt idx="832">
                  <c:v>42804</c:v>
                </c:pt>
                <c:pt idx="833">
                  <c:v>42807</c:v>
                </c:pt>
                <c:pt idx="834">
                  <c:v>42808</c:v>
                </c:pt>
                <c:pt idx="835">
                  <c:v>42809</c:v>
                </c:pt>
                <c:pt idx="836">
                  <c:v>42810</c:v>
                </c:pt>
                <c:pt idx="837">
                  <c:v>42811</c:v>
                </c:pt>
                <c:pt idx="838">
                  <c:v>42814</c:v>
                </c:pt>
                <c:pt idx="839">
                  <c:v>42815</c:v>
                </c:pt>
                <c:pt idx="840">
                  <c:v>42816</c:v>
                </c:pt>
                <c:pt idx="841">
                  <c:v>42817</c:v>
                </c:pt>
                <c:pt idx="842">
                  <c:v>42818</c:v>
                </c:pt>
                <c:pt idx="843">
                  <c:v>42821</c:v>
                </c:pt>
                <c:pt idx="844">
                  <c:v>42822</c:v>
                </c:pt>
                <c:pt idx="845">
                  <c:v>42823</c:v>
                </c:pt>
                <c:pt idx="846">
                  <c:v>42824</c:v>
                </c:pt>
                <c:pt idx="847">
                  <c:v>42825</c:v>
                </c:pt>
                <c:pt idx="848">
                  <c:v>42828</c:v>
                </c:pt>
                <c:pt idx="849">
                  <c:v>42829</c:v>
                </c:pt>
                <c:pt idx="850">
                  <c:v>42830</c:v>
                </c:pt>
                <c:pt idx="851">
                  <c:v>42831</c:v>
                </c:pt>
                <c:pt idx="852">
                  <c:v>42832</c:v>
                </c:pt>
                <c:pt idx="853">
                  <c:v>42835</c:v>
                </c:pt>
                <c:pt idx="854">
                  <c:v>42836</c:v>
                </c:pt>
                <c:pt idx="855">
                  <c:v>42837</c:v>
                </c:pt>
                <c:pt idx="856">
                  <c:v>42838</c:v>
                </c:pt>
                <c:pt idx="857">
                  <c:v>42839</c:v>
                </c:pt>
                <c:pt idx="858">
                  <c:v>42842</c:v>
                </c:pt>
                <c:pt idx="859">
                  <c:v>42843</c:v>
                </c:pt>
                <c:pt idx="860">
                  <c:v>42844</c:v>
                </c:pt>
                <c:pt idx="861">
                  <c:v>42845</c:v>
                </c:pt>
                <c:pt idx="862">
                  <c:v>42846</c:v>
                </c:pt>
                <c:pt idx="863">
                  <c:v>42849</c:v>
                </c:pt>
                <c:pt idx="864">
                  <c:v>42850</c:v>
                </c:pt>
                <c:pt idx="865">
                  <c:v>42851</c:v>
                </c:pt>
                <c:pt idx="866">
                  <c:v>42852</c:v>
                </c:pt>
                <c:pt idx="867">
                  <c:v>42853</c:v>
                </c:pt>
                <c:pt idx="868">
                  <c:v>42856</c:v>
                </c:pt>
                <c:pt idx="869">
                  <c:v>42857</c:v>
                </c:pt>
                <c:pt idx="870">
                  <c:v>42858</c:v>
                </c:pt>
                <c:pt idx="871">
                  <c:v>42859</c:v>
                </c:pt>
                <c:pt idx="872">
                  <c:v>42860</c:v>
                </c:pt>
                <c:pt idx="873">
                  <c:v>42863</c:v>
                </c:pt>
                <c:pt idx="874">
                  <c:v>42864</c:v>
                </c:pt>
                <c:pt idx="875">
                  <c:v>42865</c:v>
                </c:pt>
                <c:pt idx="876">
                  <c:v>42866</c:v>
                </c:pt>
                <c:pt idx="877">
                  <c:v>42867</c:v>
                </c:pt>
                <c:pt idx="878">
                  <c:v>42870</c:v>
                </c:pt>
                <c:pt idx="879">
                  <c:v>42871</c:v>
                </c:pt>
                <c:pt idx="880">
                  <c:v>42872</c:v>
                </c:pt>
                <c:pt idx="881">
                  <c:v>42873</c:v>
                </c:pt>
                <c:pt idx="882">
                  <c:v>42874</c:v>
                </c:pt>
                <c:pt idx="883">
                  <c:v>42877</c:v>
                </c:pt>
                <c:pt idx="884">
                  <c:v>42878</c:v>
                </c:pt>
                <c:pt idx="885">
                  <c:v>42879</c:v>
                </c:pt>
                <c:pt idx="886">
                  <c:v>42880</c:v>
                </c:pt>
                <c:pt idx="887">
                  <c:v>42881</c:v>
                </c:pt>
                <c:pt idx="888">
                  <c:v>42884</c:v>
                </c:pt>
                <c:pt idx="889">
                  <c:v>42885</c:v>
                </c:pt>
                <c:pt idx="890">
                  <c:v>42886</c:v>
                </c:pt>
                <c:pt idx="891">
                  <c:v>42887</c:v>
                </c:pt>
                <c:pt idx="892">
                  <c:v>42888</c:v>
                </c:pt>
                <c:pt idx="893">
                  <c:v>42891</c:v>
                </c:pt>
                <c:pt idx="894">
                  <c:v>42892</c:v>
                </c:pt>
                <c:pt idx="895">
                  <c:v>42893</c:v>
                </c:pt>
                <c:pt idx="896">
                  <c:v>42894</c:v>
                </c:pt>
                <c:pt idx="897">
                  <c:v>42895</c:v>
                </c:pt>
                <c:pt idx="898">
                  <c:v>42898</c:v>
                </c:pt>
                <c:pt idx="899">
                  <c:v>42899</c:v>
                </c:pt>
                <c:pt idx="900">
                  <c:v>42900</c:v>
                </c:pt>
                <c:pt idx="901">
                  <c:v>42901</c:v>
                </c:pt>
                <c:pt idx="902">
                  <c:v>42902</c:v>
                </c:pt>
                <c:pt idx="903">
                  <c:v>42905</c:v>
                </c:pt>
                <c:pt idx="904">
                  <c:v>42906</c:v>
                </c:pt>
                <c:pt idx="905">
                  <c:v>42907</c:v>
                </c:pt>
                <c:pt idx="906">
                  <c:v>42908</c:v>
                </c:pt>
                <c:pt idx="907">
                  <c:v>42909</c:v>
                </c:pt>
                <c:pt idx="908">
                  <c:v>42912</c:v>
                </c:pt>
                <c:pt idx="909">
                  <c:v>42913</c:v>
                </c:pt>
                <c:pt idx="910">
                  <c:v>42914</c:v>
                </c:pt>
                <c:pt idx="911">
                  <c:v>42915</c:v>
                </c:pt>
                <c:pt idx="912">
                  <c:v>42916</c:v>
                </c:pt>
                <c:pt idx="913">
                  <c:v>42919</c:v>
                </c:pt>
                <c:pt idx="914">
                  <c:v>42920</c:v>
                </c:pt>
                <c:pt idx="915">
                  <c:v>42921</c:v>
                </c:pt>
                <c:pt idx="916">
                  <c:v>42922</c:v>
                </c:pt>
                <c:pt idx="917">
                  <c:v>42923</c:v>
                </c:pt>
                <c:pt idx="918">
                  <c:v>42926</c:v>
                </c:pt>
                <c:pt idx="919">
                  <c:v>42927</c:v>
                </c:pt>
                <c:pt idx="920">
                  <c:v>42928</c:v>
                </c:pt>
                <c:pt idx="921">
                  <c:v>42929</c:v>
                </c:pt>
                <c:pt idx="922">
                  <c:v>42930</c:v>
                </c:pt>
                <c:pt idx="923">
                  <c:v>42933</c:v>
                </c:pt>
                <c:pt idx="924">
                  <c:v>42934</c:v>
                </c:pt>
                <c:pt idx="925">
                  <c:v>42935</c:v>
                </c:pt>
                <c:pt idx="926">
                  <c:v>42936</c:v>
                </c:pt>
                <c:pt idx="927">
                  <c:v>42937</c:v>
                </c:pt>
                <c:pt idx="928">
                  <c:v>42940</c:v>
                </c:pt>
                <c:pt idx="929">
                  <c:v>42941</c:v>
                </c:pt>
                <c:pt idx="930">
                  <c:v>42942</c:v>
                </c:pt>
                <c:pt idx="931">
                  <c:v>42943</c:v>
                </c:pt>
                <c:pt idx="932">
                  <c:v>42944</c:v>
                </c:pt>
                <c:pt idx="933">
                  <c:v>42947</c:v>
                </c:pt>
                <c:pt idx="934">
                  <c:v>42948</c:v>
                </c:pt>
                <c:pt idx="935">
                  <c:v>42949</c:v>
                </c:pt>
                <c:pt idx="936">
                  <c:v>42950</c:v>
                </c:pt>
                <c:pt idx="937">
                  <c:v>42951</c:v>
                </c:pt>
                <c:pt idx="938">
                  <c:v>42954</c:v>
                </c:pt>
                <c:pt idx="939">
                  <c:v>42955</c:v>
                </c:pt>
                <c:pt idx="940">
                  <c:v>42956</c:v>
                </c:pt>
                <c:pt idx="941">
                  <c:v>42957</c:v>
                </c:pt>
                <c:pt idx="942">
                  <c:v>42958</c:v>
                </c:pt>
                <c:pt idx="943">
                  <c:v>42961</c:v>
                </c:pt>
                <c:pt idx="944">
                  <c:v>42962</c:v>
                </c:pt>
                <c:pt idx="945">
                  <c:v>42963</c:v>
                </c:pt>
                <c:pt idx="946">
                  <c:v>42964</c:v>
                </c:pt>
                <c:pt idx="947">
                  <c:v>42965</c:v>
                </c:pt>
                <c:pt idx="948">
                  <c:v>42968</c:v>
                </c:pt>
                <c:pt idx="949">
                  <c:v>42969</c:v>
                </c:pt>
                <c:pt idx="950">
                  <c:v>42970</c:v>
                </c:pt>
                <c:pt idx="951">
                  <c:v>42971</c:v>
                </c:pt>
                <c:pt idx="952">
                  <c:v>42972</c:v>
                </c:pt>
                <c:pt idx="953">
                  <c:v>42975</c:v>
                </c:pt>
                <c:pt idx="954">
                  <c:v>42976</c:v>
                </c:pt>
                <c:pt idx="955">
                  <c:v>42977</c:v>
                </c:pt>
                <c:pt idx="956">
                  <c:v>42978</c:v>
                </c:pt>
                <c:pt idx="957">
                  <c:v>42979</c:v>
                </c:pt>
                <c:pt idx="958">
                  <c:v>42982</c:v>
                </c:pt>
                <c:pt idx="959">
                  <c:v>42983</c:v>
                </c:pt>
                <c:pt idx="960">
                  <c:v>42984</c:v>
                </c:pt>
                <c:pt idx="961">
                  <c:v>42985</c:v>
                </c:pt>
                <c:pt idx="962">
                  <c:v>42986</c:v>
                </c:pt>
                <c:pt idx="963">
                  <c:v>42989</c:v>
                </c:pt>
                <c:pt idx="964">
                  <c:v>42990</c:v>
                </c:pt>
                <c:pt idx="965">
                  <c:v>42991</c:v>
                </c:pt>
                <c:pt idx="966">
                  <c:v>42992</c:v>
                </c:pt>
                <c:pt idx="967">
                  <c:v>42993</c:v>
                </c:pt>
                <c:pt idx="968">
                  <c:v>42996</c:v>
                </c:pt>
                <c:pt idx="969">
                  <c:v>42997</c:v>
                </c:pt>
                <c:pt idx="970">
                  <c:v>42998</c:v>
                </c:pt>
                <c:pt idx="971">
                  <c:v>42999</c:v>
                </c:pt>
                <c:pt idx="972">
                  <c:v>43000</c:v>
                </c:pt>
                <c:pt idx="973">
                  <c:v>43003</c:v>
                </c:pt>
                <c:pt idx="974">
                  <c:v>43004</c:v>
                </c:pt>
                <c:pt idx="975">
                  <c:v>43005</c:v>
                </c:pt>
                <c:pt idx="976">
                  <c:v>43006</c:v>
                </c:pt>
                <c:pt idx="977">
                  <c:v>43007</c:v>
                </c:pt>
                <c:pt idx="978">
                  <c:v>43010</c:v>
                </c:pt>
                <c:pt idx="979">
                  <c:v>43011</c:v>
                </c:pt>
                <c:pt idx="980">
                  <c:v>43012</c:v>
                </c:pt>
                <c:pt idx="981">
                  <c:v>43013</c:v>
                </c:pt>
                <c:pt idx="982">
                  <c:v>43014</c:v>
                </c:pt>
                <c:pt idx="983">
                  <c:v>43017</c:v>
                </c:pt>
                <c:pt idx="984">
                  <c:v>43018</c:v>
                </c:pt>
                <c:pt idx="985">
                  <c:v>43019</c:v>
                </c:pt>
                <c:pt idx="986">
                  <c:v>43020</c:v>
                </c:pt>
                <c:pt idx="987">
                  <c:v>43021</c:v>
                </c:pt>
                <c:pt idx="988">
                  <c:v>43024</c:v>
                </c:pt>
                <c:pt idx="989">
                  <c:v>43025</c:v>
                </c:pt>
                <c:pt idx="990">
                  <c:v>43026</c:v>
                </c:pt>
                <c:pt idx="991">
                  <c:v>43027</c:v>
                </c:pt>
                <c:pt idx="992">
                  <c:v>43028</c:v>
                </c:pt>
                <c:pt idx="993">
                  <c:v>43031</c:v>
                </c:pt>
                <c:pt idx="994">
                  <c:v>43032</c:v>
                </c:pt>
                <c:pt idx="995">
                  <c:v>43033</c:v>
                </c:pt>
                <c:pt idx="996">
                  <c:v>43034</c:v>
                </c:pt>
                <c:pt idx="997">
                  <c:v>43035</c:v>
                </c:pt>
                <c:pt idx="998">
                  <c:v>43038</c:v>
                </c:pt>
                <c:pt idx="999">
                  <c:v>43039</c:v>
                </c:pt>
                <c:pt idx="1000">
                  <c:v>43040</c:v>
                </c:pt>
                <c:pt idx="1001">
                  <c:v>43041</c:v>
                </c:pt>
                <c:pt idx="1002">
                  <c:v>43042</c:v>
                </c:pt>
                <c:pt idx="1003">
                  <c:v>43045</c:v>
                </c:pt>
                <c:pt idx="1004">
                  <c:v>43046</c:v>
                </c:pt>
                <c:pt idx="1005">
                  <c:v>43047</c:v>
                </c:pt>
                <c:pt idx="1006">
                  <c:v>43048</c:v>
                </c:pt>
                <c:pt idx="1007">
                  <c:v>43049</c:v>
                </c:pt>
                <c:pt idx="1008">
                  <c:v>43052</c:v>
                </c:pt>
                <c:pt idx="1009">
                  <c:v>43053</c:v>
                </c:pt>
                <c:pt idx="1010">
                  <c:v>43054</c:v>
                </c:pt>
                <c:pt idx="1011">
                  <c:v>43055</c:v>
                </c:pt>
                <c:pt idx="1012">
                  <c:v>43056</c:v>
                </c:pt>
                <c:pt idx="1013">
                  <c:v>43059</c:v>
                </c:pt>
                <c:pt idx="1014">
                  <c:v>43060</c:v>
                </c:pt>
                <c:pt idx="1015">
                  <c:v>43061</c:v>
                </c:pt>
                <c:pt idx="1016">
                  <c:v>43062</c:v>
                </c:pt>
                <c:pt idx="1017">
                  <c:v>43063</c:v>
                </c:pt>
                <c:pt idx="1018">
                  <c:v>43066</c:v>
                </c:pt>
                <c:pt idx="1019">
                  <c:v>43067</c:v>
                </c:pt>
                <c:pt idx="1020">
                  <c:v>43068</c:v>
                </c:pt>
                <c:pt idx="1021">
                  <c:v>43069</c:v>
                </c:pt>
                <c:pt idx="1022">
                  <c:v>43070</c:v>
                </c:pt>
                <c:pt idx="1023">
                  <c:v>43073</c:v>
                </c:pt>
                <c:pt idx="1024">
                  <c:v>43074</c:v>
                </c:pt>
                <c:pt idx="1025">
                  <c:v>43075</c:v>
                </c:pt>
                <c:pt idx="1026">
                  <c:v>43076</c:v>
                </c:pt>
                <c:pt idx="1027">
                  <c:v>43077</c:v>
                </c:pt>
                <c:pt idx="1028">
                  <c:v>43080</c:v>
                </c:pt>
                <c:pt idx="1029">
                  <c:v>43081</c:v>
                </c:pt>
                <c:pt idx="1030">
                  <c:v>43082</c:v>
                </c:pt>
                <c:pt idx="1031">
                  <c:v>43083</c:v>
                </c:pt>
                <c:pt idx="1032">
                  <c:v>43084</c:v>
                </c:pt>
                <c:pt idx="1033">
                  <c:v>43087</c:v>
                </c:pt>
                <c:pt idx="1034">
                  <c:v>43088</c:v>
                </c:pt>
                <c:pt idx="1035">
                  <c:v>43089</c:v>
                </c:pt>
                <c:pt idx="1036">
                  <c:v>43090</c:v>
                </c:pt>
                <c:pt idx="1037">
                  <c:v>43091</c:v>
                </c:pt>
                <c:pt idx="1038">
                  <c:v>43094</c:v>
                </c:pt>
                <c:pt idx="1039">
                  <c:v>43095</c:v>
                </c:pt>
                <c:pt idx="1040">
                  <c:v>43096</c:v>
                </c:pt>
                <c:pt idx="1041">
                  <c:v>43097</c:v>
                </c:pt>
                <c:pt idx="1042">
                  <c:v>43098</c:v>
                </c:pt>
                <c:pt idx="1043">
                  <c:v>43101</c:v>
                </c:pt>
                <c:pt idx="1044">
                  <c:v>43102</c:v>
                </c:pt>
                <c:pt idx="1045">
                  <c:v>43103</c:v>
                </c:pt>
                <c:pt idx="1046">
                  <c:v>43104</c:v>
                </c:pt>
                <c:pt idx="1047">
                  <c:v>43105</c:v>
                </c:pt>
                <c:pt idx="1048">
                  <c:v>43108</c:v>
                </c:pt>
                <c:pt idx="1049">
                  <c:v>43109</c:v>
                </c:pt>
                <c:pt idx="1050">
                  <c:v>43110</c:v>
                </c:pt>
                <c:pt idx="1051">
                  <c:v>43111</c:v>
                </c:pt>
                <c:pt idx="1052">
                  <c:v>43112</c:v>
                </c:pt>
                <c:pt idx="1053">
                  <c:v>43115</c:v>
                </c:pt>
                <c:pt idx="1054">
                  <c:v>43116</c:v>
                </c:pt>
                <c:pt idx="1055">
                  <c:v>43117</c:v>
                </c:pt>
                <c:pt idx="1056">
                  <c:v>43118</c:v>
                </c:pt>
                <c:pt idx="1057">
                  <c:v>43119</c:v>
                </c:pt>
                <c:pt idx="1058">
                  <c:v>43122</c:v>
                </c:pt>
                <c:pt idx="1059">
                  <c:v>43123</c:v>
                </c:pt>
                <c:pt idx="1060">
                  <c:v>43124</c:v>
                </c:pt>
                <c:pt idx="1061">
                  <c:v>43125</c:v>
                </c:pt>
                <c:pt idx="1062">
                  <c:v>43126</c:v>
                </c:pt>
                <c:pt idx="1063">
                  <c:v>43129</c:v>
                </c:pt>
                <c:pt idx="1064">
                  <c:v>43130</c:v>
                </c:pt>
                <c:pt idx="1065">
                  <c:v>43131</c:v>
                </c:pt>
                <c:pt idx="1066">
                  <c:v>43132</c:v>
                </c:pt>
                <c:pt idx="1067">
                  <c:v>43133</c:v>
                </c:pt>
                <c:pt idx="1068">
                  <c:v>43136</c:v>
                </c:pt>
                <c:pt idx="1069">
                  <c:v>43137</c:v>
                </c:pt>
                <c:pt idx="1070">
                  <c:v>43138</c:v>
                </c:pt>
                <c:pt idx="1071">
                  <c:v>43139</c:v>
                </c:pt>
                <c:pt idx="1072">
                  <c:v>43140</c:v>
                </c:pt>
                <c:pt idx="1073">
                  <c:v>43143</c:v>
                </c:pt>
                <c:pt idx="1074">
                  <c:v>43144</c:v>
                </c:pt>
                <c:pt idx="1075">
                  <c:v>43145</c:v>
                </c:pt>
                <c:pt idx="1076">
                  <c:v>43146</c:v>
                </c:pt>
                <c:pt idx="1077">
                  <c:v>43147</c:v>
                </c:pt>
                <c:pt idx="1078">
                  <c:v>43150</c:v>
                </c:pt>
                <c:pt idx="1079">
                  <c:v>43151</c:v>
                </c:pt>
                <c:pt idx="1080">
                  <c:v>43152</c:v>
                </c:pt>
                <c:pt idx="1081">
                  <c:v>43153</c:v>
                </c:pt>
                <c:pt idx="1082">
                  <c:v>43154</c:v>
                </c:pt>
                <c:pt idx="1083">
                  <c:v>43157</c:v>
                </c:pt>
                <c:pt idx="1084">
                  <c:v>43158</c:v>
                </c:pt>
                <c:pt idx="1085">
                  <c:v>43159</c:v>
                </c:pt>
                <c:pt idx="1086">
                  <c:v>43160</c:v>
                </c:pt>
                <c:pt idx="1087">
                  <c:v>43161</c:v>
                </c:pt>
                <c:pt idx="1088">
                  <c:v>43164</c:v>
                </c:pt>
                <c:pt idx="1089">
                  <c:v>43165</c:v>
                </c:pt>
                <c:pt idx="1090">
                  <c:v>43166</c:v>
                </c:pt>
                <c:pt idx="1091">
                  <c:v>43167</c:v>
                </c:pt>
                <c:pt idx="1092">
                  <c:v>43168</c:v>
                </c:pt>
                <c:pt idx="1093">
                  <c:v>43171</c:v>
                </c:pt>
                <c:pt idx="1094">
                  <c:v>43172</c:v>
                </c:pt>
                <c:pt idx="1095">
                  <c:v>43173</c:v>
                </c:pt>
                <c:pt idx="1096">
                  <c:v>43174</c:v>
                </c:pt>
                <c:pt idx="1097">
                  <c:v>43175</c:v>
                </c:pt>
                <c:pt idx="1098">
                  <c:v>43178</c:v>
                </c:pt>
                <c:pt idx="1099">
                  <c:v>43179</c:v>
                </c:pt>
                <c:pt idx="1100">
                  <c:v>43180</c:v>
                </c:pt>
                <c:pt idx="1101">
                  <c:v>43181</c:v>
                </c:pt>
                <c:pt idx="1102">
                  <c:v>43182</c:v>
                </c:pt>
                <c:pt idx="1103">
                  <c:v>43185</c:v>
                </c:pt>
                <c:pt idx="1104">
                  <c:v>43186</c:v>
                </c:pt>
                <c:pt idx="1105">
                  <c:v>43187</c:v>
                </c:pt>
                <c:pt idx="1106">
                  <c:v>43188</c:v>
                </c:pt>
                <c:pt idx="1107">
                  <c:v>43189</c:v>
                </c:pt>
                <c:pt idx="1108">
                  <c:v>43192</c:v>
                </c:pt>
                <c:pt idx="1109">
                  <c:v>43193</c:v>
                </c:pt>
                <c:pt idx="1110">
                  <c:v>43194</c:v>
                </c:pt>
                <c:pt idx="1111">
                  <c:v>43195</c:v>
                </c:pt>
                <c:pt idx="1112">
                  <c:v>43196</c:v>
                </c:pt>
                <c:pt idx="1113">
                  <c:v>43199</c:v>
                </c:pt>
                <c:pt idx="1114">
                  <c:v>43200</c:v>
                </c:pt>
                <c:pt idx="1115">
                  <c:v>43201</c:v>
                </c:pt>
                <c:pt idx="1116">
                  <c:v>43202</c:v>
                </c:pt>
                <c:pt idx="1117">
                  <c:v>43203</c:v>
                </c:pt>
                <c:pt idx="1118">
                  <c:v>43206</c:v>
                </c:pt>
                <c:pt idx="1119">
                  <c:v>43207</c:v>
                </c:pt>
                <c:pt idx="1120">
                  <c:v>43208</c:v>
                </c:pt>
                <c:pt idx="1121">
                  <c:v>43209</c:v>
                </c:pt>
                <c:pt idx="1122">
                  <c:v>43210</c:v>
                </c:pt>
                <c:pt idx="1123">
                  <c:v>43213</c:v>
                </c:pt>
                <c:pt idx="1124">
                  <c:v>43214</c:v>
                </c:pt>
                <c:pt idx="1125">
                  <c:v>43215</c:v>
                </c:pt>
                <c:pt idx="1126">
                  <c:v>43216</c:v>
                </c:pt>
                <c:pt idx="1127">
                  <c:v>43217</c:v>
                </c:pt>
                <c:pt idx="1128">
                  <c:v>43220</c:v>
                </c:pt>
                <c:pt idx="1129">
                  <c:v>43221</c:v>
                </c:pt>
                <c:pt idx="1130">
                  <c:v>43222</c:v>
                </c:pt>
                <c:pt idx="1131">
                  <c:v>43223</c:v>
                </c:pt>
                <c:pt idx="1132">
                  <c:v>43224</c:v>
                </c:pt>
                <c:pt idx="1133">
                  <c:v>43227</c:v>
                </c:pt>
                <c:pt idx="1134">
                  <c:v>43228</c:v>
                </c:pt>
                <c:pt idx="1135">
                  <c:v>43229</c:v>
                </c:pt>
                <c:pt idx="1136">
                  <c:v>43230</c:v>
                </c:pt>
                <c:pt idx="1137">
                  <c:v>43231</c:v>
                </c:pt>
                <c:pt idx="1138">
                  <c:v>43234</c:v>
                </c:pt>
                <c:pt idx="1139">
                  <c:v>43235</c:v>
                </c:pt>
                <c:pt idx="1140">
                  <c:v>43236</c:v>
                </c:pt>
                <c:pt idx="1141">
                  <c:v>43237</c:v>
                </c:pt>
                <c:pt idx="1142">
                  <c:v>43238</c:v>
                </c:pt>
                <c:pt idx="1143">
                  <c:v>43241</c:v>
                </c:pt>
                <c:pt idx="1144">
                  <c:v>43242</c:v>
                </c:pt>
                <c:pt idx="1145">
                  <c:v>43243</c:v>
                </c:pt>
                <c:pt idx="1146">
                  <c:v>43244</c:v>
                </c:pt>
                <c:pt idx="1147">
                  <c:v>43245</c:v>
                </c:pt>
                <c:pt idx="1148">
                  <c:v>43248</c:v>
                </c:pt>
                <c:pt idx="1149">
                  <c:v>43249</c:v>
                </c:pt>
                <c:pt idx="1150">
                  <c:v>43250</c:v>
                </c:pt>
                <c:pt idx="1151">
                  <c:v>43251</c:v>
                </c:pt>
                <c:pt idx="1152">
                  <c:v>43252</c:v>
                </c:pt>
                <c:pt idx="1153">
                  <c:v>43255</c:v>
                </c:pt>
                <c:pt idx="1154">
                  <c:v>43256</c:v>
                </c:pt>
                <c:pt idx="1155">
                  <c:v>43257</c:v>
                </c:pt>
                <c:pt idx="1156">
                  <c:v>43258</c:v>
                </c:pt>
                <c:pt idx="1157">
                  <c:v>43259</c:v>
                </c:pt>
                <c:pt idx="1158">
                  <c:v>43262</c:v>
                </c:pt>
                <c:pt idx="1159">
                  <c:v>43263</c:v>
                </c:pt>
                <c:pt idx="1160">
                  <c:v>43264</c:v>
                </c:pt>
                <c:pt idx="1161">
                  <c:v>43265</c:v>
                </c:pt>
                <c:pt idx="1162">
                  <c:v>43266</c:v>
                </c:pt>
                <c:pt idx="1163">
                  <c:v>43269</c:v>
                </c:pt>
                <c:pt idx="1164">
                  <c:v>43270</c:v>
                </c:pt>
                <c:pt idx="1165">
                  <c:v>43271</c:v>
                </c:pt>
                <c:pt idx="1166">
                  <c:v>43272</c:v>
                </c:pt>
                <c:pt idx="1167">
                  <c:v>43273</c:v>
                </c:pt>
                <c:pt idx="1168">
                  <c:v>43276</c:v>
                </c:pt>
                <c:pt idx="1169">
                  <c:v>43277</c:v>
                </c:pt>
                <c:pt idx="1170">
                  <c:v>43278</c:v>
                </c:pt>
                <c:pt idx="1171">
                  <c:v>43279</c:v>
                </c:pt>
                <c:pt idx="1172">
                  <c:v>43280</c:v>
                </c:pt>
                <c:pt idx="1173">
                  <c:v>43283</c:v>
                </c:pt>
                <c:pt idx="1174">
                  <c:v>43284</c:v>
                </c:pt>
                <c:pt idx="1175">
                  <c:v>43285</c:v>
                </c:pt>
                <c:pt idx="1176">
                  <c:v>43286</c:v>
                </c:pt>
                <c:pt idx="1177">
                  <c:v>43287</c:v>
                </c:pt>
                <c:pt idx="1178">
                  <c:v>43290</c:v>
                </c:pt>
                <c:pt idx="1179">
                  <c:v>43291</c:v>
                </c:pt>
                <c:pt idx="1180">
                  <c:v>43292</c:v>
                </c:pt>
                <c:pt idx="1181">
                  <c:v>43293</c:v>
                </c:pt>
                <c:pt idx="1182">
                  <c:v>43294</c:v>
                </c:pt>
                <c:pt idx="1183">
                  <c:v>43297</c:v>
                </c:pt>
                <c:pt idx="1184">
                  <c:v>43298</c:v>
                </c:pt>
                <c:pt idx="1185">
                  <c:v>43299</c:v>
                </c:pt>
                <c:pt idx="1186">
                  <c:v>43300</c:v>
                </c:pt>
                <c:pt idx="1187">
                  <c:v>43301</c:v>
                </c:pt>
                <c:pt idx="1188">
                  <c:v>43304</c:v>
                </c:pt>
                <c:pt idx="1189">
                  <c:v>43305</c:v>
                </c:pt>
                <c:pt idx="1190">
                  <c:v>43306</c:v>
                </c:pt>
                <c:pt idx="1191">
                  <c:v>43307</c:v>
                </c:pt>
                <c:pt idx="1192">
                  <c:v>43308</c:v>
                </c:pt>
                <c:pt idx="1193">
                  <c:v>43311</c:v>
                </c:pt>
                <c:pt idx="1194">
                  <c:v>43312</c:v>
                </c:pt>
                <c:pt idx="1195">
                  <c:v>43313</c:v>
                </c:pt>
                <c:pt idx="1196">
                  <c:v>43314</c:v>
                </c:pt>
                <c:pt idx="1197">
                  <c:v>43315</c:v>
                </c:pt>
                <c:pt idx="1198">
                  <c:v>43318</c:v>
                </c:pt>
                <c:pt idx="1199">
                  <c:v>43319</c:v>
                </c:pt>
                <c:pt idx="1200">
                  <c:v>43320</c:v>
                </c:pt>
                <c:pt idx="1201">
                  <c:v>43321</c:v>
                </c:pt>
                <c:pt idx="1202">
                  <c:v>43322</c:v>
                </c:pt>
                <c:pt idx="1203">
                  <c:v>43325</c:v>
                </c:pt>
                <c:pt idx="1204">
                  <c:v>43326</c:v>
                </c:pt>
                <c:pt idx="1205">
                  <c:v>43327</c:v>
                </c:pt>
                <c:pt idx="1206">
                  <c:v>43328</c:v>
                </c:pt>
                <c:pt idx="1207">
                  <c:v>43329</c:v>
                </c:pt>
                <c:pt idx="1208">
                  <c:v>43332</c:v>
                </c:pt>
                <c:pt idx="1209">
                  <c:v>43333</c:v>
                </c:pt>
                <c:pt idx="1210">
                  <c:v>43334</c:v>
                </c:pt>
                <c:pt idx="1211">
                  <c:v>43335</c:v>
                </c:pt>
                <c:pt idx="1212">
                  <c:v>43336</c:v>
                </c:pt>
                <c:pt idx="1213">
                  <c:v>43339</c:v>
                </c:pt>
                <c:pt idx="1214">
                  <c:v>43340</c:v>
                </c:pt>
                <c:pt idx="1215">
                  <c:v>43341</c:v>
                </c:pt>
                <c:pt idx="1216">
                  <c:v>43342</c:v>
                </c:pt>
                <c:pt idx="1217">
                  <c:v>43343</c:v>
                </c:pt>
                <c:pt idx="1218">
                  <c:v>43346</c:v>
                </c:pt>
                <c:pt idx="1219">
                  <c:v>43347</c:v>
                </c:pt>
                <c:pt idx="1220">
                  <c:v>43348</c:v>
                </c:pt>
                <c:pt idx="1221">
                  <c:v>43349</c:v>
                </c:pt>
                <c:pt idx="1222">
                  <c:v>43350</c:v>
                </c:pt>
                <c:pt idx="1223">
                  <c:v>43353</c:v>
                </c:pt>
                <c:pt idx="1224">
                  <c:v>43354</c:v>
                </c:pt>
                <c:pt idx="1225">
                  <c:v>43355</c:v>
                </c:pt>
                <c:pt idx="1226">
                  <c:v>43356</c:v>
                </c:pt>
                <c:pt idx="1227">
                  <c:v>43357</c:v>
                </c:pt>
                <c:pt idx="1228">
                  <c:v>43360</c:v>
                </c:pt>
                <c:pt idx="1229">
                  <c:v>43361</c:v>
                </c:pt>
                <c:pt idx="1230">
                  <c:v>43362</c:v>
                </c:pt>
                <c:pt idx="1231">
                  <c:v>43363</c:v>
                </c:pt>
                <c:pt idx="1232">
                  <c:v>43364</c:v>
                </c:pt>
                <c:pt idx="1233">
                  <c:v>43367</c:v>
                </c:pt>
                <c:pt idx="1234">
                  <c:v>43368</c:v>
                </c:pt>
                <c:pt idx="1235">
                  <c:v>43369</c:v>
                </c:pt>
                <c:pt idx="1236">
                  <c:v>43370</c:v>
                </c:pt>
                <c:pt idx="1237">
                  <c:v>43371</c:v>
                </c:pt>
                <c:pt idx="1238">
                  <c:v>43374</c:v>
                </c:pt>
                <c:pt idx="1239">
                  <c:v>43375</c:v>
                </c:pt>
                <c:pt idx="1240">
                  <c:v>43376</c:v>
                </c:pt>
                <c:pt idx="1241">
                  <c:v>43377</c:v>
                </c:pt>
                <c:pt idx="1242">
                  <c:v>43378</c:v>
                </c:pt>
                <c:pt idx="1243">
                  <c:v>43381</c:v>
                </c:pt>
                <c:pt idx="1244">
                  <c:v>43382</c:v>
                </c:pt>
                <c:pt idx="1245">
                  <c:v>43383</c:v>
                </c:pt>
                <c:pt idx="1246">
                  <c:v>43384</c:v>
                </c:pt>
                <c:pt idx="1247">
                  <c:v>43385</c:v>
                </c:pt>
                <c:pt idx="1248">
                  <c:v>43388</c:v>
                </c:pt>
                <c:pt idx="1249">
                  <c:v>43389</c:v>
                </c:pt>
                <c:pt idx="1250">
                  <c:v>43390</c:v>
                </c:pt>
                <c:pt idx="1251">
                  <c:v>43391</c:v>
                </c:pt>
                <c:pt idx="1252">
                  <c:v>43392</c:v>
                </c:pt>
                <c:pt idx="1253">
                  <c:v>43395</c:v>
                </c:pt>
                <c:pt idx="1254">
                  <c:v>43396</c:v>
                </c:pt>
                <c:pt idx="1255">
                  <c:v>43397</c:v>
                </c:pt>
                <c:pt idx="1256">
                  <c:v>43398</c:v>
                </c:pt>
                <c:pt idx="1257">
                  <c:v>43399</c:v>
                </c:pt>
                <c:pt idx="1258">
                  <c:v>43402</c:v>
                </c:pt>
                <c:pt idx="1259">
                  <c:v>43403</c:v>
                </c:pt>
                <c:pt idx="1260">
                  <c:v>43404</c:v>
                </c:pt>
                <c:pt idx="1261">
                  <c:v>43405</c:v>
                </c:pt>
                <c:pt idx="1262">
                  <c:v>43406</c:v>
                </c:pt>
                <c:pt idx="1263">
                  <c:v>43409</c:v>
                </c:pt>
                <c:pt idx="1264">
                  <c:v>43410</c:v>
                </c:pt>
                <c:pt idx="1265">
                  <c:v>43411</c:v>
                </c:pt>
                <c:pt idx="1266">
                  <c:v>43412</c:v>
                </c:pt>
                <c:pt idx="1267">
                  <c:v>43413</c:v>
                </c:pt>
                <c:pt idx="1268">
                  <c:v>43416</c:v>
                </c:pt>
                <c:pt idx="1269">
                  <c:v>43417</c:v>
                </c:pt>
                <c:pt idx="1270">
                  <c:v>43418</c:v>
                </c:pt>
                <c:pt idx="1271">
                  <c:v>43419</c:v>
                </c:pt>
                <c:pt idx="1272">
                  <c:v>43420</c:v>
                </c:pt>
                <c:pt idx="1273">
                  <c:v>43423</c:v>
                </c:pt>
                <c:pt idx="1274">
                  <c:v>43424</c:v>
                </c:pt>
                <c:pt idx="1275">
                  <c:v>43425</c:v>
                </c:pt>
                <c:pt idx="1276">
                  <c:v>43426</c:v>
                </c:pt>
                <c:pt idx="1277">
                  <c:v>43427</c:v>
                </c:pt>
                <c:pt idx="1278">
                  <c:v>43430</c:v>
                </c:pt>
                <c:pt idx="1279">
                  <c:v>43431</c:v>
                </c:pt>
                <c:pt idx="1280">
                  <c:v>43432</c:v>
                </c:pt>
                <c:pt idx="1281">
                  <c:v>43433</c:v>
                </c:pt>
                <c:pt idx="1282">
                  <c:v>43434</c:v>
                </c:pt>
                <c:pt idx="1283">
                  <c:v>43437</c:v>
                </c:pt>
                <c:pt idx="1284">
                  <c:v>43438</c:v>
                </c:pt>
                <c:pt idx="1285">
                  <c:v>43439</c:v>
                </c:pt>
                <c:pt idx="1286">
                  <c:v>43440</c:v>
                </c:pt>
                <c:pt idx="1287">
                  <c:v>43441</c:v>
                </c:pt>
                <c:pt idx="1288">
                  <c:v>43444</c:v>
                </c:pt>
                <c:pt idx="1289">
                  <c:v>43445</c:v>
                </c:pt>
                <c:pt idx="1290">
                  <c:v>43446</c:v>
                </c:pt>
                <c:pt idx="1291">
                  <c:v>43447</c:v>
                </c:pt>
                <c:pt idx="1292">
                  <c:v>43448</c:v>
                </c:pt>
                <c:pt idx="1293">
                  <c:v>43451</c:v>
                </c:pt>
                <c:pt idx="1294">
                  <c:v>43452</c:v>
                </c:pt>
                <c:pt idx="1295">
                  <c:v>43453</c:v>
                </c:pt>
                <c:pt idx="1296">
                  <c:v>43454</c:v>
                </c:pt>
                <c:pt idx="1297">
                  <c:v>43455</c:v>
                </c:pt>
                <c:pt idx="1298">
                  <c:v>43458</c:v>
                </c:pt>
                <c:pt idx="1299">
                  <c:v>43459</c:v>
                </c:pt>
                <c:pt idx="1300">
                  <c:v>43460</c:v>
                </c:pt>
                <c:pt idx="1301">
                  <c:v>43461</c:v>
                </c:pt>
                <c:pt idx="1302">
                  <c:v>43462</c:v>
                </c:pt>
                <c:pt idx="1303">
                  <c:v>43465</c:v>
                </c:pt>
                <c:pt idx="1304">
                  <c:v>43466</c:v>
                </c:pt>
                <c:pt idx="1305">
                  <c:v>43467</c:v>
                </c:pt>
                <c:pt idx="1306">
                  <c:v>43468</c:v>
                </c:pt>
                <c:pt idx="1307">
                  <c:v>43469</c:v>
                </c:pt>
                <c:pt idx="1308">
                  <c:v>43472</c:v>
                </c:pt>
                <c:pt idx="1309">
                  <c:v>43473</c:v>
                </c:pt>
                <c:pt idx="1310">
                  <c:v>43474</c:v>
                </c:pt>
                <c:pt idx="1311">
                  <c:v>43475</c:v>
                </c:pt>
                <c:pt idx="1312">
                  <c:v>43476</c:v>
                </c:pt>
                <c:pt idx="1313">
                  <c:v>43479</c:v>
                </c:pt>
                <c:pt idx="1314">
                  <c:v>43480</c:v>
                </c:pt>
                <c:pt idx="1315">
                  <c:v>43481</c:v>
                </c:pt>
                <c:pt idx="1316">
                  <c:v>43482</c:v>
                </c:pt>
                <c:pt idx="1317">
                  <c:v>43483</c:v>
                </c:pt>
                <c:pt idx="1318">
                  <c:v>43486</c:v>
                </c:pt>
                <c:pt idx="1319">
                  <c:v>43487</c:v>
                </c:pt>
                <c:pt idx="1320">
                  <c:v>43488</c:v>
                </c:pt>
                <c:pt idx="1321">
                  <c:v>43489</c:v>
                </c:pt>
                <c:pt idx="1322">
                  <c:v>43490</c:v>
                </c:pt>
                <c:pt idx="1323">
                  <c:v>43493</c:v>
                </c:pt>
                <c:pt idx="1324">
                  <c:v>43494</c:v>
                </c:pt>
                <c:pt idx="1325">
                  <c:v>43495</c:v>
                </c:pt>
                <c:pt idx="1326">
                  <c:v>43496</c:v>
                </c:pt>
                <c:pt idx="1327">
                  <c:v>43497</c:v>
                </c:pt>
                <c:pt idx="1328">
                  <c:v>43500</c:v>
                </c:pt>
                <c:pt idx="1329">
                  <c:v>43501</c:v>
                </c:pt>
                <c:pt idx="1330">
                  <c:v>43502</c:v>
                </c:pt>
                <c:pt idx="1331">
                  <c:v>43503</c:v>
                </c:pt>
                <c:pt idx="1332">
                  <c:v>43504</c:v>
                </c:pt>
                <c:pt idx="1333">
                  <c:v>43507</c:v>
                </c:pt>
                <c:pt idx="1334">
                  <c:v>43508</c:v>
                </c:pt>
                <c:pt idx="1335">
                  <c:v>43509</c:v>
                </c:pt>
                <c:pt idx="1336">
                  <c:v>43510</c:v>
                </c:pt>
                <c:pt idx="1337">
                  <c:v>43511</c:v>
                </c:pt>
                <c:pt idx="1338">
                  <c:v>43514</c:v>
                </c:pt>
                <c:pt idx="1339">
                  <c:v>43515</c:v>
                </c:pt>
                <c:pt idx="1340">
                  <c:v>43516</c:v>
                </c:pt>
                <c:pt idx="1341">
                  <c:v>43517</c:v>
                </c:pt>
                <c:pt idx="1342">
                  <c:v>43518</c:v>
                </c:pt>
                <c:pt idx="1343">
                  <c:v>43521</c:v>
                </c:pt>
                <c:pt idx="1344">
                  <c:v>43522</c:v>
                </c:pt>
                <c:pt idx="1345">
                  <c:v>43523</c:v>
                </c:pt>
                <c:pt idx="1346">
                  <c:v>43524</c:v>
                </c:pt>
                <c:pt idx="1347">
                  <c:v>43525</c:v>
                </c:pt>
                <c:pt idx="1348">
                  <c:v>43528</c:v>
                </c:pt>
                <c:pt idx="1349">
                  <c:v>43529</c:v>
                </c:pt>
                <c:pt idx="1350">
                  <c:v>43530</c:v>
                </c:pt>
                <c:pt idx="1351">
                  <c:v>43531</c:v>
                </c:pt>
                <c:pt idx="1352">
                  <c:v>43532</c:v>
                </c:pt>
                <c:pt idx="1353">
                  <c:v>43535</c:v>
                </c:pt>
                <c:pt idx="1354">
                  <c:v>43536</c:v>
                </c:pt>
                <c:pt idx="1355">
                  <c:v>43537</c:v>
                </c:pt>
                <c:pt idx="1356">
                  <c:v>43538</c:v>
                </c:pt>
                <c:pt idx="1357">
                  <c:v>43539</c:v>
                </c:pt>
                <c:pt idx="1358">
                  <c:v>43542</c:v>
                </c:pt>
                <c:pt idx="1359">
                  <c:v>43543</c:v>
                </c:pt>
                <c:pt idx="1360">
                  <c:v>43544</c:v>
                </c:pt>
                <c:pt idx="1361">
                  <c:v>43545</c:v>
                </c:pt>
                <c:pt idx="1362">
                  <c:v>43546</c:v>
                </c:pt>
                <c:pt idx="1363">
                  <c:v>43549</c:v>
                </c:pt>
                <c:pt idx="1364">
                  <c:v>43550</c:v>
                </c:pt>
                <c:pt idx="1365">
                  <c:v>43551</c:v>
                </c:pt>
                <c:pt idx="1366">
                  <c:v>43552</c:v>
                </c:pt>
                <c:pt idx="1367">
                  <c:v>43553</c:v>
                </c:pt>
                <c:pt idx="1368">
                  <c:v>43556</c:v>
                </c:pt>
                <c:pt idx="1369">
                  <c:v>43557</c:v>
                </c:pt>
                <c:pt idx="1370">
                  <c:v>43558</c:v>
                </c:pt>
                <c:pt idx="1371">
                  <c:v>43559</c:v>
                </c:pt>
                <c:pt idx="1372">
                  <c:v>43560</c:v>
                </c:pt>
                <c:pt idx="1373">
                  <c:v>43563</c:v>
                </c:pt>
                <c:pt idx="1374">
                  <c:v>43564</c:v>
                </c:pt>
                <c:pt idx="1375">
                  <c:v>43565</c:v>
                </c:pt>
                <c:pt idx="1376">
                  <c:v>43566</c:v>
                </c:pt>
                <c:pt idx="1377">
                  <c:v>43567</c:v>
                </c:pt>
                <c:pt idx="1378">
                  <c:v>43570</c:v>
                </c:pt>
                <c:pt idx="1379">
                  <c:v>43571</c:v>
                </c:pt>
                <c:pt idx="1380">
                  <c:v>43572</c:v>
                </c:pt>
                <c:pt idx="1381">
                  <c:v>43573</c:v>
                </c:pt>
                <c:pt idx="1382">
                  <c:v>43574</c:v>
                </c:pt>
                <c:pt idx="1383">
                  <c:v>43577</c:v>
                </c:pt>
                <c:pt idx="1384">
                  <c:v>43578</c:v>
                </c:pt>
                <c:pt idx="1385">
                  <c:v>43579</c:v>
                </c:pt>
                <c:pt idx="1386">
                  <c:v>43580</c:v>
                </c:pt>
                <c:pt idx="1387">
                  <c:v>43581</c:v>
                </c:pt>
                <c:pt idx="1388">
                  <c:v>43584</c:v>
                </c:pt>
                <c:pt idx="1389">
                  <c:v>43585</c:v>
                </c:pt>
                <c:pt idx="1390">
                  <c:v>43586</c:v>
                </c:pt>
                <c:pt idx="1391">
                  <c:v>43587</c:v>
                </c:pt>
                <c:pt idx="1392">
                  <c:v>43588</c:v>
                </c:pt>
                <c:pt idx="1393">
                  <c:v>43591</c:v>
                </c:pt>
                <c:pt idx="1394">
                  <c:v>43592</c:v>
                </c:pt>
                <c:pt idx="1395">
                  <c:v>43593</c:v>
                </c:pt>
                <c:pt idx="1396">
                  <c:v>43594</c:v>
                </c:pt>
                <c:pt idx="1397">
                  <c:v>43595</c:v>
                </c:pt>
                <c:pt idx="1398">
                  <c:v>43598</c:v>
                </c:pt>
                <c:pt idx="1399">
                  <c:v>43599</c:v>
                </c:pt>
                <c:pt idx="1400">
                  <c:v>43600</c:v>
                </c:pt>
                <c:pt idx="1401">
                  <c:v>43601</c:v>
                </c:pt>
                <c:pt idx="1402">
                  <c:v>43602</c:v>
                </c:pt>
                <c:pt idx="1403">
                  <c:v>43605</c:v>
                </c:pt>
                <c:pt idx="1404">
                  <c:v>43606</c:v>
                </c:pt>
                <c:pt idx="1405">
                  <c:v>43607</c:v>
                </c:pt>
                <c:pt idx="1406">
                  <c:v>43608</c:v>
                </c:pt>
                <c:pt idx="1407">
                  <c:v>43609</c:v>
                </c:pt>
                <c:pt idx="1408">
                  <c:v>43612</c:v>
                </c:pt>
                <c:pt idx="1409">
                  <c:v>43613</c:v>
                </c:pt>
                <c:pt idx="1410">
                  <c:v>43614</c:v>
                </c:pt>
                <c:pt idx="1411">
                  <c:v>43615</c:v>
                </c:pt>
                <c:pt idx="1412">
                  <c:v>43616</c:v>
                </c:pt>
                <c:pt idx="1413">
                  <c:v>43619</c:v>
                </c:pt>
                <c:pt idx="1414">
                  <c:v>43620</c:v>
                </c:pt>
                <c:pt idx="1415">
                  <c:v>43621</c:v>
                </c:pt>
                <c:pt idx="1416">
                  <c:v>43622</c:v>
                </c:pt>
                <c:pt idx="1417">
                  <c:v>43623</c:v>
                </c:pt>
                <c:pt idx="1418">
                  <c:v>43626</c:v>
                </c:pt>
                <c:pt idx="1419">
                  <c:v>43627</c:v>
                </c:pt>
                <c:pt idx="1420">
                  <c:v>43628</c:v>
                </c:pt>
                <c:pt idx="1421">
                  <c:v>43629</c:v>
                </c:pt>
                <c:pt idx="1422">
                  <c:v>43630</c:v>
                </c:pt>
                <c:pt idx="1423">
                  <c:v>43633</c:v>
                </c:pt>
                <c:pt idx="1424">
                  <c:v>43634</c:v>
                </c:pt>
                <c:pt idx="1425">
                  <c:v>43635</c:v>
                </c:pt>
                <c:pt idx="1426">
                  <c:v>43636</c:v>
                </c:pt>
                <c:pt idx="1427">
                  <c:v>43637</c:v>
                </c:pt>
                <c:pt idx="1428">
                  <c:v>43640</c:v>
                </c:pt>
                <c:pt idx="1429">
                  <c:v>43641</c:v>
                </c:pt>
                <c:pt idx="1430">
                  <c:v>43642</c:v>
                </c:pt>
                <c:pt idx="1431">
                  <c:v>43643</c:v>
                </c:pt>
                <c:pt idx="1432">
                  <c:v>43644</c:v>
                </c:pt>
                <c:pt idx="1433">
                  <c:v>43647</c:v>
                </c:pt>
                <c:pt idx="1434">
                  <c:v>43648</c:v>
                </c:pt>
                <c:pt idx="1435">
                  <c:v>43649</c:v>
                </c:pt>
                <c:pt idx="1436">
                  <c:v>43650</c:v>
                </c:pt>
                <c:pt idx="1437">
                  <c:v>43651</c:v>
                </c:pt>
                <c:pt idx="1438">
                  <c:v>43654</c:v>
                </c:pt>
                <c:pt idx="1439">
                  <c:v>43655</c:v>
                </c:pt>
                <c:pt idx="1440">
                  <c:v>43656</c:v>
                </c:pt>
                <c:pt idx="1441">
                  <c:v>43657</c:v>
                </c:pt>
                <c:pt idx="1442">
                  <c:v>43658</c:v>
                </c:pt>
                <c:pt idx="1443">
                  <c:v>43661</c:v>
                </c:pt>
                <c:pt idx="1444">
                  <c:v>43662</c:v>
                </c:pt>
                <c:pt idx="1445">
                  <c:v>43663</c:v>
                </c:pt>
                <c:pt idx="1446">
                  <c:v>43664</c:v>
                </c:pt>
                <c:pt idx="1447">
                  <c:v>43665</c:v>
                </c:pt>
                <c:pt idx="1448">
                  <c:v>43668</c:v>
                </c:pt>
                <c:pt idx="1449">
                  <c:v>43669</c:v>
                </c:pt>
                <c:pt idx="1450">
                  <c:v>43670</c:v>
                </c:pt>
                <c:pt idx="1451">
                  <c:v>43671</c:v>
                </c:pt>
                <c:pt idx="1452">
                  <c:v>43672</c:v>
                </c:pt>
                <c:pt idx="1453">
                  <c:v>43675</c:v>
                </c:pt>
                <c:pt idx="1454">
                  <c:v>43676</c:v>
                </c:pt>
                <c:pt idx="1455">
                  <c:v>43677</c:v>
                </c:pt>
                <c:pt idx="1456">
                  <c:v>43678</c:v>
                </c:pt>
                <c:pt idx="1457">
                  <c:v>43679</c:v>
                </c:pt>
                <c:pt idx="1458">
                  <c:v>43682</c:v>
                </c:pt>
                <c:pt idx="1459">
                  <c:v>43683</c:v>
                </c:pt>
                <c:pt idx="1460">
                  <c:v>43684</c:v>
                </c:pt>
                <c:pt idx="1461">
                  <c:v>43685</c:v>
                </c:pt>
                <c:pt idx="1462">
                  <c:v>43686</c:v>
                </c:pt>
                <c:pt idx="1463">
                  <c:v>43689</c:v>
                </c:pt>
                <c:pt idx="1464">
                  <c:v>43690</c:v>
                </c:pt>
                <c:pt idx="1465">
                  <c:v>43691</c:v>
                </c:pt>
                <c:pt idx="1466">
                  <c:v>43692</c:v>
                </c:pt>
                <c:pt idx="1467">
                  <c:v>43693</c:v>
                </c:pt>
                <c:pt idx="1468">
                  <c:v>43696</c:v>
                </c:pt>
                <c:pt idx="1469">
                  <c:v>43697</c:v>
                </c:pt>
                <c:pt idx="1470">
                  <c:v>43698</c:v>
                </c:pt>
                <c:pt idx="1471">
                  <c:v>43699</c:v>
                </c:pt>
                <c:pt idx="1472">
                  <c:v>43700</c:v>
                </c:pt>
                <c:pt idx="1473">
                  <c:v>43703</c:v>
                </c:pt>
                <c:pt idx="1474">
                  <c:v>43704</c:v>
                </c:pt>
                <c:pt idx="1475">
                  <c:v>43705</c:v>
                </c:pt>
                <c:pt idx="1476">
                  <c:v>43706</c:v>
                </c:pt>
                <c:pt idx="1477">
                  <c:v>43707</c:v>
                </c:pt>
                <c:pt idx="1478">
                  <c:v>43710</c:v>
                </c:pt>
                <c:pt idx="1479">
                  <c:v>43711</c:v>
                </c:pt>
                <c:pt idx="1480">
                  <c:v>43712</c:v>
                </c:pt>
                <c:pt idx="1481">
                  <c:v>43713</c:v>
                </c:pt>
                <c:pt idx="1482">
                  <c:v>43714</c:v>
                </c:pt>
                <c:pt idx="1483">
                  <c:v>43717</c:v>
                </c:pt>
                <c:pt idx="1484">
                  <c:v>43718</c:v>
                </c:pt>
                <c:pt idx="1485">
                  <c:v>43719</c:v>
                </c:pt>
                <c:pt idx="1486">
                  <c:v>43720</c:v>
                </c:pt>
                <c:pt idx="1487">
                  <c:v>43721</c:v>
                </c:pt>
                <c:pt idx="1488">
                  <c:v>43724</c:v>
                </c:pt>
                <c:pt idx="1489">
                  <c:v>43725</c:v>
                </c:pt>
                <c:pt idx="1490">
                  <c:v>43726</c:v>
                </c:pt>
                <c:pt idx="1491">
                  <c:v>43727</c:v>
                </c:pt>
                <c:pt idx="1492">
                  <c:v>43728</c:v>
                </c:pt>
                <c:pt idx="1493">
                  <c:v>43731</c:v>
                </c:pt>
                <c:pt idx="1494">
                  <c:v>43732</c:v>
                </c:pt>
                <c:pt idx="1495">
                  <c:v>43733</c:v>
                </c:pt>
                <c:pt idx="1496">
                  <c:v>43734</c:v>
                </c:pt>
                <c:pt idx="1497">
                  <c:v>43735</c:v>
                </c:pt>
                <c:pt idx="1498">
                  <c:v>43738</c:v>
                </c:pt>
                <c:pt idx="1499">
                  <c:v>43739</c:v>
                </c:pt>
                <c:pt idx="1500">
                  <c:v>43740</c:v>
                </c:pt>
                <c:pt idx="1501">
                  <c:v>43741</c:v>
                </c:pt>
                <c:pt idx="1502">
                  <c:v>43742</c:v>
                </c:pt>
                <c:pt idx="1503">
                  <c:v>43745</c:v>
                </c:pt>
                <c:pt idx="1504">
                  <c:v>43746</c:v>
                </c:pt>
                <c:pt idx="1505">
                  <c:v>43747</c:v>
                </c:pt>
                <c:pt idx="1506">
                  <c:v>43748</c:v>
                </c:pt>
                <c:pt idx="1507">
                  <c:v>43749</c:v>
                </c:pt>
                <c:pt idx="1508">
                  <c:v>43752</c:v>
                </c:pt>
                <c:pt idx="1509">
                  <c:v>43753</c:v>
                </c:pt>
                <c:pt idx="1510">
                  <c:v>43754</c:v>
                </c:pt>
                <c:pt idx="1511">
                  <c:v>43755</c:v>
                </c:pt>
                <c:pt idx="1512">
                  <c:v>43756</c:v>
                </c:pt>
              </c:numCache>
            </c:numRef>
          </c:cat>
          <c:val>
            <c:numRef>
              <c:f>'Data 21.2'!$H$3:$H$1515</c:f>
              <c:numCache>
                <c:formatCode>General</c:formatCode>
                <c:ptCount val="1513"/>
                <c:pt idx="0">
                  <c:v>100</c:v>
                </c:pt>
                <c:pt idx="1">
                  <c:v>95.019024558976128</c:v>
                </c:pt>
                <c:pt idx="2">
                  <c:v>92.424766516776202</c:v>
                </c:pt>
                <c:pt idx="3">
                  <c:v>93.808370805949508</c:v>
                </c:pt>
                <c:pt idx="4">
                  <c:v>90.038049117952269</c:v>
                </c:pt>
                <c:pt idx="5">
                  <c:v>89.380837080594944</c:v>
                </c:pt>
                <c:pt idx="6">
                  <c:v>91.387063299896226</c:v>
                </c:pt>
                <c:pt idx="7">
                  <c:v>89.657557938429605</c:v>
                </c:pt>
                <c:pt idx="8">
                  <c:v>87.582151504669667</c:v>
                </c:pt>
                <c:pt idx="9">
                  <c:v>90.902801798685587</c:v>
                </c:pt>
                <c:pt idx="10">
                  <c:v>92.736077481840198</c:v>
                </c:pt>
                <c:pt idx="11">
                  <c:v>92.528536838464206</c:v>
                </c:pt>
                <c:pt idx="12">
                  <c:v>89.24247665167762</c:v>
                </c:pt>
                <c:pt idx="13">
                  <c:v>91.802144586648211</c:v>
                </c:pt>
                <c:pt idx="14">
                  <c:v>91.905914908336214</c:v>
                </c:pt>
                <c:pt idx="15">
                  <c:v>91.525423728813564</c:v>
                </c:pt>
                <c:pt idx="16">
                  <c:v>95.780006918021456</c:v>
                </c:pt>
                <c:pt idx="17">
                  <c:v>92.97820823244551</c:v>
                </c:pt>
                <c:pt idx="18">
                  <c:v>88.204773434797644</c:v>
                </c:pt>
                <c:pt idx="19">
                  <c:v>89.277066758906969</c:v>
                </c:pt>
                <c:pt idx="20">
                  <c:v>94.707713593912132</c:v>
                </c:pt>
                <c:pt idx="21">
                  <c:v>89.346246973365623</c:v>
                </c:pt>
                <c:pt idx="22">
                  <c:v>88.89657557938429</c:v>
                </c:pt>
                <c:pt idx="23">
                  <c:v>87.443791075752344</c:v>
                </c:pt>
                <c:pt idx="24">
                  <c:v>86.060186786579024</c:v>
                </c:pt>
                <c:pt idx="25">
                  <c:v>85.714285714285722</c:v>
                </c:pt>
                <c:pt idx="26">
                  <c:v>84.226911103424428</c:v>
                </c:pt>
                <c:pt idx="27">
                  <c:v>83.984780352819101</c:v>
                </c:pt>
                <c:pt idx="28">
                  <c:v>82.497405741957806</c:v>
                </c:pt>
                <c:pt idx="29">
                  <c:v>82.220684884123145</c:v>
                </c:pt>
                <c:pt idx="30">
                  <c:v>81.874783811829815</c:v>
                </c:pt>
                <c:pt idx="31">
                  <c:v>81.044621238325846</c:v>
                </c:pt>
                <c:pt idx="32">
                  <c:v>80.076098235904539</c:v>
                </c:pt>
                <c:pt idx="33">
                  <c:v>81.943964026288484</c:v>
                </c:pt>
                <c:pt idx="34">
                  <c:v>84.745762711864401</c:v>
                </c:pt>
                <c:pt idx="35">
                  <c:v>90.833621584226918</c:v>
                </c:pt>
                <c:pt idx="36">
                  <c:v>91.248702870978889</c:v>
                </c:pt>
                <c:pt idx="37">
                  <c:v>92.874437910757521</c:v>
                </c:pt>
                <c:pt idx="38">
                  <c:v>92.909028017986856</c:v>
                </c:pt>
                <c:pt idx="39">
                  <c:v>92.805257696298867</c:v>
                </c:pt>
                <c:pt idx="40">
                  <c:v>92.390176409546882</c:v>
                </c:pt>
                <c:pt idx="41">
                  <c:v>92.390176409546882</c:v>
                </c:pt>
                <c:pt idx="42">
                  <c:v>94.603943272224143</c:v>
                </c:pt>
                <c:pt idx="43">
                  <c:v>98.20131442407471</c:v>
                </c:pt>
                <c:pt idx="44">
                  <c:v>99.619508820477336</c:v>
                </c:pt>
                <c:pt idx="45">
                  <c:v>99.723279142165339</c:v>
                </c:pt>
                <c:pt idx="46">
                  <c:v>102.10999654098927</c:v>
                </c:pt>
                <c:pt idx="47">
                  <c:v>112.798339674853</c:v>
                </c:pt>
                <c:pt idx="48">
                  <c:v>117.88308543756484</c:v>
                </c:pt>
                <c:pt idx="49">
                  <c:v>118.43652715323418</c:v>
                </c:pt>
                <c:pt idx="50">
                  <c:v>116.60325147007956</c:v>
                </c:pt>
                <c:pt idx="51">
                  <c:v>114.97751643030094</c:v>
                </c:pt>
                <c:pt idx="52">
                  <c:v>119.16291940505018</c:v>
                </c:pt>
                <c:pt idx="53">
                  <c:v>119.16291940505018</c:v>
                </c:pt>
                <c:pt idx="54">
                  <c:v>120.20062262193012</c:v>
                </c:pt>
                <c:pt idx="55">
                  <c:v>120.58111380145277</c:v>
                </c:pt>
                <c:pt idx="56">
                  <c:v>116.98374264960221</c:v>
                </c:pt>
                <c:pt idx="57">
                  <c:v>121.34209616049809</c:v>
                </c:pt>
                <c:pt idx="58">
                  <c:v>120.9270148737461</c:v>
                </c:pt>
                <c:pt idx="59">
                  <c:v>123.10619162919407</c:v>
                </c:pt>
                <c:pt idx="60">
                  <c:v>122.41438948460741</c:v>
                </c:pt>
                <c:pt idx="61">
                  <c:v>123.1753718436527</c:v>
                </c:pt>
                <c:pt idx="62">
                  <c:v>132.41093047388449</c:v>
                </c:pt>
                <c:pt idx="63">
                  <c:v>136.94223452092703</c:v>
                </c:pt>
                <c:pt idx="64">
                  <c:v>131.2694569353165</c:v>
                </c:pt>
                <c:pt idx="65">
                  <c:v>133.41404358353509</c:v>
                </c:pt>
                <c:pt idx="66">
                  <c:v>130.85437564856451</c:v>
                </c:pt>
                <c:pt idx="67">
                  <c:v>138.18747838118298</c:v>
                </c:pt>
                <c:pt idx="68">
                  <c:v>140.98927706675889</c:v>
                </c:pt>
                <c:pt idx="69">
                  <c:v>140.98927706675889</c:v>
                </c:pt>
                <c:pt idx="70">
                  <c:v>142.30370114147354</c:v>
                </c:pt>
                <c:pt idx="71">
                  <c:v>174.85299204427537</c:v>
                </c:pt>
                <c:pt idx="72">
                  <c:v>162.88481494292631</c:v>
                </c:pt>
                <c:pt idx="73">
                  <c:v>162.88481494292631</c:v>
                </c:pt>
                <c:pt idx="74">
                  <c:v>155.41335178139053</c:v>
                </c:pt>
                <c:pt idx="75">
                  <c:v>160.22137668626772</c:v>
                </c:pt>
                <c:pt idx="76">
                  <c:v>163.12694569353167</c:v>
                </c:pt>
                <c:pt idx="77">
                  <c:v>163.12694569353167</c:v>
                </c:pt>
                <c:pt idx="78">
                  <c:v>164.89104116222762</c:v>
                </c:pt>
                <c:pt idx="79">
                  <c:v>163.85333794534762</c:v>
                </c:pt>
                <c:pt idx="80">
                  <c:v>160.70563818747837</c:v>
                </c:pt>
                <c:pt idx="81">
                  <c:v>160.70563818747837</c:v>
                </c:pt>
                <c:pt idx="82">
                  <c:v>160.94776893808373</c:v>
                </c:pt>
                <c:pt idx="83">
                  <c:v>159.28744379107576</c:v>
                </c:pt>
                <c:pt idx="84">
                  <c:v>161.39744033206506</c:v>
                </c:pt>
                <c:pt idx="85">
                  <c:v>155.51712210307852</c:v>
                </c:pt>
                <c:pt idx="86">
                  <c:v>155.51712210307852</c:v>
                </c:pt>
                <c:pt idx="87">
                  <c:v>156.58941542718782</c:v>
                </c:pt>
                <c:pt idx="88">
                  <c:v>158.63023175371845</c:v>
                </c:pt>
                <c:pt idx="89">
                  <c:v>160.94776893808373</c:v>
                </c:pt>
                <c:pt idx="90">
                  <c:v>159.07990314769978</c:v>
                </c:pt>
                <c:pt idx="91">
                  <c:v>157.35039778623315</c:v>
                </c:pt>
                <c:pt idx="92">
                  <c:v>160.80940850916639</c:v>
                </c:pt>
                <c:pt idx="93">
                  <c:v>160.08301625735041</c:v>
                </c:pt>
                <c:pt idx="94">
                  <c:v>178.06987201660326</c:v>
                </c:pt>
                <c:pt idx="95">
                  <c:v>185.36838464199241</c:v>
                </c:pt>
                <c:pt idx="96">
                  <c:v>186.26772742995504</c:v>
                </c:pt>
                <c:pt idx="97">
                  <c:v>197.12902109996543</c:v>
                </c:pt>
                <c:pt idx="98">
                  <c:v>201.14147353856796</c:v>
                </c:pt>
                <c:pt idx="99">
                  <c:v>198.4088550674507</c:v>
                </c:pt>
                <c:pt idx="100">
                  <c:v>191.80214458664824</c:v>
                </c:pt>
                <c:pt idx="101">
                  <c:v>186.71739882393638</c:v>
                </c:pt>
                <c:pt idx="102">
                  <c:v>189.1041162227603</c:v>
                </c:pt>
                <c:pt idx="103">
                  <c:v>181.94396402628848</c:v>
                </c:pt>
                <c:pt idx="104">
                  <c:v>176.6170875129713</c:v>
                </c:pt>
                <c:pt idx="105">
                  <c:v>177.27429955032861</c:v>
                </c:pt>
                <c:pt idx="106">
                  <c:v>168.14251124178486</c:v>
                </c:pt>
                <c:pt idx="107">
                  <c:v>178.20823244552059</c:v>
                </c:pt>
                <c:pt idx="108">
                  <c:v>179.00380491179521</c:v>
                </c:pt>
                <c:pt idx="109">
                  <c:v>179.59183673469389</c:v>
                </c:pt>
                <c:pt idx="110">
                  <c:v>185.1608439986164</c:v>
                </c:pt>
                <c:pt idx="111">
                  <c:v>185.36838464199241</c:v>
                </c:pt>
                <c:pt idx="112">
                  <c:v>188.23936354202701</c:v>
                </c:pt>
                <c:pt idx="113">
                  <c:v>188.37772397094432</c:v>
                </c:pt>
                <c:pt idx="114">
                  <c:v>184.53822206848841</c:v>
                </c:pt>
                <c:pt idx="115">
                  <c:v>181.42511241784851</c:v>
                </c:pt>
                <c:pt idx="116">
                  <c:v>182.0477343479765</c:v>
                </c:pt>
                <c:pt idx="117">
                  <c:v>174.88758215150469</c:v>
                </c:pt>
                <c:pt idx="118">
                  <c:v>176.6170875129713</c:v>
                </c:pt>
                <c:pt idx="119">
                  <c:v>179.73019716361119</c:v>
                </c:pt>
                <c:pt idx="120">
                  <c:v>178.6579038395019</c:v>
                </c:pt>
                <c:pt idx="121">
                  <c:v>171.42857142857144</c:v>
                </c:pt>
                <c:pt idx="122">
                  <c:v>167.10480802490488</c:v>
                </c:pt>
                <c:pt idx="123">
                  <c:v>168.93808370805951</c:v>
                </c:pt>
                <c:pt idx="124">
                  <c:v>172.84676582497406</c:v>
                </c:pt>
                <c:pt idx="125">
                  <c:v>172.15496368038743</c:v>
                </c:pt>
                <c:pt idx="126">
                  <c:v>167.55447941888619</c:v>
                </c:pt>
                <c:pt idx="127">
                  <c:v>162.81563472846764</c:v>
                </c:pt>
                <c:pt idx="128">
                  <c:v>169.35316499481146</c:v>
                </c:pt>
                <c:pt idx="129">
                  <c:v>170.66758906952612</c:v>
                </c:pt>
                <c:pt idx="130">
                  <c:v>183.3621584226911</c:v>
                </c:pt>
                <c:pt idx="131">
                  <c:v>184.36527153234178</c:v>
                </c:pt>
                <c:pt idx="132">
                  <c:v>185.61051539259773</c:v>
                </c:pt>
                <c:pt idx="133">
                  <c:v>185.36838464199241</c:v>
                </c:pt>
                <c:pt idx="134">
                  <c:v>168.48841231407818</c:v>
                </c:pt>
                <c:pt idx="135">
                  <c:v>165.23694223452094</c:v>
                </c:pt>
                <c:pt idx="136">
                  <c:v>165.44448287789692</c:v>
                </c:pt>
                <c:pt idx="137">
                  <c:v>156.90072639225181</c:v>
                </c:pt>
                <c:pt idx="138">
                  <c:v>155.13663092355588</c:v>
                </c:pt>
                <c:pt idx="139">
                  <c:v>161.32826011760636</c:v>
                </c:pt>
                <c:pt idx="140">
                  <c:v>167.45070909719823</c:v>
                </c:pt>
                <c:pt idx="141">
                  <c:v>168.07333102732619</c:v>
                </c:pt>
                <c:pt idx="142">
                  <c:v>169.35316499481146</c:v>
                </c:pt>
                <c:pt idx="143">
                  <c:v>166.68972673815287</c:v>
                </c:pt>
                <c:pt idx="144">
                  <c:v>165.8595641646489</c:v>
                </c:pt>
                <c:pt idx="145">
                  <c:v>164.75268073331029</c:v>
                </c:pt>
                <c:pt idx="146">
                  <c:v>164.23382912487031</c:v>
                </c:pt>
                <c:pt idx="147">
                  <c:v>158.87236250432377</c:v>
                </c:pt>
                <c:pt idx="148">
                  <c:v>160.98235904531305</c:v>
                </c:pt>
                <c:pt idx="149">
                  <c:v>160.98235904531305</c:v>
                </c:pt>
                <c:pt idx="150">
                  <c:v>163.71497751643028</c:v>
                </c:pt>
                <c:pt idx="151">
                  <c:v>161.43203043929438</c:v>
                </c:pt>
                <c:pt idx="152">
                  <c:v>156.48564510549983</c:v>
                </c:pt>
                <c:pt idx="153">
                  <c:v>160.70563818747837</c:v>
                </c:pt>
                <c:pt idx="154">
                  <c:v>163.88792805257697</c:v>
                </c:pt>
                <c:pt idx="155">
                  <c:v>169.14562435143549</c:v>
                </c:pt>
                <c:pt idx="156">
                  <c:v>172.70840539605672</c:v>
                </c:pt>
                <c:pt idx="157">
                  <c:v>169.24939467312348</c:v>
                </c:pt>
                <c:pt idx="158">
                  <c:v>178.62331373227258</c:v>
                </c:pt>
                <c:pt idx="159">
                  <c:v>177.55102040816325</c:v>
                </c:pt>
                <c:pt idx="160">
                  <c:v>179.1767554479419</c:v>
                </c:pt>
                <c:pt idx="161">
                  <c:v>181.14839156001386</c:v>
                </c:pt>
                <c:pt idx="162">
                  <c:v>181.14839156001386</c:v>
                </c:pt>
                <c:pt idx="163">
                  <c:v>183.43133863714976</c:v>
                </c:pt>
                <c:pt idx="164">
                  <c:v>184.81494292632308</c:v>
                </c:pt>
                <c:pt idx="165">
                  <c:v>185.33379453476303</c:v>
                </c:pt>
                <c:pt idx="166">
                  <c:v>185.09166378415773</c:v>
                </c:pt>
                <c:pt idx="167">
                  <c:v>187.72051193358701</c:v>
                </c:pt>
                <c:pt idx="168">
                  <c:v>185.19543410584572</c:v>
                </c:pt>
                <c:pt idx="169">
                  <c:v>182.56658595641647</c:v>
                </c:pt>
                <c:pt idx="170">
                  <c:v>179.52265652023522</c:v>
                </c:pt>
                <c:pt idx="171">
                  <c:v>178.20823244552059</c:v>
                </c:pt>
                <c:pt idx="172">
                  <c:v>178.20823244552059</c:v>
                </c:pt>
                <c:pt idx="173">
                  <c:v>182.01314424074718</c:v>
                </c:pt>
                <c:pt idx="174">
                  <c:v>183.60428917329642</c:v>
                </c:pt>
                <c:pt idx="175">
                  <c:v>185.05707367692841</c:v>
                </c:pt>
                <c:pt idx="176">
                  <c:v>191.38706329989623</c:v>
                </c:pt>
                <c:pt idx="177">
                  <c:v>189.69214804565894</c:v>
                </c:pt>
                <c:pt idx="178">
                  <c:v>192.63230716015218</c:v>
                </c:pt>
                <c:pt idx="179">
                  <c:v>188.58526461432032</c:v>
                </c:pt>
                <c:pt idx="180">
                  <c:v>188.58526461432032</c:v>
                </c:pt>
                <c:pt idx="181">
                  <c:v>186.99411968177102</c:v>
                </c:pt>
                <c:pt idx="182">
                  <c:v>185.57592528536838</c:v>
                </c:pt>
                <c:pt idx="183">
                  <c:v>184.98789346246974</c:v>
                </c:pt>
                <c:pt idx="184">
                  <c:v>183.70805949498444</c:v>
                </c:pt>
                <c:pt idx="185">
                  <c:v>184.12314078173642</c:v>
                </c:pt>
                <c:pt idx="186">
                  <c:v>189.55378761674163</c:v>
                </c:pt>
                <c:pt idx="187">
                  <c:v>184.12314078173642</c:v>
                </c:pt>
                <c:pt idx="188">
                  <c:v>185.05707367692841</c:v>
                </c:pt>
                <c:pt idx="189">
                  <c:v>180.56035973711519</c:v>
                </c:pt>
                <c:pt idx="190">
                  <c:v>179.76478727084054</c:v>
                </c:pt>
                <c:pt idx="191">
                  <c:v>175.40643375994466</c:v>
                </c:pt>
                <c:pt idx="192">
                  <c:v>176.27118644067795</c:v>
                </c:pt>
                <c:pt idx="193">
                  <c:v>177.51643030093393</c:v>
                </c:pt>
                <c:pt idx="194">
                  <c:v>175.16430300933933</c:v>
                </c:pt>
                <c:pt idx="195">
                  <c:v>172.6738152888274</c:v>
                </c:pt>
                <c:pt idx="196">
                  <c:v>172.6738152888274</c:v>
                </c:pt>
                <c:pt idx="197">
                  <c:v>172.6738152888274</c:v>
                </c:pt>
                <c:pt idx="198">
                  <c:v>172.6738152888274</c:v>
                </c:pt>
                <c:pt idx="199">
                  <c:v>168.31546177793152</c:v>
                </c:pt>
                <c:pt idx="200">
                  <c:v>171.77447250086476</c:v>
                </c:pt>
                <c:pt idx="201">
                  <c:v>173.5039778623314</c:v>
                </c:pt>
                <c:pt idx="202">
                  <c:v>171.49775164303009</c:v>
                </c:pt>
                <c:pt idx="203">
                  <c:v>171.6015219647181</c:v>
                </c:pt>
                <c:pt idx="204">
                  <c:v>168.59218263576619</c:v>
                </c:pt>
                <c:pt idx="205">
                  <c:v>168.59218263576619</c:v>
                </c:pt>
                <c:pt idx="206">
                  <c:v>165.47907298512627</c:v>
                </c:pt>
                <c:pt idx="207">
                  <c:v>164.09546869595295</c:v>
                </c:pt>
                <c:pt idx="208">
                  <c:v>167.58906952611554</c:v>
                </c:pt>
                <c:pt idx="209">
                  <c:v>171.9128329297821</c:v>
                </c:pt>
                <c:pt idx="210">
                  <c:v>176.6170875129713</c:v>
                </c:pt>
                <c:pt idx="211">
                  <c:v>176.37495676236597</c:v>
                </c:pt>
                <c:pt idx="212">
                  <c:v>176.37495676236597</c:v>
                </c:pt>
                <c:pt idx="213">
                  <c:v>172.57004496713938</c:v>
                </c:pt>
                <c:pt idx="214">
                  <c:v>172.36250432376337</c:v>
                </c:pt>
                <c:pt idx="215">
                  <c:v>174.23037011414738</c:v>
                </c:pt>
                <c:pt idx="216">
                  <c:v>175.16430300933933</c:v>
                </c:pt>
                <c:pt idx="217">
                  <c:v>180.21445866482188</c:v>
                </c:pt>
                <c:pt idx="218">
                  <c:v>180.97544102386718</c:v>
                </c:pt>
                <c:pt idx="219">
                  <c:v>180.97544102386718</c:v>
                </c:pt>
                <c:pt idx="220">
                  <c:v>177.96610169491527</c:v>
                </c:pt>
                <c:pt idx="221">
                  <c:v>177.96610169491527</c:v>
                </c:pt>
                <c:pt idx="222">
                  <c:v>176.92839847803526</c:v>
                </c:pt>
                <c:pt idx="223">
                  <c:v>174.40332065029403</c:v>
                </c:pt>
                <c:pt idx="224">
                  <c:v>180.66413005880321</c:v>
                </c:pt>
                <c:pt idx="225">
                  <c:v>178.20823244552059</c:v>
                </c:pt>
                <c:pt idx="226">
                  <c:v>179.14216534071255</c:v>
                </c:pt>
                <c:pt idx="227">
                  <c:v>182.35904531304047</c:v>
                </c:pt>
                <c:pt idx="228">
                  <c:v>184.33068142511243</c:v>
                </c:pt>
                <c:pt idx="229">
                  <c:v>184.78035281909376</c:v>
                </c:pt>
                <c:pt idx="230">
                  <c:v>179.55724662746456</c:v>
                </c:pt>
                <c:pt idx="231">
                  <c:v>178.45036319612592</c:v>
                </c:pt>
                <c:pt idx="232">
                  <c:v>178.1044621238326</c:v>
                </c:pt>
                <c:pt idx="233">
                  <c:v>179.48806641300587</c:v>
                </c:pt>
                <c:pt idx="234">
                  <c:v>172.57004496713938</c:v>
                </c:pt>
                <c:pt idx="235">
                  <c:v>168.83431338637152</c:v>
                </c:pt>
                <c:pt idx="236">
                  <c:v>170.0103770321688</c:v>
                </c:pt>
                <c:pt idx="237">
                  <c:v>170.80594949844345</c:v>
                </c:pt>
                <c:pt idx="238">
                  <c:v>168.10792113455554</c:v>
                </c:pt>
                <c:pt idx="239">
                  <c:v>169.04185402974753</c:v>
                </c:pt>
                <c:pt idx="240">
                  <c:v>172.88135593220341</c:v>
                </c:pt>
                <c:pt idx="241">
                  <c:v>171.04808024904878</c:v>
                </c:pt>
                <c:pt idx="242">
                  <c:v>169.83742649602215</c:v>
                </c:pt>
                <c:pt idx="243">
                  <c:v>168.55759252853687</c:v>
                </c:pt>
                <c:pt idx="244">
                  <c:v>164.68350051885162</c:v>
                </c:pt>
                <c:pt idx="245">
                  <c:v>166.34382566585955</c:v>
                </c:pt>
                <c:pt idx="246">
                  <c:v>164.37218955378762</c:v>
                </c:pt>
                <c:pt idx="247">
                  <c:v>165.34071255620896</c:v>
                </c:pt>
                <c:pt idx="248">
                  <c:v>165.4098927706676</c:v>
                </c:pt>
                <c:pt idx="249">
                  <c:v>163.95710826703564</c:v>
                </c:pt>
                <c:pt idx="250">
                  <c:v>162.9885852646143</c:v>
                </c:pt>
                <c:pt idx="251">
                  <c:v>165.8595641646489</c:v>
                </c:pt>
                <c:pt idx="252">
                  <c:v>168.28087167070217</c:v>
                </c:pt>
                <c:pt idx="253">
                  <c:v>169.52611553095812</c:v>
                </c:pt>
                <c:pt idx="254">
                  <c:v>164.78727084053961</c:v>
                </c:pt>
                <c:pt idx="255">
                  <c:v>164.33759944655827</c:v>
                </c:pt>
                <c:pt idx="256">
                  <c:v>164.33759944655827</c:v>
                </c:pt>
                <c:pt idx="257">
                  <c:v>168.55759252853687</c:v>
                </c:pt>
                <c:pt idx="258">
                  <c:v>170.52922864060881</c:v>
                </c:pt>
                <c:pt idx="259">
                  <c:v>178.6579038395019</c:v>
                </c:pt>
                <c:pt idx="260">
                  <c:v>180.97544102386718</c:v>
                </c:pt>
                <c:pt idx="261">
                  <c:v>182.35904531304047</c:v>
                </c:pt>
                <c:pt idx="262">
                  <c:v>183.25838810100313</c:v>
                </c:pt>
                <c:pt idx="263">
                  <c:v>186.26772742995504</c:v>
                </c:pt>
                <c:pt idx="264">
                  <c:v>184.8495330335524</c:v>
                </c:pt>
                <c:pt idx="265">
                  <c:v>183.22379799377379</c:v>
                </c:pt>
                <c:pt idx="266">
                  <c:v>190.45313040470427</c:v>
                </c:pt>
                <c:pt idx="267">
                  <c:v>188.55067450709095</c:v>
                </c:pt>
                <c:pt idx="268">
                  <c:v>191.49083362158424</c:v>
                </c:pt>
                <c:pt idx="269">
                  <c:v>184.8495330335524</c:v>
                </c:pt>
                <c:pt idx="270">
                  <c:v>182.84330681425112</c:v>
                </c:pt>
                <c:pt idx="271">
                  <c:v>186.40608785887235</c:v>
                </c:pt>
                <c:pt idx="272">
                  <c:v>186.19854721549635</c:v>
                </c:pt>
                <c:pt idx="273">
                  <c:v>188.41231407817364</c:v>
                </c:pt>
                <c:pt idx="274">
                  <c:v>188.48149429263233</c:v>
                </c:pt>
                <c:pt idx="275">
                  <c:v>188.37772397094432</c:v>
                </c:pt>
                <c:pt idx="276">
                  <c:v>192.97820823244552</c:v>
                </c:pt>
                <c:pt idx="277">
                  <c:v>209.82359045313044</c:v>
                </c:pt>
                <c:pt idx="278">
                  <c:v>209.82359045313044</c:v>
                </c:pt>
                <c:pt idx="279">
                  <c:v>208.88965755793842</c:v>
                </c:pt>
                <c:pt idx="280">
                  <c:v>207.36769283984779</c:v>
                </c:pt>
                <c:pt idx="281">
                  <c:v>217.12210307851953</c:v>
                </c:pt>
                <c:pt idx="282">
                  <c:v>233.44863369076441</c:v>
                </c:pt>
                <c:pt idx="283">
                  <c:v>243.68730543064686</c:v>
                </c:pt>
                <c:pt idx="284">
                  <c:v>238.77551020408166</c:v>
                </c:pt>
                <c:pt idx="285">
                  <c:v>241.26599792459356</c:v>
                </c:pt>
                <c:pt idx="286">
                  <c:v>231.78830854375653</c:v>
                </c:pt>
                <c:pt idx="287">
                  <c:v>233.44863369076441</c:v>
                </c:pt>
                <c:pt idx="288">
                  <c:v>226.70356278104461</c:v>
                </c:pt>
                <c:pt idx="289">
                  <c:v>236.28502248356972</c:v>
                </c:pt>
                <c:pt idx="290">
                  <c:v>246.17779315115877</c:v>
                </c:pt>
                <c:pt idx="291">
                  <c:v>254.68695952957452</c:v>
                </c:pt>
                <c:pt idx="292">
                  <c:v>250.05188516084402</c:v>
                </c:pt>
                <c:pt idx="293">
                  <c:v>246.73123486682806</c:v>
                </c:pt>
                <c:pt idx="294">
                  <c:v>246.73123486682806</c:v>
                </c:pt>
                <c:pt idx="295">
                  <c:v>247.76893808370804</c:v>
                </c:pt>
                <c:pt idx="296">
                  <c:v>257.62711864406782</c:v>
                </c:pt>
                <c:pt idx="297">
                  <c:v>255.82843306814254</c:v>
                </c:pt>
                <c:pt idx="298">
                  <c:v>252.99204427533724</c:v>
                </c:pt>
                <c:pt idx="299">
                  <c:v>265.02940159114496</c:v>
                </c:pt>
                <c:pt idx="300">
                  <c:v>258.97613282601179</c:v>
                </c:pt>
                <c:pt idx="301">
                  <c:v>256.07056381874781</c:v>
                </c:pt>
                <c:pt idx="302">
                  <c:v>264.71809062608094</c:v>
                </c:pt>
                <c:pt idx="303">
                  <c:v>264.19923901764093</c:v>
                </c:pt>
                <c:pt idx="304">
                  <c:v>268.62677274299551</c:v>
                </c:pt>
                <c:pt idx="305">
                  <c:v>262.08924247665163</c:v>
                </c:pt>
                <c:pt idx="306">
                  <c:v>260.29055690072636</c:v>
                </c:pt>
                <c:pt idx="307">
                  <c:v>260.29055690072636</c:v>
                </c:pt>
                <c:pt idx="308">
                  <c:v>247.76893808370804</c:v>
                </c:pt>
                <c:pt idx="309">
                  <c:v>241.30058803182291</c:v>
                </c:pt>
                <c:pt idx="310">
                  <c:v>241.4043583535109</c:v>
                </c:pt>
                <c:pt idx="311">
                  <c:v>243.99861639571085</c:v>
                </c:pt>
                <c:pt idx="312">
                  <c:v>235.9737115185057</c:v>
                </c:pt>
                <c:pt idx="313">
                  <c:v>238.18747838118298</c:v>
                </c:pt>
                <c:pt idx="314">
                  <c:v>239.98616395710823</c:v>
                </c:pt>
                <c:pt idx="315">
                  <c:v>239.70944309927359</c:v>
                </c:pt>
                <c:pt idx="316">
                  <c:v>230.2663438256659</c:v>
                </c:pt>
                <c:pt idx="317">
                  <c:v>226.94569353164994</c:v>
                </c:pt>
                <c:pt idx="318">
                  <c:v>221.89553787616742</c:v>
                </c:pt>
                <c:pt idx="319">
                  <c:v>220.09685230024215</c:v>
                </c:pt>
                <c:pt idx="320">
                  <c:v>226.56520235212727</c:v>
                </c:pt>
                <c:pt idx="321">
                  <c:v>223.83258388101007</c:v>
                </c:pt>
                <c:pt idx="322">
                  <c:v>221.51504669664476</c:v>
                </c:pt>
                <c:pt idx="323">
                  <c:v>230.2663438256659</c:v>
                </c:pt>
                <c:pt idx="324">
                  <c:v>228.98650985818057</c:v>
                </c:pt>
                <c:pt idx="325">
                  <c:v>227.91421653407124</c:v>
                </c:pt>
                <c:pt idx="326">
                  <c:v>227.91421653407124</c:v>
                </c:pt>
                <c:pt idx="327">
                  <c:v>227.91421653407124</c:v>
                </c:pt>
                <c:pt idx="328">
                  <c:v>234.07125562089243</c:v>
                </c:pt>
                <c:pt idx="329">
                  <c:v>238.53337945347636</c:v>
                </c:pt>
                <c:pt idx="330">
                  <c:v>239.98616395710823</c:v>
                </c:pt>
                <c:pt idx="331">
                  <c:v>238.18747838118298</c:v>
                </c:pt>
                <c:pt idx="332">
                  <c:v>237.46108612936703</c:v>
                </c:pt>
                <c:pt idx="333">
                  <c:v>246.28156347284676</c:v>
                </c:pt>
                <c:pt idx="334">
                  <c:v>246.28156347284676</c:v>
                </c:pt>
                <c:pt idx="335">
                  <c:v>240.19370460048424</c:v>
                </c:pt>
                <c:pt idx="336">
                  <c:v>238.46419923901766</c:v>
                </c:pt>
                <c:pt idx="337">
                  <c:v>239.08682116914565</c:v>
                </c:pt>
                <c:pt idx="338">
                  <c:v>238.810100311311</c:v>
                </c:pt>
                <c:pt idx="339">
                  <c:v>242.33829124870289</c:v>
                </c:pt>
                <c:pt idx="340">
                  <c:v>245.69353164994814</c:v>
                </c:pt>
                <c:pt idx="341">
                  <c:v>250.32860601867867</c:v>
                </c:pt>
                <c:pt idx="342">
                  <c:v>245.69353164994814</c:v>
                </c:pt>
                <c:pt idx="343">
                  <c:v>243.37599446558283</c:v>
                </c:pt>
                <c:pt idx="344">
                  <c:v>243.37599446558283</c:v>
                </c:pt>
                <c:pt idx="345">
                  <c:v>252.12729159460397</c:v>
                </c:pt>
                <c:pt idx="346">
                  <c:v>250.91663784157734</c:v>
                </c:pt>
                <c:pt idx="347">
                  <c:v>250.91663784157734</c:v>
                </c:pt>
                <c:pt idx="348">
                  <c:v>263.33448633690762</c:v>
                </c:pt>
                <c:pt idx="349">
                  <c:v>266.24005534417154</c:v>
                </c:pt>
                <c:pt idx="350">
                  <c:v>252.54237288135596</c:v>
                </c:pt>
                <c:pt idx="351">
                  <c:v>241.75025942580422</c:v>
                </c:pt>
                <c:pt idx="352">
                  <c:v>254.61777931511585</c:v>
                </c:pt>
                <c:pt idx="353">
                  <c:v>263.16153580076099</c:v>
                </c:pt>
                <c:pt idx="354">
                  <c:v>250.70909719820133</c:v>
                </c:pt>
                <c:pt idx="355">
                  <c:v>268.76513317191285</c:v>
                </c:pt>
                <c:pt idx="356">
                  <c:v>274.43791075752335</c:v>
                </c:pt>
                <c:pt idx="357">
                  <c:v>274.88758215150466</c:v>
                </c:pt>
                <c:pt idx="358">
                  <c:v>288.17018332756834</c:v>
                </c:pt>
                <c:pt idx="359">
                  <c:v>286.57903839501904</c:v>
                </c:pt>
                <c:pt idx="360">
                  <c:v>290.45313040470427</c:v>
                </c:pt>
                <c:pt idx="361">
                  <c:v>290.45313040470427</c:v>
                </c:pt>
                <c:pt idx="362">
                  <c:v>295.74541681079211</c:v>
                </c:pt>
                <c:pt idx="363">
                  <c:v>292.63230716015221</c:v>
                </c:pt>
                <c:pt idx="364">
                  <c:v>295.2957454168108</c:v>
                </c:pt>
                <c:pt idx="365">
                  <c:v>294.18886198547216</c:v>
                </c:pt>
                <c:pt idx="366">
                  <c:v>273.33102732618471</c:v>
                </c:pt>
                <c:pt idx="367">
                  <c:v>262.85022483569696</c:v>
                </c:pt>
                <c:pt idx="368">
                  <c:v>235.59322033898303</c:v>
                </c:pt>
                <c:pt idx="369">
                  <c:v>237.04600484261502</c:v>
                </c:pt>
                <c:pt idx="370">
                  <c:v>237.04600484261502</c:v>
                </c:pt>
                <c:pt idx="371">
                  <c:v>251.74680041508131</c:v>
                </c:pt>
                <c:pt idx="372">
                  <c:v>248.94500172950535</c:v>
                </c:pt>
                <c:pt idx="373">
                  <c:v>215.46177793151159</c:v>
                </c:pt>
                <c:pt idx="374">
                  <c:v>216.53407125562089</c:v>
                </c:pt>
                <c:pt idx="375">
                  <c:v>217.29505361466619</c:v>
                </c:pt>
                <c:pt idx="376">
                  <c:v>211.44932549290903</c:v>
                </c:pt>
                <c:pt idx="377">
                  <c:v>202.94015911449327</c:v>
                </c:pt>
                <c:pt idx="378">
                  <c:v>216.98374264960222</c:v>
                </c:pt>
                <c:pt idx="379">
                  <c:v>209.09719820131443</c:v>
                </c:pt>
                <c:pt idx="380">
                  <c:v>214.38948460740227</c:v>
                </c:pt>
                <c:pt idx="381">
                  <c:v>215.25423728813558</c:v>
                </c:pt>
                <c:pt idx="382">
                  <c:v>209.30473884469043</c:v>
                </c:pt>
                <c:pt idx="383">
                  <c:v>211.34555517122101</c:v>
                </c:pt>
                <c:pt idx="384">
                  <c:v>216.74161189899687</c:v>
                </c:pt>
                <c:pt idx="385">
                  <c:v>209.82359045313044</c:v>
                </c:pt>
                <c:pt idx="386">
                  <c:v>204.11622276029053</c:v>
                </c:pt>
                <c:pt idx="387">
                  <c:v>203.80491179522659</c:v>
                </c:pt>
                <c:pt idx="388">
                  <c:v>197.30197163611209</c:v>
                </c:pt>
                <c:pt idx="389">
                  <c:v>196.22967831200276</c:v>
                </c:pt>
                <c:pt idx="390">
                  <c:v>197.9591836734694</c:v>
                </c:pt>
                <c:pt idx="391">
                  <c:v>197.19820131442407</c:v>
                </c:pt>
                <c:pt idx="392">
                  <c:v>196.54098927706676</c:v>
                </c:pt>
                <c:pt idx="393">
                  <c:v>196.02213766862678</c:v>
                </c:pt>
                <c:pt idx="394">
                  <c:v>198.82393635420271</c:v>
                </c:pt>
                <c:pt idx="395">
                  <c:v>193.22033898305085</c:v>
                </c:pt>
                <c:pt idx="396">
                  <c:v>192.11345555171221</c:v>
                </c:pt>
                <c:pt idx="397">
                  <c:v>193.53164994811485</c:v>
                </c:pt>
                <c:pt idx="398">
                  <c:v>195.81459702525078</c:v>
                </c:pt>
                <c:pt idx="399">
                  <c:v>193.11656866136283</c:v>
                </c:pt>
                <c:pt idx="400">
                  <c:v>192.45935662400552</c:v>
                </c:pt>
                <c:pt idx="401">
                  <c:v>192.25181598062952</c:v>
                </c:pt>
                <c:pt idx="402">
                  <c:v>191.38706329989623</c:v>
                </c:pt>
                <c:pt idx="403">
                  <c:v>189.96886890349361</c:v>
                </c:pt>
                <c:pt idx="404">
                  <c:v>182.94707713593911</c:v>
                </c:pt>
                <c:pt idx="405">
                  <c:v>183.25838810100313</c:v>
                </c:pt>
                <c:pt idx="406">
                  <c:v>182.63576617087514</c:v>
                </c:pt>
                <c:pt idx="407">
                  <c:v>184.36527153234178</c:v>
                </c:pt>
                <c:pt idx="408">
                  <c:v>175.06053268765135</c:v>
                </c:pt>
                <c:pt idx="409">
                  <c:v>173.53856796956072</c:v>
                </c:pt>
                <c:pt idx="410">
                  <c:v>176.58249740574198</c:v>
                </c:pt>
                <c:pt idx="411">
                  <c:v>191.49083362158424</c:v>
                </c:pt>
                <c:pt idx="412">
                  <c:v>188.23936354202701</c:v>
                </c:pt>
                <c:pt idx="413">
                  <c:v>183.15461777931512</c:v>
                </c:pt>
                <c:pt idx="414">
                  <c:v>204.01245243860257</c:v>
                </c:pt>
                <c:pt idx="415">
                  <c:v>213.62850224835697</c:v>
                </c:pt>
                <c:pt idx="416">
                  <c:v>205.53441715669319</c:v>
                </c:pt>
                <c:pt idx="417">
                  <c:v>195.05361466620548</c:v>
                </c:pt>
                <c:pt idx="418">
                  <c:v>197.09443099273608</c:v>
                </c:pt>
                <c:pt idx="419">
                  <c:v>199.688689034936</c:v>
                </c:pt>
                <c:pt idx="420">
                  <c:v>190.62608094085093</c:v>
                </c:pt>
                <c:pt idx="421">
                  <c:v>185.74887582151504</c:v>
                </c:pt>
                <c:pt idx="422">
                  <c:v>191.49083362158424</c:v>
                </c:pt>
                <c:pt idx="423">
                  <c:v>191.24870287097892</c:v>
                </c:pt>
                <c:pt idx="424">
                  <c:v>186.61362850224836</c:v>
                </c:pt>
                <c:pt idx="425">
                  <c:v>185.33379453476303</c:v>
                </c:pt>
                <c:pt idx="426">
                  <c:v>179.69560705638187</c:v>
                </c:pt>
                <c:pt idx="427">
                  <c:v>177.34347976478728</c:v>
                </c:pt>
                <c:pt idx="428">
                  <c:v>154.09892770667591</c:v>
                </c:pt>
                <c:pt idx="429">
                  <c:v>156.69318574887583</c:v>
                </c:pt>
                <c:pt idx="430">
                  <c:v>155.51712210307852</c:v>
                </c:pt>
                <c:pt idx="431">
                  <c:v>172.36250432376337</c:v>
                </c:pt>
                <c:pt idx="432">
                  <c:v>166.51677620200621</c:v>
                </c:pt>
                <c:pt idx="433">
                  <c:v>162.33137322725699</c:v>
                </c:pt>
                <c:pt idx="434">
                  <c:v>155.51712210307852</c:v>
                </c:pt>
                <c:pt idx="435">
                  <c:v>153.8913870632999</c:v>
                </c:pt>
                <c:pt idx="436">
                  <c:v>157.66170875129711</c:v>
                </c:pt>
                <c:pt idx="437">
                  <c:v>149.91352473192669</c:v>
                </c:pt>
                <c:pt idx="438">
                  <c:v>145.38222068488415</c:v>
                </c:pt>
                <c:pt idx="439">
                  <c:v>147.73434797647872</c:v>
                </c:pt>
                <c:pt idx="440">
                  <c:v>152.16188170183329</c:v>
                </c:pt>
                <c:pt idx="441">
                  <c:v>150.12106537530266</c:v>
                </c:pt>
                <c:pt idx="442">
                  <c:v>149.91352473192669</c:v>
                </c:pt>
                <c:pt idx="443">
                  <c:v>166.51677620200621</c:v>
                </c:pt>
                <c:pt idx="444">
                  <c:v>158.66482186094777</c:v>
                </c:pt>
                <c:pt idx="445">
                  <c:v>161.22448979591837</c:v>
                </c:pt>
                <c:pt idx="446">
                  <c:v>161.22448979591837</c:v>
                </c:pt>
                <c:pt idx="447">
                  <c:v>168.38464199239019</c:v>
                </c:pt>
                <c:pt idx="448">
                  <c:v>175.26807333102735</c:v>
                </c:pt>
                <c:pt idx="449">
                  <c:v>169.35316499481146</c:v>
                </c:pt>
                <c:pt idx="450">
                  <c:v>172.81217571774471</c:v>
                </c:pt>
                <c:pt idx="451">
                  <c:v>173.4347976478727</c:v>
                </c:pt>
                <c:pt idx="452">
                  <c:v>173.4347976478727</c:v>
                </c:pt>
                <c:pt idx="453">
                  <c:v>173.53856796956072</c:v>
                </c:pt>
                <c:pt idx="454">
                  <c:v>170.73676928398478</c:v>
                </c:pt>
                <c:pt idx="455">
                  <c:v>174.64545140089936</c:v>
                </c:pt>
                <c:pt idx="456">
                  <c:v>173.98823936354205</c:v>
                </c:pt>
                <c:pt idx="457">
                  <c:v>173.98823936354205</c:v>
                </c:pt>
                <c:pt idx="458">
                  <c:v>177.65479072985127</c:v>
                </c:pt>
                <c:pt idx="459">
                  <c:v>181.77101349014185</c:v>
                </c:pt>
                <c:pt idx="460">
                  <c:v>183.25838810100313</c:v>
                </c:pt>
                <c:pt idx="461">
                  <c:v>181.77101349014185</c:v>
                </c:pt>
                <c:pt idx="462">
                  <c:v>181.32134209616052</c:v>
                </c:pt>
                <c:pt idx="463">
                  <c:v>185.95641646489102</c:v>
                </c:pt>
                <c:pt idx="464">
                  <c:v>183.70805949498444</c:v>
                </c:pt>
                <c:pt idx="465">
                  <c:v>183.15461777931512</c:v>
                </c:pt>
                <c:pt idx="466">
                  <c:v>208.99342787962644</c:v>
                </c:pt>
                <c:pt idx="467">
                  <c:v>207.5752334832238</c:v>
                </c:pt>
                <c:pt idx="468">
                  <c:v>202.49048772051194</c:v>
                </c:pt>
                <c:pt idx="469">
                  <c:v>207.36769283984779</c:v>
                </c:pt>
                <c:pt idx="470">
                  <c:v>202.38671739882395</c:v>
                </c:pt>
                <c:pt idx="471">
                  <c:v>202.38671739882395</c:v>
                </c:pt>
                <c:pt idx="472">
                  <c:v>203.14769975786925</c:v>
                </c:pt>
                <c:pt idx="473">
                  <c:v>197.9591836734694</c:v>
                </c:pt>
                <c:pt idx="474">
                  <c:v>198.27049463853339</c:v>
                </c:pt>
                <c:pt idx="475">
                  <c:v>196.78312002767208</c:v>
                </c:pt>
                <c:pt idx="476">
                  <c:v>196.8868903493601</c:v>
                </c:pt>
                <c:pt idx="477">
                  <c:v>199.58491871324802</c:v>
                </c:pt>
                <c:pt idx="478">
                  <c:v>190.93739190591492</c:v>
                </c:pt>
                <c:pt idx="479">
                  <c:v>190.93739190591492</c:v>
                </c:pt>
                <c:pt idx="480">
                  <c:v>184.01937046004844</c:v>
                </c:pt>
                <c:pt idx="481">
                  <c:v>176.13282601176064</c:v>
                </c:pt>
                <c:pt idx="482">
                  <c:v>170.73676928398478</c:v>
                </c:pt>
                <c:pt idx="483">
                  <c:v>171.6015219647181</c:v>
                </c:pt>
                <c:pt idx="484">
                  <c:v>164.82186094776893</c:v>
                </c:pt>
                <c:pt idx="485">
                  <c:v>167.62365963334486</c:v>
                </c:pt>
                <c:pt idx="486">
                  <c:v>167.62365963334486</c:v>
                </c:pt>
                <c:pt idx="487">
                  <c:v>162.95399515738498</c:v>
                </c:pt>
                <c:pt idx="488">
                  <c:v>166.51677620200621</c:v>
                </c:pt>
                <c:pt idx="489">
                  <c:v>173.12348668280873</c:v>
                </c:pt>
                <c:pt idx="490">
                  <c:v>168.38464199239019</c:v>
                </c:pt>
                <c:pt idx="491">
                  <c:v>168.38464199239019</c:v>
                </c:pt>
                <c:pt idx="492">
                  <c:v>168.90349360083013</c:v>
                </c:pt>
                <c:pt idx="493">
                  <c:v>171.18644067796612</c:v>
                </c:pt>
                <c:pt idx="494">
                  <c:v>171.94742303701142</c:v>
                </c:pt>
                <c:pt idx="495">
                  <c:v>171.94742303701142</c:v>
                </c:pt>
                <c:pt idx="496">
                  <c:v>178.41577308889657</c:v>
                </c:pt>
                <c:pt idx="497">
                  <c:v>177.65479072985127</c:v>
                </c:pt>
                <c:pt idx="498">
                  <c:v>177.96610169491527</c:v>
                </c:pt>
                <c:pt idx="499">
                  <c:v>176.02905569007262</c:v>
                </c:pt>
                <c:pt idx="500">
                  <c:v>179.9377378069872</c:v>
                </c:pt>
                <c:pt idx="501">
                  <c:v>174.85299204427537</c:v>
                </c:pt>
                <c:pt idx="502">
                  <c:v>170.63299896229677</c:v>
                </c:pt>
                <c:pt idx="503">
                  <c:v>171.29021099965411</c:v>
                </c:pt>
                <c:pt idx="504">
                  <c:v>164.68350051885162</c:v>
                </c:pt>
                <c:pt idx="505">
                  <c:v>162.64268419232098</c:v>
                </c:pt>
                <c:pt idx="506">
                  <c:v>162.95399515738498</c:v>
                </c:pt>
                <c:pt idx="507">
                  <c:v>157.35039778623315</c:v>
                </c:pt>
                <c:pt idx="508">
                  <c:v>162.08924247665169</c:v>
                </c:pt>
                <c:pt idx="509">
                  <c:v>169.66447595987549</c:v>
                </c:pt>
                <c:pt idx="510">
                  <c:v>167.72742995503287</c:v>
                </c:pt>
                <c:pt idx="511">
                  <c:v>172.91594603943273</c:v>
                </c:pt>
                <c:pt idx="512">
                  <c:v>173.01971636112071</c:v>
                </c:pt>
                <c:pt idx="513">
                  <c:v>175.92528536838464</c:v>
                </c:pt>
                <c:pt idx="514">
                  <c:v>175.61397440332064</c:v>
                </c:pt>
                <c:pt idx="515">
                  <c:v>177.86233137322728</c:v>
                </c:pt>
                <c:pt idx="516">
                  <c:v>181.9785541335178</c:v>
                </c:pt>
                <c:pt idx="517">
                  <c:v>181.9785541335178</c:v>
                </c:pt>
                <c:pt idx="518">
                  <c:v>181.42511241784851</c:v>
                </c:pt>
                <c:pt idx="519">
                  <c:v>181.0100311310965</c:v>
                </c:pt>
                <c:pt idx="520">
                  <c:v>180.14527845036318</c:v>
                </c:pt>
                <c:pt idx="521">
                  <c:v>180.14527845036318</c:v>
                </c:pt>
                <c:pt idx="522">
                  <c:v>194.60394327222414</c:v>
                </c:pt>
                <c:pt idx="523">
                  <c:v>183.81182981667243</c:v>
                </c:pt>
                <c:pt idx="524">
                  <c:v>191.38706329989623</c:v>
                </c:pt>
                <c:pt idx="525">
                  <c:v>186.30231753718436</c:v>
                </c:pt>
                <c:pt idx="526">
                  <c:v>172.6738152888274</c:v>
                </c:pt>
                <c:pt idx="527">
                  <c:v>177.10134901418195</c:v>
                </c:pt>
                <c:pt idx="528">
                  <c:v>177.86233137322728</c:v>
                </c:pt>
                <c:pt idx="529">
                  <c:v>174.54168107921134</c:v>
                </c:pt>
                <c:pt idx="530">
                  <c:v>174.64545140089936</c:v>
                </c:pt>
                <c:pt idx="531">
                  <c:v>168.03874092009684</c:v>
                </c:pt>
                <c:pt idx="532">
                  <c:v>160.70563818747837</c:v>
                </c:pt>
                <c:pt idx="533">
                  <c:v>151.40089934278797</c:v>
                </c:pt>
                <c:pt idx="534">
                  <c:v>156.58941542718782</c:v>
                </c:pt>
                <c:pt idx="535">
                  <c:v>148.59910065721203</c:v>
                </c:pt>
                <c:pt idx="536">
                  <c:v>150.32860601867867</c:v>
                </c:pt>
                <c:pt idx="537">
                  <c:v>159.28744379107576</c:v>
                </c:pt>
                <c:pt idx="538">
                  <c:v>160.04842615012106</c:v>
                </c:pt>
                <c:pt idx="539">
                  <c:v>160.04842615012106</c:v>
                </c:pt>
                <c:pt idx="540">
                  <c:v>158.21515046696646</c:v>
                </c:pt>
                <c:pt idx="541">
                  <c:v>155.62089242476654</c:v>
                </c:pt>
                <c:pt idx="542">
                  <c:v>157.35039778623315</c:v>
                </c:pt>
                <c:pt idx="543">
                  <c:v>161.0169491525424</c:v>
                </c:pt>
                <c:pt idx="544">
                  <c:v>155.62089242476654</c:v>
                </c:pt>
                <c:pt idx="545">
                  <c:v>155.41335178139053</c:v>
                </c:pt>
                <c:pt idx="546">
                  <c:v>156.07056381874781</c:v>
                </c:pt>
                <c:pt idx="547">
                  <c:v>159.18367346938774</c:v>
                </c:pt>
                <c:pt idx="548">
                  <c:v>163.09235558630232</c:v>
                </c:pt>
                <c:pt idx="549">
                  <c:v>161.98547215496367</c:v>
                </c:pt>
                <c:pt idx="550">
                  <c:v>156.27810446212382</c:v>
                </c:pt>
                <c:pt idx="551">
                  <c:v>146.66205465236942</c:v>
                </c:pt>
                <c:pt idx="552">
                  <c:v>138.67173988239364</c:v>
                </c:pt>
                <c:pt idx="553">
                  <c:v>141.16222760290557</c:v>
                </c:pt>
                <c:pt idx="554">
                  <c:v>136.18125216188167</c:v>
                </c:pt>
                <c:pt idx="555">
                  <c:v>136.18125216188167</c:v>
                </c:pt>
                <c:pt idx="556">
                  <c:v>135.21272915946042</c:v>
                </c:pt>
                <c:pt idx="557">
                  <c:v>135.97371151850572</c:v>
                </c:pt>
                <c:pt idx="558">
                  <c:v>134.55551712210308</c:v>
                </c:pt>
                <c:pt idx="559">
                  <c:v>131.54617779315117</c:v>
                </c:pt>
                <c:pt idx="560">
                  <c:v>131.96125907990316</c:v>
                </c:pt>
                <c:pt idx="561">
                  <c:v>130.02421307506054</c:v>
                </c:pt>
                <c:pt idx="562">
                  <c:v>130.68142511241786</c:v>
                </c:pt>
                <c:pt idx="563">
                  <c:v>126.9111034244206</c:v>
                </c:pt>
                <c:pt idx="564">
                  <c:v>131.23486682808715</c:v>
                </c:pt>
                <c:pt idx="565">
                  <c:v>134.9014181943964</c:v>
                </c:pt>
                <c:pt idx="566">
                  <c:v>135.00518851608442</c:v>
                </c:pt>
                <c:pt idx="567">
                  <c:v>136.4925631269457</c:v>
                </c:pt>
                <c:pt idx="568">
                  <c:v>136.4925631269457</c:v>
                </c:pt>
                <c:pt idx="569">
                  <c:v>138.36042891732964</c:v>
                </c:pt>
                <c:pt idx="570">
                  <c:v>143.41058457281218</c:v>
                </c:pt>
                <c:pt idx="571">
                  <c:v>140.81632653061226</c:v>
                </c:pt>
                <c:pt idx="572">
                  <c:v>141.36976824628155</c:v>
                </c:pt>
                <c:pt idx="573">
                  <c:v>142.02698028363889</c:v>
                </c:pt>
                <c:pt idx="574">
                  <c:v>143.86025596679352</c:v>
                </c:pt>
                <c:pt idx="575">
                  <c:v>142.78796264268419</c:v>
                </c:pt>
                <c:pt idx="576">
                  <c:v>145.48599100657214</c:v>
                </c:pt>
                <c:pt idx="577">
                  <c:v>148.80664130058804</c:v>
                </c:pt>
                <c:pt idx="578">
                  <c:v>148.18401937046005</c:v>
                </c:pt>
                <c:pt idx="579">
                  <c:v>147.94188861985472</c:v>
                </c:pt>
                <c:pt idx="580">
                  <c:v>153.78761674161188</c:v>
                </c:pt>
                <c:pt idx="581">
                  <c:v>153.78761674161188</c:v>
                </c:pt>
                <c:pt idx="582">
                  <c:v>153.78761674161188</c:v>
                </c:pt>
                <c:pt idx="583">
                  <c:v>147.73434797647872</c:v>
                </c:pt>
                <c:pt idx="584">
                  <c:v>146.1086129367001</c:v>
                </c:pt>
                <c:pt idx="585">
                  <c:v>156.58941542718782</c:v>
                </c:pt>
                <c:pt idx="586">
                  <c:v>159.39121411276375</c:v>
                </c:pt>
                <c:pt idx="587">
                  <c:v>164.37218955378762</c:v>
                </c:pt>
                <c:pt idx="588">
                  <c:v>173.98823936354205</c:v>
                </c:pt>
                <c:pt idx="589">
                  <c:v>160.80940850916639</c:v>
                </c:pt>
                <c:pt idx="590">
                  <c:v>163.09235558630232</c:v>
                </c:pt>
                <c:pt idx="591">
                  <c:v>163.71497751643028</c:v>
                </c:pt>
                <c:pt idx="592">
                  <c:v>169.00726392251815</c:v>
                </c:pt>
                <c:pt idx="593">
                  <c:v>172.57004496713938</c:v>
                </c:pt>
                <c:pt idx="594">
                  <c:v>170.94430992736079</c:v>
                </c:pt>
                <c:pt idx="595">
                  <c:v>173.98823936354205</c:v>
                </c:pt>
                <c:pt idx="596">
                  <c:v>173.98823936354205</c:v>
                </c:pt>
                <c:pt idx="597">
                  <c:v>173.98823936354205</c:v>
                </c:pt>
                <c:pt idx="598">
                  <c:v>179.1767554479419</c:v>
                </c:pt>
                <c:pt idx="599">
                  <c:v>179.1767554479419</c:v>
                </c:pt>
                <c:pt idx="600">
                  <c:v>181.87478381182979</c:v>
                </c:pt>
                <c:pt idx="601">
                  <c:v>179.69560705638187</c:v>
                </c:pt>
                <c:pt idx="602">
                  <c:v>177.23970944309929</c:v>
                </c:pt>
                <c:pt idx="603">
                  <c:v>178.96921480456589</c:v>
                </c:pt>
                <c:pt idx="604">
                  <c:v>181.9785541335178</c:v>
                </c:pt>
                <c:pt idx="605">
                  <c:v>185.2300242130751</c:v>
                </c:pt>
                <c:pt idx="606">
                  <c:v>181.11380145278451</c:v>
                </c:pt>
                <c:pt idx="607">
                  <c:v>187.27084053960567</c:v>
                </c:pt>
                <c:pt idx="608">
                  <c:v>188.031822898651</c:v>
                </c:pt>
                <c:pt idx="609">
                  <c:v>185.54133517813904</c:v>
                </c:pt>
                <c:pt idx="610">
                  <c:v>170.94430992736079</c:v>
                </c:pt>
                <c:pt idx="611">
                  <c:v>168.69595295745418</c:v>
                </c:pt>
                <c:pt idx="612">
                  <c:v>165.79038395019023</c:v>
                </c:pt>
                <c:pt idx="613">
                  <c:v>167.17398823936352</c:v>
                </c:pt>
                <c:pt idx="614">
                  <c:v>162.43514354894501</c:v>
                </c:pt>
                <c:pt idx="615">
                  <c:v>160.49809754410239</c:v>
                </c:pt>
                <c:pt idx="616">
                  <c:v>163.5074368730543</c:v>
                </c:pt>
                <c:pt idx="617">
                  <c:v>158.42269111034247</c:v>
                </c:pt>
                <c:pt idx="618">
                  <c:v>164.47595987547564</c:v>
                </c:pt>
                <c:pt idx="619">
                  <c:v>161.88170183327571</c:v>
                </c:pt>
                <c:pt idx="620">
                  <c:v>161.88170183327571</c:v>
                </c:pt>
                <c:pt idx="621">
                  <c:v>154.44482877896922</c:v>
                </c:pt>
                <c:pt idx="622">
                  <c:v>148.80664130058804</c:v>
                </c:pt>
                <c:pt idx="623">
                  <c:v>150.53614666205465</c:v>
                </c:pt>
                <c:pt idx="624">
                  <c:v>152.3694223452093</c:v>
                </c:pt>
                <c:pt idx="625">
                  <c:v>153.58007609823591</c:v>
                </c:pt>
                <c:pt idx="626">
                  <c:v>160.04842615012106</c:v>
                </c:pt>
                <c:pt idx="627">
                  <c:v>158.42269111034247</c:v>
                </c:pt>
                <c:pt idx="628">
                  <c:v>161.22448979591837</c:v>
                </c:pt>
                <c:pt idx="629">
                  <c:v>157.35039778623315</c:v>
                </c:pt>
                <c:pt idx="630">
                  <c:v>162.33137322725699</c:v>
                </c:pt>
                <c:pt idx="631">
                  <c:v>163.19612590799031</c:v>
                </c:pt>
                <c:pt idx="632">
                  <c:v>155.62089242476654</c:v>
                </c:pt>
                <c:pt idx="633">
                  <c:v>156.17433414043583</c:v>
                </c:pt>
                <c:pt idx="634">
                  <c:v>157.24662746454513</c:v>
                </c:pt>
                <c:pt idx="635">
                  <c:v>161.7779315115877</c:v>
                </c:pt>
                <c:pt idx="636">
                  <c:v>161.36285022483571</c:v>
                </c:pt>
                <c:pt idx="637">
                  <c:v>161.22448979591837</c:v>
                </c:pt>
                <c:pt idx="638">
                  <c:v>157.24662746454513</c:v>
                </c:pt>
                <c:pt idx="639">
                  <c:v>170.3216879972328</c:v>
                </c:pt>
                <c:pt idx="640">
                  <c:v>172.57004496713938</c:v>
                </c:pt>
                <c:pt idx="641">
                  <c:v>169.97578692493946</c:v>
                </c:pt>
                <c:pt idx="642">
                  <c:v>170.21791767554478</c:v>
                </c:pt>
                <c:pt idx="643">
                  <c:v>172.25873400207544</c:v>
                </c:pt>
                <c:pt idx="644">
                  <c:v>169.87201660325147</c:v>
                </c:pt>
                <c:pt idx="645">
                  <c:v>167.72742995503287</c:v>
                </c:pt>
                <c:pt idx="646">
                  <c:v>170.21791767554478</c:v>
                </c:pt>
                <c:pt idx="647">
                  <c:v>160.25596679349704</c:v>
                </c:pt>
                <c:pt idx="648">
                  <c:v>163.19612590799031</c:v>
                </c:pt>
                <c:pt idx="649">
                  <c:v>175.92528536838464</c:v>
                </c:pt>
                <c:pt idx="650">
                  <c:v>179.9377378069872</c:v>
                </c:pt>
                <c:pt idx="651">
                  <c:v>187.37461086129369</c:v>
                </c:pt>
                <c:pt idx="652">
                  <c:v>182.84330681425112</c:v>
                </c:pt>
                <c:pt idx="653">
                  <c:v>185.74887582151504</c:v>
                </c:pt>
                <c:pt idx="654">
                  <c:v>182.7395364925631</c:v>
                </c:pt>
                <c:pt idx="655">
                  <c:v>182.7395364925631</c:v>
                </c:pt>
                <c:pt idx="656">
                  <c:v>180.66413005880321</c:v>
                </c:pt>
                <c:pt idx="657">
                  <c:v>176.99757869249396</c:v>
                </c:pt>
                <c:pt idx="658">
                  <c:v>180.80249048772052</c:v>
                </c:pt>
                <c:pt idx="659">
                  <c:v>181.32134209616052</c:v>
                </c:pt>
                <c:pt idx="660">
                  <c:v>177.86233137322728</c:v>
                </c:pt>
                <c:pt idx="661">
                  <c:v>176.99757869249396</c:v>
                </c:pt>
                <c:pt idx="662">
                  <c:v>174.74922172258735</c:v>
                </c:pt>
                <c:pt idx="663">
                  <c:v>175.16430300933933</c:v>
                </c:pt>
                <c:pt idx="664">
                  <c:v>173.33102732618471</c:v>
                </c:pt>
                <c:pt idx="665">
                  <c:v>179.1767554479419</c:v>
                </c:pt>
                <c:pt idx="666">
                  <c:v>175.16430300933933</c:v>
                </c:pt>
                <c:pt idx="667">
                  <c:v>176.23659633344863</c:v>
                </c:pt>
                <c:pt idx="668">
                  <c:v>174.64545140089936</c:v>
                </c:pt>
                <c:pt idx="669">
                  <c:v>179.07298512625388</c:v>
                </c:pt>
                <c:pt idx="670">
                  <c:v>178.96921480456589</c:v>
                </c:pt>
                <c:pt idx="671">
                  <c:v>177.75856105153926</c:v>
                </c:pt>
                <c:pt idx="672">
                  <c:v>174.19578000691803</c:v>
                </c:pt>
                <c:pt idx="673">
                  <c:v>167.93497059840888</c:v>
                </c:pt>
                <c:pt idx="674">
                  <c:v>168.03874092009684</c:v>
                </c:pt>
                <c:pt idx="675">
                  <c:v>162.33137322725699</c:v>
                </c:pt>
                <c:pt idx="676">
                  <c:v>165.34071255620896</c:v>
                </c:pt>
                <c:pt idx="677">
                  <c:v>166.86267727429956</c:v>
                </c:pt>
                <c:pt idx="678">
                  <c:v>169.97578692493946</c:v>
                </c:pt>
                <c:pt idx="679">
                  <c:v>167.62365963334486</c:v>
                </c:pt>
                <c:pt idx="680">
                  <c:v>172.57004496713938</c:v>
                </c:pt>
                <c:pt idx="681">
                  <c:v>163.95710826703564</c:v>
                </c:pt>
                <c:pt idx="682">
                  <c:v>161.98547215496367</c:v>
                </c:pt>
                <c:pt idx="683">
                  <c:v>161.98547215496367</c:v>
                </c:pt>
                <c:pt idx="684">
                  <c:v>159.63334486336908</c:v>
                </c:pt>
                <c:pt idx="685">
                  <c:v>160.70563818747837</c:v>
                </c:pt>
                <c:pt idx="686">
                  <c:v>161.4666205465237</c:v>
                </c:pt>
                <c:pt idx="687">
                  <c:v>166.20546523694225</c:v>
                </c:pt>
                <c:pt idx="688">
                  <c:v>161.98547215496367</c:v>
                </c:pt>
                <c:pt idx="689">
                  <c:v>160.80940850916639</c:v>
                </c:pt>
                <c:pt idx="690">
                  <c:v>161.67416118989971</c:v>
                </c:pt>
                <c:pt idx="691">
                  <c:v>158.21515046696646</c:v>
                </c:pt>
                <c:pt idx="692">
                  <c:v>156.07056381874781</c:v>
                </c:pt>
                <c:pt idx="693">
                  <c:v>157.14285714285714</c:v>
                </c:pt>
                <c:pt idx="694">
                  <c:v>158.42269111034247</c:v>
                </c:pt>
                <c:pt idx="695">
                  <c:v>157.24662746454513</c:v>
                </c:pt>
                <c:pt idx="696">
                  <c:v>152.26565202352128</c:v>
                </c:pt>
                <c:pt idx="697">
                  <c:v>153.58007609823591</c:v>
                </c:pt>
                <c:pt idx="698">
                  <c:v>153.58007609823591</c:v>
                </c:pt>
                <c:pt idx="699">
                  <c:v>155.72466274645453</c:v>
                </c:pt>
                <c:pt idx="700">
                  <c:v>156.48564510549983</c:v>
                </c:pt>
                <c:pt idx="701">
                  <c:v>160.80940850916639</c:v>
                </c:pt>
                <c:pt idx="702">
                  <c:v>158.66482186094777</c:v>
                </c:pt>
                <c:pt idx="703">
                  <c:v>151.08958837772397</c:v>
                </c:pt>
                <c:pt idx="704">
                  <c:v>151.08958837772397</c:v>
                </c:pt>
                <c:pt idx="705">
                  <c:v>153.99515738498789</c:v>
                </c:pt>
                <c:pt idx="706">
                  <c:v>153.6838464199239</c:v>
                </c:pt>
                <c:pt idx="707">
                  <c:v>149.25631269456935</c:v>
                </c:pt>
                <c:pt idx="708">
                  <c:v>151.19335869941196</c:v>
                </c:pt>
                <c:pt idx="709">
                  <c:v>152.26565202352128</c:v>
                </c:pt>
                <c:pt idx="710">
                  <c:v>153.23417502594259</c:v>
                </c:pt>
                <c:pt idx="711">
                  <c:v>155.20581113801452</c:v>
                </c:pt>
                <c:pt idx="712">
                  <c:v>154.6523694223452</c:v>
                </c:pt>
                <c:pt idx="713">
                  <c:v>151.74680041508128</c:v>
                </c:pt>
                <c:pt idx="714">
                  <c:v>152.26565202352128</c:v>
                </c:pt>
                <c:pt idx="715">
                  <c:v>153.6838464199239</c:v>
                </c:pt>
                <c:pt idx="716">
                  <c:v>140.19370460048427</c:v>
                </c:pt>
                <c:pt idx="717">
                  <c:v>141.9232099619509</c:v>
                </c:pt>
                <c:pt idx="718">
                  <c:v>144.72500864752681</c:v>
                </c:pt>
                <c:pt idx="719">
                  <c:v>146.86959529574543</c:v>
                </c:pt>
                <c:pt idx="720">
                  <c:v>146.1086129367001</c:v>
                </c:pt>
                <c:pt idx="721">
                  <c:v>144.17156693185748</c:v>
                </c:pt>
                <c:pt idx="722">
                  <c:v>146.5582843306814</c:v>
                </c:pt>
                <c:pt idx="723">
                  <c:v>149.15254237288133</c:v>
                </c:pt>
                <c:pt idx="724">
                  <c:v>149.15254237288133</c:v>
                </c:pt>
                <c:pt idx="725">
                  <c:v>149.15254237288133</c:v>
                </c:pt>
                <c:pt idx="726">
                  <c:v>145.58976132826012</c:v>
                </c:pt>
                <c:pt idx="727">
                  <c:v>146.00484261501211</c:v>
                </c:pt>
                <c:pt idx="728">
                  <c:v>145.58976132826012</c:v>
                </c:pt>
                <c:pt idx="729">
                  <c:v>148.08024904877206</c:v>
                </c:pt>
                <c:pt idx="730">
                  <c:v>149.36008301625733</c:v>
                </c:pt>
                <c:pt idx="731">
                  <c:v>153.6838464199239</c:v>
                </c:pt>
                <c:pt idx="732">
                  <c:v>154.23728813559322</c:v>
                </c:pt>
                <c:pt idx="733">
                  <c:v>154.23728813559322</c:v>
                </c:pt>
                <c:pt idx="734">
                  <c:v>145.79730197163613</c:v>
                </c:pt>
                <c:pt idx="735">
                  <c:v>145.38222068488415</c:v>
                </c:pt>
                <c:pt idx="736">
                  <c:v>144.62123832583882</c:v>
                </c:pt>
                <c:pt idx="737">
                  <c:v>144.51746800415083</c:v>
                </c:pt>
                <c:pt idx="738">
                  <c:v>144.72500864752681</c:v>
                </c:pt>
                <c:pt idx="739">
                  <c:v>144.17156693185748</c:v>
                </c:pt>
                <c:pt idx="740">
                  <c:v>139.84780352819092</c:v>
                </c:pt>
                <c:pt idx="741">
                  <c:v>139.32895191975098</c:v>
                </c:pt>
                <c:pt idx="742">
                  <c:v>134.79764787270841</c:v>
                </c:pt>
                <c:pt idx="743">
                  <c:v>136.28502248356969</c:v>
                </c:pt>
                <c:pt idx="744">
                  <c:v>139.95157384987894</c:v>
                </c:pt>
                <c:pt idx="745">
                  <c:v>133.69076444136977</c:v>
                </c:pt>
                <c:pt idx="746">
                  <c:v>140.71255620892424</c:v>
                </c:pt>
                <c:pt idx="747">
                  <c:v>138.11829816672432</c:v>
                </c:pt>
                <c:pt idx="748">
                  <c:v>138.11829816672432</c:v>
                </c:pt>
                <c:pt idx="749">
                  <c:v>133.58699411968175</c:v>
                </c:pt>
                <c:pt idx="750">
                  <c:v>133.79453476305775</c:v>
                </c:pt>
                <c:pt idx="751">
                  <c:v>135.97371151850572</c:v>
                </c:pt>
                <c:pt idx="752">
                  <c:v>138.98305084745763</c:v>
                </c:pt>
                <c:pt idx="753">
                  <c:v>135.66240055344173</c:v>
                </c:pt>
                <c:pt idx="754">
                  <c:v>135.10895883777241</c:v>
                </c:pt>
                <c:pt idx="755">
                  <c:v>136.83846419923901</c:v>
                </c:pt>
                <c:pt idx="756">
                  <c:v>133.17191283292976</c:v>
                </c:pt>
                <c:pt idx="757">
                  <c:v>137.253545485991</c:v>
                </c:pt>
                <c:pt idx="758">
                  <c:v>141.68107921134555</c:v>
                </c:pt>
                <c:pt idx="759">
                  <c:v>143.51435489450017</c:v>
                </c:pt>
                <c:pt idx="760">
                  <c:v>146.97336561743342</c:v>
                </c:pt>
                <c:pt idx="761">
                  <c:v>145.0363196125908</c:v>
                </c:pt>
                <c:pt idx="762">
                  <c:v>146.97336561743342</c:v>
                </c:pt>
                <c:pt idx="763">
                  <c:v>150.43237634036666</c:v>
                </c:pt>
                <c:pt idx="764">
                  <c:v>150.77827741265997</c:v>
                </c:pt>
                <c:pt idx="765">
                  <c:v>150.88204773434796</c:v>
                </c:pt>
                <c:pt idx="766">
                  <c:v>152.71532341750259</c:v>
                </c:pt>
                <c:pt idx="767">
                  <c:v>154.23728813559322</c:v>
                </c:pt>
                <c:pt idx="768">
                  <c:v>153.6838464199239</c:v>
                </c:pt>
                <c:pt idx="769">
                  <c:v>153.13040470425457</c:v>
                </c:pt>
                <c:pt idx="770">
                  <c:v>153.23417502594259</c:v>
                </c:pt>
                <c:pt idx="771">
                  <c:v>157.45416810792113</c:v>
                </c:pt>
                <c:pt idx="772">
                  <c:v>158.87236250432377</c:v>
                </c:pt>
                <c:pt idx="773">
                  <c:v>158.00760982359046</c:v>
                </c:pt>
                <c:pt idx="774">
                  <c:v>156.07056381874781</c:v>
                </c:pt>
                <c:pt idx="775">
                  <c:v>158.97613282601176</c:v>
                </c:pt>
                <c:pt idx="776">
                  <c:v>154.85991006572121</c:v>
                </c:pt>
                <c:pt idx="777">
                  <c:v>154.09892770667591</c:v>
                </c:pt>
                <c:pt idx="778">
                  <c:v>150.53614666205465</c:v>
                </c:pt>
                <c:pt idx="779">
                  <c:v>153.13040470425457</c:v>
                </c:pt>
                <c:pt idx="780">
                  <c:v>152.9228640608786</c:v>
                </c:pt>
                <c:pt idx="781">
                  <c:v>157.80006918021445</c:v>
                </c:pt>
                <c:pt idx="782">
                  <c:v>165.34071255620896</c:v>
                </c:pt>
                <c:pt idx="783">
                  <c:v>166.20546523694225</c:v>
                </c:pt>
                <c:pt idx="784">
                  <c:v>165.34071255620896</c:v>
                </c:pt>
                <c:pt idx="785">
                  <c:v>168.03874092009684</c:v>
                </c:pt>
                <c:pt idx="786">
                  <c:v>170.94430992736079</c:v>
                </c:pt>
                <c:pt idx="787">
                  <c:v>169.87201660325147</c:v>
                </c:pt>
                <c:pt idx="788">
                  <c:v>170.11414735385679</c:v>
                </c:pt>
                <c:pt idx="789">
                  <c:v>173.22725700449669</c:v>
                </c:pt>
                <c:pt idx="790">
                  <c:v>174.64545140089936</c:v>
                </c:pt>
                <c:pt idx="791">
                  <c:v>173.12348668280873</c:v>
                </c:pt>
                <c:pt idx="792">
                  <c:v>169.56070563818747</c:v>
                </c:pt>
                <c:pt idx="793">
                  <c:v>172.36250432376337</c:v>
                </c:pt>
                <c:pt idx="794">
                  <c:v>170.52922864060881</c:v>
                </c:pt>
                <c:pt idx="795">
                  <c:v>171.0826703562781</c:v>
                </c:pt>
                <c:pt idx="796">
                  <c:v>174.09200968523001</c:v>
                </c:pt>
                <c:pt idx="797">
                  <c:v>167.38152888273953</c:v>
                </c:pt>
                <c:pt idx="798">
                  <c:v>168.90349360083013</c:v>
                </c:pt>
                <c:pt idx="799">
                  <c:v>172.05119335869944</c:v>
                </c:pt>
                <c:pt idx="800">
                  <c:v>172.81217571774471</c:v>
                </c:pt>
                <c:pt idx="801">
                  <c:v>172.81217571774471</c:v>
                </c:pt>
                <c:pt idx="802">
                  <c:v>200</c:v>
                </c:pt>
                <c:pt idx="803">
                  <c:v>199.48114839156003</c:v>
                </c:pt>
                <c:pt idx="804">
                  <c:v>188.23936354202701</c:v>
                </c:pt>
                <c:pt idx="805">
                  <c:v>196.22967831200276</c:v>
                </c:pt>
                <c:pt idx="806">
                  <c:v>202.94015911449327</c:v>
                </c:pt>
                <c:pt idx="807">
                  <c:v>204.21999308197854</c:v>
                </c:pt>
                <c:pt idx="808">
                  <c:v>209.96195088204774</c:v>
                </c:pt>
                <c:pt idx="809">
                  <c:v>198.4088550674507</c:v>
                </c:pt>
                <c:pt idx="810">
                  <c:v>198.92770667589068</c:v>
                </c:pt>
                <c:pt idx="811">
                  <c:v>202.28294707713593</c:v>
                </c:pt>
                <c:pt idx="812">
                  <c:v>200.55344171566932</c:v>
                </c:pt>
                <c:pt idx="813">
                  <c:v>198.06295399515739</c:v>
                </c:pt>
                <c:pt idx="814">
                  <c:v>196.02213766862678</c:v>
                </c:pt>
                <c:pt idx="815">
                  <c:v>199.27360774818402</c:v>
                </c:pt>
                <c:pt idx="816">
                  <c:v>203.70114147353857</c:v>
                </c:pt>
                <c:pt idx="817">
                  <c:v>202.59425804219995</c:v>
                </c:pt>
                <c:pt idx="818">
                  <c:v>210.3770321687997</c:v>
                </c:pt>
                <c:pt idx="819">
                  <c:v>210.48080249048772</c:v>
                </c:pt>
                <c:pt idx="820">
                  <c:v>204.21999308197854</c:v>
                </c:pt>
                <c:pt idx="821">
                  <c:v>208.64752680733312</c:v>
                </c:pt>
                <c:pt idx="822">
                  <c:v>208.64752680733312</c:v>
                </c:pt>
                <c:pt idx="823">
                  <c:v>207.47146316153581</c:v>
                </c:pt>
                <c:pt idx="824">
                  <c:v>212.76374956762365</c:v>
                </c:pt>
                <c:pt idx="825">
                  <c:v>211.69145624351438</c:v>
                </c:pt>
                <c:pt idx="826">
                  <c:v>202.17917675544794</c:v>
                </c:pt>
                <c:pt idx="827">
                  <c:v>204.53130404704254</c:v>
                </c:pt>
                <c:pt idx="828">
                  <c:v>206.05326876513317</c:v>
                </c:pt>
                <c:pt idx="829">
                  <c:v>211.34555517122101</c:v>
                </c:pt>
                <c:pt idx="830">
                  <c:v>204.42753372535455</c:v>
                </c:pt>
                <c:pt idx="831">
                  <c:v>202.17917675544794</c:v>
                </c:pt>
                <c:pt idx="832">
                  <c:v>203.14769975786925</c:v>
                </c:pt>
                <c:pt idx="833">
                  <c:v>203.14769975786925</c:v>
                </c:pt>
                <c:pt idx="834">
                  <c:v>210.6883431338637</c:v>
                </c:pt>
                <c:pt idx="835">
                  <c:v>218.57488758215152</c:v>
                </c:pt>
                <c:pt idx="836">
                  <c:v>221.93012798339674</c:v>
                </c:pt>
                <c:pt idx="837">
                  <c:v>223.97094430992738</c:v>
                </c:pt>
                <c:pt idx="838">
                  <c:v>223.14078173642341</c:v>
                </c:pt>
                <c:pt idx="839">
                  <c:v>223.76340366655137</c:v>
                </c:pt>
                <c:pt idx="840">
                  <c:v>219.78554133517812</c:v>
                </c:pt>
                <c:pt idx="841">
                  <c:v>225.83881010031135</c:v>
                </c:pt>
                <c:pt idx="842">
                  <c:v>228.43306814251125</c:v>
                </c:pt>
                <c:pt idx="843">
                  <c:v>224.31684538222066</c:v>
                </c:pt>
                <c:pt idx="844">
                  <c:v>225.83881010031135</c:v>
                </c:pt>
                <c:pt idx="845">
                  <c:v>225.59667934970599</c:v>
                </c:pt>
                <c:pt idx="846">
                  <c:v>228.53683846419926</c:v>
                </c:pt>
                <c:pt idx="847">
                  <c:v>234.45174680041507</c:v>
                </c:pt>
                <c:pt idx="848">
                  <c:v>241.47353856796957</c:v>
                </c:pt>
                <c:pt idx="849">
                  <c:v>241.47353856796957</c:v>
                </c:pt>
                <c:pt idx="850">
                  <c:v>247.52680733310274</c:v>
                </c:pt>
                <c:pt idx="851">
                  <c:v>250.01729505361467</c:v>
                </c:pt>
                <c:pt idx="852">
                  <c:v>253.58007609823591</c:v>
                </c:pt>
                <c:pt idx="853">
                  <c:v>259.42580421999304</c:v>
                </c:pt>
                <c:pt idx="854">
                  <c:v>262.02006226219299</c:v>
                </c:pt>
                <c:pt idx="855">
                  <c:v>247.00795572466271</c:v>
                </c:pt>
                <c:pt idx="856">
                  <c:v>252.40401245243856</c:v>
                </c:pt>
                <c:pt idx="857">
                  <c:v>252.40401245243856</c:v>
                </c:pt>
                <c:pt idx="858">
                  <c:v>266.44759598754757</c:v>
                </c:pt>
                <c:pt idx="859">
                  <c:v>312.97129021099965</c:v>
                </c:pt>
                <c:pt idx="860">
                  <c:v>313.52473192666895</c:v>
                </c:pt>
                <c:pt idx="861">
                  <c:v>315.91144932549292</c:v>
                </c:pt>
                <c:pt idx="862">
                  <c:v>315.25423728813558</c:v>
                </c:pt>
                <c:pt idx="863">
                  <c:v>324.10930473884474</c:v>
                </c:pt>
                <c:pt idx="864">
                  <c:v>323.90176409546871</c:v>
                </c:pt>
                <c:pt idx="865">
                  <c:v>256.07056381874781</c:v>
                </c:pt>
                <c:pt idx="866">
                  <c:v>246.5582843306814</c:v>
                </c:pt>
                <c:pt idx="867">
                  <c:v>235.31649948114838</c:v>
                </c:pt>
                <c:pt idx="868">
                  <c:v>235.31649948114838</c:v>
                </c:pt>
                <c:pt idx="869">
                  <c:v>243.54894500172949</c:v>
                </c:pt>
                <c:pt idx="870">
                  <c:v>243.30681425112419</c:v>
                </c:pt>
                <c:pt idx="871">
                  <c:v>244.93254929090281</c:v>
                </c:pt>
                <c:pt idx="872">
                  <c:v>245.58976132826012</c:v>
                </c:pt>
                <c:pt idx="873">
                  <c:v>247.42303701141472</c:v>
                </c:pt>
                <c:pt idx="874">
                  <c:v>255.30958145970254</c:v>
                </c:pt>
                <c:pt idx="875">
                  <c:v>265.23694223452094</c:v>
                </c:pt>
                <c:pt idx="876">
                  <c:v>259.52957454168109</c:v>
                </c:pt>
                <c:pt idx="877">
                  <c:v>262.538913870633</c:v>
                </c:pt>
                <c:pt idx="878">
                  <c:v>263.29989622967832</c:v>
                </c:pt>
                <c:pt idx="879">
                  <c:v>265.23694223452094</c:v>
                </c:pt>
                <c:pt idx="880">
                  <c:v>262.43514354894501</c:v>
                </c:pt>
                <c:pt idx="881">
                  <c:v>259.94465582843304</c:v>
                </c:pt>
                <c:pt idx="882">
                  <c:v>263.29989622967832</c:v>
                </c:pt>
                <c:pt idx="883">
                  <c:v>262.12383258388104</c:v>
                </c:pt>
                <c:pt idx="884">
                  <c:v>244.41369768246281</c:v>
                </c:pt>
                <c:pt idx="885">
                  <c:v>245.38222068488415</c:v>
                </c:pt>
                <c:pt idx="886">
                  <c:v>251.089588377724</c:v>
                </c:pt>
                <c:pt idx="887">
                  <c:v>250.43237634036669</c:v>
                </c:pt>
                <c:pt idx="888">
                  <c:v>240.60878588723625</c:v>
                </c:pt>
                <c:pt idx="889">
                  <c:v>254.6523694223452</c:v>
                </c:pt>
                <c:pt idx="890">
                  <c:v>252.30024213075063</c:v>
                </c:pt>
                <c:pt idx="891">
                  <c:v>252.16188170183332</c:v>
                </c:pt>
                <c:pt idx="892">
                  <c:v>253.78761674161188</c:v>
                </c:pt>
                <c:pt idx="893">
                  <c:v>253.78761674161188</c:v>
                </c:pt>
                <c:pt idx="894">
                  <c:v>276.582497405742</c:v>
                </c:pt>
                <c:pt idx="895">
                  <c:v>283.60428917329642</c:v>
                </c:pt>
                <c:pt idx="896">
                  <c:v>280.35281909373919</c:v>
                </c:pt>
                <c:pt idx="897">
                  <c:v>285.64510549982703</c:v>
                </c:pt>
                <c:pt idx="898">
                  <c:v>282.42822552749914</c:v>
                </c:pt>
                <c:pt idx="899">
                  <c:v>285.9910065721204</c:v>
                </c:pt>
                <c:pt idx="900">
                  <c:v>283.50051885160849</c:v>
                </c:pt>
                <c:pt idx="901">
                  <c:v>286.19854721549632</c:v>
                </c:pt>
                <c:pt idx="902">
                  <c:v>282.7395364925631</c:v>
                </c:pt>
                <c:pt idx="903">
                  <c:v>285.02248356969909</c:v>
                </c:pt>
                <c:pt idx="904">
                  <c:v>282.7395364925631</c:v>
                </c:pt>
                <c:pt idx="905">
                  <c:v>284.78035281909376</c:v>
                </c:pt>
                <c:pt idx="906">
                  <c:v>282.63576617087517</c:v>
                </c:pt>
                <c:pt idx="907">
                  <c:v>272.9159460394327</c:v>
                </c:pt>
                <c:pt idx="908">
                  <c:v>272.9159460394327</c:v>
                </c:pt>
                <c:pt idx="909">
                  <c:v>282.94707713593914</c:v>
                </c:pt>
                <c:pt idx="910">
                  <c:v>290.31476997578693</c:v>
                </c:pt>
                <c:pt idx="911">
                  <c:v>287.82428225527502</c:v>
                </c:pt>
                <c:pt idx="912">
                  <c:v>286.40608785887235</c:v>
                </c:pt>
                <c:pt idx="913">
                  <c:v>294.84607402282944</c:v>
                </c:pt>
                <c:pt idx="914">
                  <c:v>288.44690418540296</c:v>
                </c:pt>
                <c:pt idx="915">
                  <c:v>292.14804565894161</c:v>
                </c:pt>
                <c:pt idx="916">
                  <c:v>292.04427533725357</c:v>
                </c:pt>
                <c:pt idx="917">
                  <c:v>289.86509858180563</c:v>
                </c:pt>
                <c:pt idx="918">
                  <c:v>291.28329297820829</c:v>
                </c:pt>
                <c:pt idx="919">
                  <c:v>288.13559322033899</c:v>
                </c:pt>
                <c:pt idx="920">
                  <c:v>305.18851608439985</c:v>
                </c:pt>
                <c:pt idx="921">
                  <c:v>304.11622276029055</c:v>
                </c:pt>
                <c:pt idx="922">
                  <c:v>301.10688343133864</c:v>
                </c:pt>
                <c:pt idx="923">
                  <c:v>301.10688343133864</c:v>
                </c:pt>
                <c:pt idx="924">
                  <c:v>297.75164303009342</c:v>
                </c:pt>
                <c:pt idx="925">
                  <c:v>301.31442407471462</c:v>
                </c:pt>
                <c:pt idx="926">
                  <c:v>303.25147007955724</c:v>
                </c:pt>
                <c:pt idx="927">
                  <c:v>304.98097544102387</c:v>
                </c:pt>
                <c:pt idx="928">
                  <c:v>302.94015911449327</c:v>
                </c:pt>
                <c:pt idx="929">
                  <c:v>300.89934278796261</c:v>
                </c:pt>
                <c:pt idx="930">
                  <c:v>304.01245243860257</c:v>
                </c:pt>
                <c:pt idx="931">
                  <c:v>299.16983742649597</c:v>
                </c:pt>
                <c:pt idx="932">
                  <c:v>299.58491871324799</c:v>
                </c:pt>
                <c:pt idx="933">
                  <c:v>297.85541335178141</c:v>
                </c:pt>
                <c:pt idx="934">
                  <c:v>302.83638879280528</c:v>
                </c:pt>
                <c:pt idx="935">
                  <c:v>306.60671048080246</c:v>
                </c:pt>
                <c:pt idx="936">
                  <c:v>297.54410238671738</c:v>
                </c:pt>
                <c:pt idx="937">
                  <c:v>298.06295399515739</c:v>
                </c:pt>
                <c:pt idx="938">
                  <c:v>302.59425804219995</c:v>
                </c:pt>
                <c:pt idx="939">
                  <c:v>296.67934970598407</c:v>
                </c:pt>
                <c:pt idx="940">
                  <c:v>268.38464199239019</c:v>
                </c:pt>
                <c:pt idx="941">
                  <c:v>250.22483569699068</c:v>
                </c:pt>
                <c:pt idx="942">
                  <c:v>245.58976132826012</c:v>
                </c:pt>
                <c:pt idx="943">
                  <c:v>251.95434105845732</c:v>
                </c:pt>
                <c:pt idx="944">
                  <c:v>251.95434105845732</c:v>
                </c:pt>
                <c:pt idx="945">
                  <c:v>248.84123140781736</c:v>
                </c:pt>
                <c:pt idx="946">
                  <c:v>244.93254929090281</c:v>
                </c:pt>
                <c:pt idx="947">
                  <c:v>242.44206157039088</c:v>
                </c:pt>
                <c:pt idx="948">
                  <c:v>232.20338983050848</c:v>
                </c:pt>
                <c:pt idx="949">
                  <c:v>229.60913178830853</c:v>
                </c:pt>
                <c:pt idx="950">
                  <c:v>237.70321687997233</c:v>
                </c:pt>
                <c:pt idx="951">
                  <c:v>235.76617087512969</c:v>
                </c:pt>
                <c:pt idx="952">
                  <c:v>235.76617087512969</c:v>
                </c:pt>
                <c:pt idx="953">
                  <c:v>257.45416810792119</c:v>
                </c:pt>
                <c:pt idx="954">
                  <c:v>256.93531649948113</c:v>
                </c:pt>
                <c:pt idx="955">
                  <c:v>276.79003804911792</c:v>
                </c:pt>
                <c:pt idx="956">
                  <c:v>286.30231753718431</c:v>
                </c:pt>
                <c:pt idx="957">
                  <c:v>295.05361466620548</c:v>
                </c:pt>
                <c:pt idx="958">
                  <c:v>282.53199584918718</c:v>
                </c:pt>
                <c:pt idx="959">
                  <c:v>287.47838118298165</c:v>
                </c:pt>
                <c:pt idx="960">
                  <c:v>282.53199584918718</c:v>
                </c:pt>
                <c:pt idx="961">
                  <c:v>281.66724316845387</c:v>
                </c:pt>
                <c:pt idx="962">
                  <c:v>275.6139744033207</c:v>
                </c:pt>
                <c:pt idx="963">
                  <c:v>282.18609477689381</c:v>
                </c:pt>
                <c:pt idx="964">
                  <c:v>289.31165686613627</c:v>
                </c:pt>
                <c:pt idx="965">
                  <c:v>282.42822552749914</c:v>
                </c:pt>
                <c:pt idx="966">
                  <c:v>284.88412314078175</c:v>
                </c:pt>
                <c:pt idx="967">
                  <c:v>282.18609477689381</c:v>
                </c:pt>
                <c:pt idx="968">
                  <c:v>282.63576617087517</c:v>
                </c:pt>
                <c:pt idx="969">
                  <c:v>282.94707713593914</c:v>
                </c:pt>
                <c:pt idx="970">
                  <c:v>279.48806641300587</c:v>
                </c:pt>
                <c:pt idx="971">
                  <c:v>275.82151504669662</c:v>
                </c:pt>
                <c:pt idx="972">
                  <c:v>262.9885852646143</c:v>
                </c:pt>
                <c:pt idx="973">
                  <c:v>251.95434105845732</c:v>
                </c:pt>
                <c:pt idx="974">
                  <c:v>256.17433414043586</c:v>
                </c:pt>
                <c:pt idx="975">
                  <c:v>246.76582497405741</c:v>
                </c:pt>
                <c:pt idx="976">
                  <c:v>249.04877205119337</c:v>
                </c:pt>
                <c:pt idx="977">
                  <c:v>251.19335869941199</c:v>
                </c:pt>
                <c:pt idx="978">
                  <c:v>251.19335869941199</c:v>
                </c:pt>
                <c:pt idx="979">
                  <c:v>241.47353856796957</c:v>
                </c:pt>
                <c:pt idx="980">
                  <c:v>249.04877205119337</c:v>
                </c:pt>
                <c:pt idx="981">
                  <c:v>262.64268419232104</c:v>
                </c:pt>
                <c:pt idx="982">
                  <c:v>266.65513663092355</c:v>
                </c:pt>
                <c:pt idx="983">
                  <c:v>257.69629885852646</c:v>
                </c:pt>
                <c:pt idx="984">
                  <c:v>259.73711518505706</c:v>
                </c:pt>
                <c:pt idx="985">
                  <c:v>256.93531649948113</c:v>
                </c:pt>
                <c:pt idx="986">
                  <c:v>259.42580421999304</c:v>
                </c:pt>
                <c:pt idx="987">
                  <c:v>258.8723625043238</c:v>
                </c:pt>
                <c:pt idx="988">
                  <c:v>253.58007609823591</c:v>
                </c:pt>
                <c:pt idx="989">
                  <c:v>255.10204081632654</c:v>
                </c:pt>
                <c:pt idx="990">
                  <c:v>264.82186094776898</c:v>
                </c:pt>
                <c:pt idx="991">
                  <c:v>271.29021099965416</c:v>
                </c:pt>
                <c:pt idx="992">
                  <c:v>271.29021099965416</c:v>
                </c:pt>
                <c:pt idx="993">
                  <c:v>274.19578000691797</c:v>
                </c:pt>
                <c:pt idx="994">
                  <c:v>272.81217571774471</c:v>
                </c:pt>
                <c:pt idx="995">
                  <c:v>275.82151504669662</c:v>
                </c:pt>
                <c:pt idx="996">
                  <c:v>282.94707713593914</c:v>
                </c:pt>
                <c:pt idx="997">
                  <c:v>280.6987201660325</c:v>
                </c:pt>
                <c:pt idx="998">
                  <c:v>289.86509858180563</c:v>
                </c:pt>
                <c:pt idx="999">
                  <c:v>285.74887582151501</c:v>
                </c:pt>
                <c:pt idx="1000">
                  <c:v>287.47838118298165</c:v>
                </c:pt>
                <c:pt idx="1001">
                  <c:v>288.03182289865094</c:v>
                </c:pt>
                <c:pt idx="1002">
                  <c:v>303.45901072293327</c:v>
                </c:pt>
                <c:pt idx="1003">
                  <c:v>323.34832237979941</c:v>
                </c:pt>
                <c:pt idx="1004">
                  <c:v>320.44275337253544</c:v>
                </c:pt>
                <c:pt idx="1005">
                  <c:v>327.22241438948464</c:v>
                </c:pt>
                <c:pt idx="1006">
                  <c:v>333.48322379799373</c:v>
                </c:pt>
                <c:pt idx="1007">
                  <c:v>337.80698720166026</c:v>
                </c:pt>
                <c:pt idx="1008">
                  <c:v>330.05880318228986</c:v>
                </c:pt>
                <c:pt idx="1009">
                  <c:v>335.55863023175374</c:v>
                </c:pt>
                <c:pt idx="1010">
                  <c:v>317.60636457973021</c:v>
                </c:pt>
                <c:pt idx="1011">
                  <c:v>312.65997924593563</c:v>
                </c:pt>
                <c:pt idx="1012">
                  <c:v>338.25665859564162</c:v>
                </c:pt>
                <c:pt idx="1013">
                  <c:v>346.45451400899339</c:v>
                </c:pt>
                <c:pt idx="1014">
                  <c:v>331.44240747146318</c:v>
                </c:pt>
                <c:pt idx="1015">
                  <c:v>340.85091663784158</c:v>
                </c:pt>
                <c:pt idx="1016">
                  <c:v>329.40159114493258</c:v>
                </c:pt>
                <c:pt idx="1017">
                  <c:v>331.02732618471123</c:v>
                </c:pt>
                <c:pt idx="1018">
                  <c:v>326.70356278104464</c:v>
                </c:pt>
                <c:pt idx="1019">
                  <c:v>321.51504669664479</c:v>
                </c:pt>
                <c:pt idx="1020">
                  <c:v>318.47111726046353</c:v>
                </c:pt>
                <c:pt idx="1021">
                  <c:v>316.6378415773089</c:v>
                </c:pt>
                <c:pt idx="1022">
                  <c:v>307.47146316153578</c:v>
                </c:pt>
                <c:pt idx="1023">
                  <c:v>308.02490487720513</c:v>
                </c:pt>
                <c:pt idx="1024">
                  <c:v>314.80456589415428</c:v>
                </c:pt>
                <c:pt idx="1025">
                  <c:v>307.2639225181598</c:v>
                </c:pt>
                <c:pt idx="1026">
                  <c:v>318.7132480110688</c:v>
                </c:pt>
                <c:pt idx="1027">
                  <c:v>326.25389138706333</c:v>
                </c:pt>
                <c:pt idx="1028">
                  <c:v>331.13109650639922</c:v>
                </c:pt>
                <c:pt idx="1029">
                  <c:v>329.50536146662057</c:v>
                </c:pt>
                <c:pt idx="1030">
                  <c:v>318.60947768938081</c:v>
                </c:pt>
                <c:pt idx="1031">
                  <c:v>320.85783465928745</c:v>
                </c:pt>
                <c:pt idx="1032">
                  <c:v>335.21272915946037</c:v>
                </c:pt>
                <c:pt idx="1033">
                  <c:v>345.48599100657208</c:v>
                </c:pt>
                <c:pt idx="1034">
                  <c:v>346.45451400899339</c:v>
                </c:pt>
                <c:pt idx="1035">
                  <c:v>347.63057765479073</c:v>
                </c:pt>
                <c:pt idx="1036">
                  <c:v>351.19335869941193</c:v>
                </c:pt>
                <c:pt idx="1037">
                  <c:v>351.85057073676927</c:v>
                </c:pt>
                <c:pt idx="1038">
                  <c:v>351.85057073676927</c:v>
                </c:pt>
                <c:pt idx="1039">
                  <c:v>352.50778277412655</c:v>
                </c:pt>
                <c:pt idx="1040">
                  <c:v>358.45728121757173</c:v>
                </c:pt>
                <c:pt idx="1041">
                  <c:v>356.93531649948113</c:v>
                </c:pt>
                <c:pt idx="1042">
                  <c:v>359.32203389830505</c:v>
                </c:pt>
                <c:pt idx="1043">
                  <c:v>358.66482186094777</c:v>
                </c:pt>
                <c:pt idx="1044">
                  <c:v>354.02974749221727</c:v>
                </c:pt>
                <c:pt idx="1045">
                  <c:v>380.59494984434451</c:v>
                </c:pt>
                <c:pt idx="1046">
                  <c:v>395.91836734693879</c:v>
                </c:pt>
                <c:pt idx="1047">
                  <c:v>417.1912832929782</c:v>
                </c:pt>
                <c:pt idx="1048">
                  <c:v>424.31684538222072</c:v>
                </c:pt>
                <c:pt idx="1049">
                  <c:v>423.14078173642338</c:v>
                </c:pt>
                <c:pt idx="1050">
                  <c:v>429.40159114493258</c:v>
                </c:pt>
                <c:pt idx="1051">
                  <c:v>435.66240055344173</c:v>
                </c:pt>
                <c:pt idx="1052">
                  <c:v>431.89207886544455</c:v>
                </c:pt>
                <c:pt idx="1053">
                  <c:v>428.12175717744719</c:v>
                </c:pt>
                <c:pt idx="1054">
                  <c:v>420.33898305084739</c:v>
                </c:pt>
                <c:pt idx="1055">
                  <c:v>441.81943964026289</c:v>
                </c:pt>
                <c:pt idx="1056">
                  <c:v>421.72258734002071</c:v>
                </c:pt>
                <c:pt idx="1057">
                  <c:v>431.3386371497752</c:v>
                </c:pt>
                <c:pt idx="1058">
                  <c:v>429.60913178830856</c:v>
                </c:pt>
                <c:pt idx="1059">
                  <c:v>441.50812867519892</c:v>
                </c:pt>
                <c:pt idx="1060">
                  <c:v>443.86025596679349</c:v>
                </c:pt>
                <c:pt idx="1061">
                  <c:v>463.09235558630235</c:v>
                </c:pt>
                <c:pt idx="1062">
                  <c:v>463.09235558630235</c:v>
                </c:pt>
                <c:pt idx="1063">
                  <c:v>460.84399861639565</c:v>
                </c:pt>
                <c:pt idx="1064">
                  <c:v>456.41646489104113</c:v>
                </c:pt>
                <c:pt idx="1065">
                  <c:v>460.49809754410234</c:v>
                </c:pt>
                <c:pt idx="1066">
                  <c:v>462.22760290556897</c:v>
                </c:pt>
                <c:pt idx="1067">
                  <c:v>425.94258042199931</c:v>
                </c:pt>
                <c:pt idx="1068">
                  <c:v>430.81978554133514</c:v>
                </c:pt>
                <c:pt idx="1069">
                  <c:v>421.82635766170876</c:v>
                </c:pt>
                <c:pt idx="1070">
                  <c:v>424.974057419578</c:v>
                </c:pt>
                <c:pt idx="1071">
                  <c:v>441.7156693185749</c:v>
                </c:pt>
                <c:pt idx="1072">
                  <c:v>453.82220684884118</c:v>
                </c:pt>
                <c:pt idx="1073">
                  <c:v>469.24939467312345</c:v>
                </c:pt>
                <c:pt idx="1074">
                  <c:v>469.24939467312345</c:v>
                </c:pt>
                <c:pt idx="1075">
                  <c:v>473.98823936354199</c:v>
                </c:pt>
                <c:pt idx="1076">
                  <c:v>463.85333794534762</c:v>
                </c:pt>
                <c:pt idx="1077">
                  <c:v>448.84123140781736</c:v>
                </c:pt>
                <c:pt idx="1078">
                  <c:v>438.25665859564162</c:v>
                </c:pt>
                <c:pt idx="1079">
                  <c:v>427.67208578346595</c:v>
                </c:pt>
                <c:pt idx="1080">
                  <c:v>426.39225181598056</c:v>
                </c:pt>
                <c:pt idx="1081">
                  <c:v>439.121411276375</c:v>
                </c:pt>
                <c:pt idx="1082">
                  <c:v>441.40435835351087</c:v>
                </c:pt>
                <c:pt idx="1083">
                  <c:v>444.10238671739887</c:v>
                </c:pt>
                <c:pt idx="1084">
                  <c:v>447.21549636803866</c:v>
                </c:pt>
                <c:pt idx="1085">
                  <c:v>439.67485299204424</c:v>
                </c:pt>
                <c:pt idx="1086">
                  <c:v>430.16257350397791</c:v>
                </c:pt>
                <c:pt idx="1087">
                  <c:v>430.16257350397791</c:v>
                </c:pt>
                <c:pt idx="1088">
                  <c:v>433.93289519197509</c:v>
                </c:pt>
                <c:pt idx="1089">
                  <c:v>402.17917675544788</c:v>
                </c:pt>
                <c:pt idx="1090">
                  <c:v>371.94742303701139</c:v>
                </c:pt>
                <c:pt idx="1091">
                  <c:v>364.92563126945691</c:v>
                </c:pt>
                <c:pt idx="1092">
                  <c:v>337.18436527153239</c:v>
                </c:pt>
                <c:pt idx="1093">
                  <c:v>350.46696644759601</c:v>
                </c:pt>
                <c:pt idx="1094">
                  <c:v>345.07090971982012</c:v>
                </c:pt>
                <c:pt idx="1095">
                  <c:v>353.6838464199239</c:v>
                </c:pt>
                <c:pt idx="1096">
                  <c:v>360.80940850916636</c:v>
                </c:pt>
                <c:pt idx="1097">
                  <c:v>346.66205465236942</c:v>
                </c:pt>
                <c:pt idx="1098">
                  <c:v>346.90418540297475</c:v>
                </c:pt>
                <c:pt idx="1099">
                  <c:v>347.63057765479073</c:v>
                </c:pt>
                <c:pt idx="1100">
                  <c:v>350.36319612590802</c:v>
                </c:pt>
                <c:pt idx="1101">
                  <c:v>344.41369768246284</c:v>
                </c:pt>
                <c:pt idx="1102">
                  <c:v>329.29782082324459</c:v>
                </c:pt>
                <c:pt idx="1103">
                  <c:v>353.6838464199239</c:v>
                </c:pt>
                <c:pt idx="1104">
                  <c:v>345.38222068488415</c:v>
                </c:pt>
                <c:pt idx="1105">
                  <c:v>337.80698720166026</c:v>
                </c:pt>
                <c:pt idx="1106">
                  <c:v>337.80698720166026</c:v>
                </c:pt>
                <c:pt idx="1107">
                  <c:v>337.80698720166026</c:v>
                </c:pt>
                <c:pt idx="1108">
                  <c:v>347.52680733310274</c:v>
                </c:pt>
                <c:pt idx="1109">
                  <c:v>350.77827741265992</c:v>
                </c:pt>
                <c:pt idx="1110">
                  <c:v>327.11864406779665</c:v>
                </c:pt>
                <c:pt idx="1111">
                  <c:v>363.64579730197164</c:v>
                </c:pt>
                <c:pt idx="1112">
                  <c:v>368.31546177793155</c:v>
                </c:pt>
                <c:pt idx="1113">
                  <c:v>361.916291940505</c:v>
                </c:pt>
                <c:pt idx="1114">
                  <c:v>363.40366655136631</c:v>
                </c:pt>
                <c:pt idx="1115">
                  <c:v>355.55171221030787</c:v>
                </c:pt>
                <c:pt idx="1116">
                  <c:v>334.76305776547906</c:v>
                </c:pt>
                <c:pt idx="1117">
                  <c:v>342.85714285714289</c:v>
                </c:pt>
                <c:pt idx="1118">
                  <c:v>346.17779315115877</c:v>
                </c:pt>
                <c:pt idx="1119">
                  <c:v>343.09927360774822</c:v>
                </c:pt>
                <c:pt idx="1120">
                  <c:v>336.35420269802842</c:v>
                </c:pt>
                <c:pt idx="1121">
                  <c:v>348.39156001383606</c:v>
                </c:pt>
                <c:pt idx="1122">
                  <c:v>338.67173988239358</c:v>
                </c:pt>
                <c:pt idx="1123">
                  <c:v>343.72189553787621</c:v>
                </c:pt>
                <c:pt idx="1124">
                  <c:v>339.19059149083364</c:v>
                </c:pt>
                <c:pt idx="1125">
                  <c:v>338.32583881010032</c:v>
                </c:pt>
                <c:pt idx="1126">
                  <c:v>345.69353164994811</c:v>
                </c:pt>
                <c:pt idx="1127">
                  <c:v>348.77205119335872</c:v>
                </c:pt>
                <c:pt idx="1128">
                  <c:v>344.58664821860947</c:v>
                </c:pt>
                <c:pt idx="1129">
                  <c:v>344.58664821860947</c:v>
                </c:pt>
                <c:pt idx="1130">
                  <c:v>318.26357661708755</c:v>
                </c:pt>
                <c:pt idx="1131">
                  <c:v>310.8958837772397</c:v>
                </c:pt>
                <c:pt idx="1132">
                  <c:v>311.3801452784503</c:v>
                </c:pt>
                <c:pt idx="1133">
                  <c:v>313.83604289173297</c:v>
                </c:pt>
                <c:pt idx="1134">
                  <c:v>323.31373227257006</c:v>
                </c:pt>
                <c:pt idx="1135">
                  <c:v>317.39882393635423</c:v>
                </c:pt>
                <c:pt idx="1136">
                  <c:v>311.51850570736769</c:v>
                </c:pt>
                <c:pt idx="1137">
                  <c:v>314.32030439294363</c:v>
                </c:pt>
                <c:pt idx="1138">
                  <c:v>304.98097544102387</c:v>
                </c:pt>
                <c:pt idx="1139">
                  <c:v>303.25147007955724</c:v>
                </c:pt>
                <c:pt idx="1140">
                  <c:v>302.76720857834658</c:v>
                </c:pt>
                <c:pt idx="1141">
                  <c:v>303.52819093739191</c:v>
                </c:pt>
                <c:pt idx="1142">
                  <c:v>291.69837426496025</c:v>
                </c:pt>
                <c:pt idx="1143">
                  <c:v>290.72985126253894</c:v>
                </c:pt>
                <c:pt idx="1144">
                  <c:v>300.69180214458669</c:v>
                </c:pt>
                <c:pt idx="1145">
                  <c:v>288.75821515046698</c:v>
                </c:pt>
                <c:pt idx="1146">
                  <c:v>293.04738844690416</c:v>
                </c:pt>
                <c:pt idx="1147">
                  <c:v>306.95261155309578</c:v>
                </c:pt>
                <c:pt idx="1148">
                  <c:v>318.88619854721549</c:v>
                </c:pt>
                <c:pt idx="1149">
                  <c:v>304.25458318920795</c:v>
                </c:pt>
                <c:pt idx="1150">
                  <c:v>303.52819093739191</c:v>
                </c:pt>
                <c:pt idx="1151">
                  <c:v>297.61328260117608</c:v>
                </c:pt>
                <c:pt idx="1152">
                  <c:v>294.05050155655482</c:v>
                </c:pt>
                <c:pt idx="1153">
                  <c:v>285.9218263576617</c:v>
                </c:pt>
                <c:pt idx="1154">
                  <c:v>283.84641992390181</c:v>
                </c:pt>
                <c:pt idx="1155">
                  <c:v>290.83362158422693</c:v>
                </c:pt>
                <c:pt idx="1156">
                  <c:v>308.43998616395709</c:v>
                </c:pt>
                <c:pt idx="1157">
                  <c:v>310.65375302663438</c:v>
                </c:pt>
                <c:pt idx="1158">
                  <c:v>315.42718782428227</c:v>
                </c:pt>
                <c:pt idx="1159">
                  <c:v>313.97440332065025</c:v>
                </c:pt>
                <c:pt idx="1160">
                  <c:v>317.64095468695956</c:v>
                </c:pt>
                <c:pt idx="1161">
                  <c:v>329.47077135939122</c:v>
                </c:pt>
                <c:pt idx="1162">
                  <c:v>325.76962988585262</c:v>
                </c:pt>
                <c:pt idx="1163">
                  <c:v>330.43929436181253</c:v>
                </c:pt>
                <c:pt idx="1164">
                  <c:v>319.50882047734348</c:v>
                </c:pt>
                <c:pt idx="1165">
                  <c:v>324.04012452438604</c:v>
                </c:pt>
                <c:pt idx="1166">
                  <c:v>319.37046004842614</c:v>
                </c:pt>
                <c:pt idx="1167">
                  <c:v>320.61570390868212</c:v>
                </c:pt>
                <c:pt idx="1168">
                  <c:v>312.38325838810101</c:v>
                </c:pt>
                <c:pt idx="1169">
                  <c:v>317.64095468695956</c:v>
                </c:pt>
                <c:pt idx="1170">
                  <c:v>283.08543756485648</c:v>
                </c:pt>
                <c:pt idx="1171">
                  <c:v>268.97267381528883</c:v>
                </c:pt>
                <c:pt idx="1172">
                  <c:v>278.31200276720864</c:v>
                </c:pt>
                <c:pt idx="1173">
                  <c:v>258.38810100311315</c:v>
                </c:pt>
                <c:pt idx="1174">
                  <c:v>261.32826011760636</c:v>
                </c:pt>
                <c:pt idx="1175">
                  <c:v>264.89104116222762</c:v>
                </c:pt>
                <c:pt idx="1176">
                  <c:v>260.46350743687304</c:v>
                </c:pt>
                <c:pt idx="1177">
                  <c:v>272.88135593220335</c:v>
                </c:pt>
                <c:pt idx="1178">
                  <c:v>274.61086129366998</c:v>
                </c:pt>
                <c:pt idx="1179">
                  <c:v>280.6295399515738</c:v>
                </c:pt>
                <c:pt idx="1180">
                  <c:v>305.22310619162914</c:v>
                </c:pt>
                <c:pt idx="1181">
                  <c:v>305.74195780006914</c:v>
                </c:pt>
                <c:pt idx="1182">
                  <c:v>323.79799377378072</c:v>
                </c:pt>
                <c:pt idx="1183">
                  <c:v>328.6060186786579</c:v>
                </c:pt>
                <c:pt idx="1184">
                  <c:v>340.15911449325495</c:v>
                </c:pt>
                <c:pt idx="1185">
                  <c:v>349.74057419578003</c:v>
                </c:pt>
                <c:pt idx="1186">
                  <c:v>371.53234175025938</c:v>
                </c:pt>
                <c:pt idx="1187">
                  <c:v>400.79557246627468</c:v>
                </c:pt>
                <c:pt idx="1188">
                  <c:v>421.09996540989283</c:v>
                </c:pt>
                <c:pt idx="1189">
                  <c:v>457.59252853683847</c:v>
                </c:pt>
                <c:pt idx="1190">
                  <c:v>491.42165340712552</c:v>
                </c:pt>
                <c:pt idx="1191">
                  <c:v>486.37149775164301</c:v>
                </c:pt>
                <c:pt idx="1192">
                  <c:v>481.84019370460049</c:v>
                </c:pt>
                <c:pt idx="1193">
                  <c:v>476.06364579730194</c:v>
                </c:pt>
                <c:pt idx="1194">
                  <c:v>480.73331027326179</c:v>
                </c:pt>
                <c:pt idx="1195">
                  <c:v>475.30266343825662</c:v>
                </c:pt>
                <c:pt idx="1196">
                  <c:v>483.3275683154618</c:v>
                </c:pt>
                <c:pt idx="1197">
                  <c:v>487.37461086129372</c:v>
                </c:pt>
                <c:pt idx="1198">
                  <c:v>487.47838118298165</c:v>
                </c:pt>
                <c:pt idx="1199">
                  <c:v>467.69283984780355</c:v>
                </c:pt>
                <c:pt idx="1200">
                  <c:v>491.04116222760297</c:v>
                </c:pt>
                <c:pt idx="1201">
                  <c:v>492.77066758906949</c:v>
                </c:pt>
                <c:pt idx="1202">
                  <c:v>489.83050847457628</c:v>
                </c:pt>
                <c:pt idx="1203">
                  <c:v>478.1390522310619</c:v>
                </c:pt>
                <c:pt idx="1204">
                  <c:v>497.57869249394673</c:v>
                </c:pt>
                <c:pt idx="1205">
                  <c:v>497.57869249394673</c:v>
                </c:pt>
                <c:pt idx="1206">
                  <c:v>499.06606710480804</c:v>
                </c:pt>
                <c:pt idx="1207">
                  <c:v>499.41196817710136</c:v>
                </c:pt>
                <c:pt idx="1208">
                  <c:v>522.65652023521272</c:v>
                </c:pt>
                <c:pt idx="1209">
                  <c:v>524.62815634728474</c:v>
                </c:pt>
                <c:pt idx="1210">
                  <c:v>524.62815634728474</c:v>
                </c:pt>
                <c:pt idx="1211">
                  <c:v>518.60947768938081</c:v>
                </c:pt>
                <c:pt idx="1212">
                  <c:v>513.5593220338983</c:v>
                </c:pt>
                <c:pt idx="1213">
                  <c:v>521.06537530266348</c:v>
                </c:pt>
                <c:pt idx="1214">
                  <c:v>564.96022137668626</c:v>
                </c:pt>
                <c:pt idx="1215">
                  <c:v>549.22172258733997</c:v>
                </c:pt>
                <c:pt idx="1216">
                  <c:v>550.9512279488066</c:v>
                </c:pt>
                <c:pt idx="1217">
                  <c:v>554.02974749221721</c:v>
                </c:pt>
                <c:pt idx="1218">
                  <c:v>517.74472500864761</c:v>
                </c:pt>
                <c:pt idx="1219">
                  <c:v>517.50259425804222</c:v>
                </c:pt>
                <c:pt idx="1220">
                  <c:v>518.85160843998608</c:v>
                </c:pt>
                <c:pt idx="1221">
                  <c:v>566.24005534417165</c:v>
                </c:pt>
                <c:pt idx="1222">
                  <c:v>544.27533725354544</c:v>
                </c:pt>
                <c:pt idx="1223">
                  <c:v>521.44586648218615</c:v>
                </c:pt>
                <c:pt idx="1224">
                  <c:v>512.79833967485297</c:v>
                </c:pt>
                <c:pt idx="1225">
                  <c:v>515.04669664475966</c:v>
                </c:pt>
                <c:pt idx="1226">
                  <c:v>515.04669664475966</c:v>
                </c:pt>
                <c:pt idx="1227">
                  <c:v>520.92701487374609</c:v>
                </c:pt>
                <c:pt idx="1228">
                  <c:v>525.94258042199931</c:v>
                </c:pt>
                <c:pt idx="1229">
                  <c:v>513.49014181943971</c:v>
                </c:pt>
                <c:pt idx="1230">
                  <c:v>509.68523002421307</c:v>
                </c:pt>
                <c:pt idx="1231">
                  <c:v>509.68523002421307</c:v>
                </c:pt>
                <c:pt idx="1232">
                  <c:v>478.90003459010728</c:v>
                </c:pt>
                <c:pt idx="1233">
                  <c:v>465.23694223452094</c:v>
                </c:pt>
                <c:pt idx="1234">
                  <c:v>478.55413351781391</c:v>
                </c:pt>
                <c:pt idx="1235">
                  <c:v>472.15496368038743</c:v>
                </c:pt>
                <c:pt idx="1236">
                  <c:v>492.04427533725357</c:v>
                </c:pt>
                <c:pt idx="1237">
                  <c:v>451.74680041508128</c:v>
                </c:pt>
                <c:pt idx="1238">
                  <c:v>475.09512279488064</c:v>
                </c:pt>
                <c:pt idx="1239">
                  <c:v>475.09512279488064</c:v>
                </c:pt>
                <c:pt idx="1240">
                  <c:v>466.27464545140089</c:v>
                </c:pt>
                <c:pt idx="1241">
                  <c:v>459.87547561397434</c:v>
                </c:pt>
                <c:pt idx="1242">
                  <c:v>450.36319612590796</c:v>
                </c:pt>
                <c:pt idx="1243">
                  <c:v>460.56727775856103</c:v>
                </c:pt>
                <c:pt idx="1244">
                  <c:v>470.07955724662747</c:v>
                </c:pt>
                <c:pt idx="1245">
                  <c:v>497.23279142165342</c:v>
                </c:pt>
                <c:pt idx="1246">
                  <c:v>478.03528190937402</c:v>
                </c:pt>
                <c:pt idx="1247">
                  <c:v>497.57869249394673</c:v>
                </c:pt>
                <c:pt idx="1248">
                  <c:v>527.32618471117257</c:v>
                </c:pt>
                <c:pt idx="1249">
                  <c:v>545.31304047042545</c:v>
                </c:pt>
                <c:pt idx="1250">
                  <c:v>559.49498443445179</c:v>
                </c:pt>
                <c:pt idx="1251">
                  <c:v>559.49498443445179</c:v>
                </c:pt>
                <c:pt idx="1252">
                  <c:v>583.70805949498447</c:v>
                </c:pt>
                <c:pt idx="1253">
                  <c:v>582.84330681425115</c:v>
                </c:pt>
                <c:pt idx="1254">
                  <c:v>586.47526807333111</c:v>
                </c:pt>
                <c:pt idx="1255">
                  <c:v>579.55724662746456</c:v>
                </c:pt>
                <c:pt idx="1256">
                  <c:v>595.29574541681086</c:v>
                </c:pt>
                <c:pt idx="1257">
                  <c:v>576.79003804911804</c:v>
                </c:pt>
                <c:pt idx="1258">
                  <c:v>594.08509166378417</c:v>
                </c:pt>
                <c:pt idx="1259">
                  <c:v>584.74576271186447</c:v>
                </c:pt>
                <c:pt idx="1260">
                  <c:v>588.03182289865094</c:v>
                </c:pt>
                <c:pt idx="1261">
                  <c:v>605.32687651331719</c:v>
                </c:pt>
                <c:pt idx="1262">
                  <c:v>607.4022829470772</c:v>
                </c:pt>
                <c:pt idx="1263">
                  <c:v>582.84330681425115</c:v>
                </c:pt>
                <c:pt idx="1264">
                  <c:v>568.83431338637149</c:v>
                </c:pt>
                <c:pt idx="1265">
                  <c:v>573.33102732618477</c:v>
                </c:pt>
                <c:pt idx="1266">
                  <c:v>573.33102732618477</c:v>
                </c:pt>
                <c:pt idx="1267">
                  <c:v>575.23348322379798</c:v>
                </c:pt>
                <c:pt idx="1268">
                  <c:v>554.30646835005189</c:v>
                </c:pt>
                <c:pt idx="1269">
                  <c:v>560.87858872362506</c:v>
                </c:pt>
                <c:pt idx="1270">
                  <c:v>556.38187478381178</c:v>
                </c:pt>
                <c:pt idx="1271">
                  <c:v>563.29989622967832</c:v>
                </c:pt>
                <c:pt idx="1272">
                  <c:v>558.45728121757179</c:v>
                </c:pt>
                <c:pt idx="1273">
                  <c:v>560.70563818747837</c:v>
                </c:pt>
                <c:pt idx="1274">
                  <c:v>553.96056727775851</c:v>
                </c:pt>
                <c:pt idx="1275">
                  <c:v>556.90072639225184</c:v>
                </c:pt>
                <c:pt idx="1276">
                  <c:v>548.25319958491866</c:v>
                </c:pt>
                <c:pt idx="1277">
                  <c:v>548.25319958491866</c:v>
                </c:pt>
                <c:pt idx="1278">
                  <c:v>544.27533725354544</c:v>
                </c:pt>
                <c:pt idx="1279">
                  <c:v>550.50155655482536</c:v>
                </c:pt>
                <c:pt idx="1280">
                  <c:v>546.52369422345203</c:v>
                </c:pt>
                <c:pt idx="1281">
                  <c:v>587.68592182635768</c:v>
                </c:pt>
                <c:pt idx="1282">
                  <c:v>570.7367692839847</c:v>
                </c:pt>
                <c:pt idx="1283">
                  <c:v>576.61708751297135</c:v>
                </c:pt>
                <c:pt idx="1284">
                  <c:v>562.95399515738507</c:v>
                </c:pt>
                <c:pt idx="1285">
                  <c:v>544.44828778969224</c:v>
                </c:pt>
                <c:pt idx="1286">
                  <c:v>520.75406433759952</c:v>
                </c:pt>
                <c:pt idx="1287">
                  <c:v>528.88273953649264</c:v>
                </c:pt>
                <c:pt idx="1288">
                  <c:v>495.15738498789352</c:v>
                </c:pt>
                <c:pt idx="1289">
                  <c:v>525.42372881355936</c:v>
                </c:pt>
                <c:pt idx="1290">
                  <c:v>539.95157384987897</c:v>
                </c:pt>
                <c:pt idx="1291">
                  <c:v>539.6056727775856</c:v>
                </c:pt>
                <c:pt idx="1292">
                  <c:v>543.41058457281224</c:v>
                </c:pt>
                <c:pt idx="1293">
                  <c:v>546.35074368730545</c:v>
                </c:pt>
                <c:pt idx="1294">
                  <c:v>546.69664475959883</c:v>
                </c:pt>
                <c:pt idx="1295">
                  <c:v>554.13351781390531</c:v>
                </c:pt>
                <c:pt idx="1296">
                  <c:v>550.84745762711862</c:v>
                </c:pt>
                <c:pt idx="1297">
                  <c:v>551.19335869941187</c:v>
                </c:pt>
                <c:pt idx="1298">
                  <c:v>548.42615012106546</c:v>
                </c:pt>
                <c:pt idx="1299">
                  <c:v>548.42615012106546</c:v>
                </c:pt>
                <c:pt idx="1300">
                  <c:v>557.76547907298516</c:v>
                </c:pt>
                <c:pt idx="1301">
                  <c:v>561.57039086821169</c:v>
                </c:pt>
                <c:pt idx="1302">
                  <c:v>558.80318228986516</c:v>
                </c:pt>
                <c:pt idx="1303">
                  <c:v>556.90072639225184</c:v>
                </c:pt>
                <c:pt idx="1304">
                  <c:v>543.92943618125219</c:v>
                </c:pt>
                <c:pt idx="1305">
                  <c:v>535.62781044621238</c:v>
                </c:pt>
                <c:pt idx="1306">
                  <c:v>527.49913524731926</c:v>
                </c:pt>
                <c:pt idx="1307">
                  <c:v>527.67208578346595</c:v>
                </c:pt>
                <c:pt idx="1308">
                  <c:v>523.17537184365278</c:v>
                </c:pt>
                <c:pt idx="1309">
                  <c:v>530.78519543410584</c:v>
                </c:pt>
                <c:pt idx="1310">
                  <c:v>516.6032514700795</c:v>
                </c:pt>
                <c:pt idx="1311">
                  <c:v>522.65652023521272</c:v>
                </c:pt>
                <c:pt idx="1312">
                  <c:v>524.04012452438599</c:v>
                </c:pt>
                <c:pt idx="1313">
                  <c:v>513.14424074714623</c:v>
                </c:pt>
                <c:pt idx="1314">
                  <c:v>514.18194396402623</c:v>
                </c:pt>
                <c:pt idx="1315">
                  <c:v>513.49014181943971</c:v>
                </c:pt>
                <c:pt idx="1316">
                  <c:v>515.39259771705292</c:v>
                </c:pt>
                <c:pt idx="1317">
                  <c:v>507.60982359045317</c:v>
                </c:pt>
                <c:pt idx="1318">
                  <c:v>504.84261501210659</c:v>
                </c:pt>
                <c:pt idx="1319">
                  <c:v>503.97786233137333</c:v>
                </c:pt>
                <c:pt idx="1320">
                  <c:v>494.63853337945346</c:v>
                </c:pt>
                <c:pt idx="1321">
                  <c:v>493.08197855413357</c:v>
                </c:pt>
                <c:pt idx="1322">
                  <c:v>475.09512279488064</c:v>
                </c:pt>
                <c:pt idx="1323">
                  <c:v>471.80906260809411</c:v>
                </c:pt>
                <c:pt idx="1324">
                  <c:v>487.0287097890004</c:v>
                </c:pt>
                <c:pt idx="1325">
                  <c:v>483.91560013836045</c:v>
                </c:pt>
                <c:pt idx="1326">
                  <c:v>474.40332065029401</c:v>
                </c:pt>
                <c:pt idx="1327">
                  <c:v>494.63853337945346</c:v>
                </c:pt>
                <c:pt idx="1328">
                  <c:v>425.80421999308203</c:v>
                </c:pt>
                <c:pt idx="1329">
                  <c:v>429.78208232445525</c:v>
                </c:pt>
                <c:pt idx="1330">
                  <c:v>425.1124178484954</c:v>
                </c:pt>
                <c:pt idx="1331">
                  <c:v>428.74437910757524</c:v>
                </c:pt>
                <c:pt idx="1332">
                  <c:v>428.05257696298861</c:v>
                </c:pt>
                <c:pt idx="1333">
                  <c:v>408.8550674507091</c:v>
                </c:pt>
                <c:pt idx="1334">
                  <c:v>404.53130404704257</c:v>
                </c:pt>
                <c:pt idx="1335">
                  <c:v>413.52473192666889</c:v>
                </c:pt>
                <c:pt idx="1336">
                  <c:v>408.50916637841578</c:v>
                </c:pt>
                <c:pt idx="1337">
                  <c:v>414.38948460740227</c:v>
                </c:pt>
                <c:pt idx="1338">
                  <c:v>406.43375994465583</c:v>
                </c:pt>
                <c:pt idx="1339">
                  <c:v>409.02801798685573</c:v>
                </c:pt>
                <c:pt idx="1340">
                  <c:v>415.25423728813553</c:v>
                </c:pt>
                <c:pt idx="1341">
                  <c:v>413.00588031822906</c:v>
                </c:pt>
                <c:pt idx="1342">
                  <c:v>442.92632307160159</c:v>
                </c:pt>
                <c:pt idx="1343">
                  <c:v>456.58941542718782</c:v>
                </c:pt>
                <c:pt idx="1344">
                  <c:v>456.93531649948113</c:v>
                </c:pt>
                <c:pt idx="1345">
                  <c:v>457.45416810792119</c:v>
                </c:pt>
                <c:pt idx="1346">
                  <c:v>445.69353164994806</c:v>
                </c:pt>
                <c:pt idx="1347">
                  <c:v>462.9885852646143</c:v>
                </c:pt>
                <c:pt idx="1348">
                  <c:v>462.9885852646143</c:v>
                </c:pt>
                <c:pt idx="1349">
                  <c:v>490.48772051193367</c:v>
                </c:pt>
                <c:pt idx="1350">
                  <c:v>481.66724316845387</c:v>
                </c:pt>
                <c:pt idx="1351">
                  <c:v>473.53856796956075</c:v>
                </c:pt>
                <c:pt idx="1352">
                  <c:v>478.03528190937402</c:v>
                </c:pt>
                <c:pt idx="1353">
                  <c:v>480.97544102386723</c:v>
                </c:pt>
                <c:pt idx="1354">
                  <c:v>513.31719128329303</c:v>
                </c:pt>
                <c:pt idx="1355">
                  <c:v>509.68523002421307</c:v>
                </c:pt>
                <c:pt idx="1356">
                  <c:v>503.45901072293327</c:v>
                </c:pt>
                <c:pt idx="1357">
                  <c:v>490.66067104808025</c:v>
                </c:pt>
                <c:pt idx="1358">
                  <c:v>497.75164303009342</c:v>
                </c:pt>
                <c:pt idx="1359">
                  <c:v>491.17952265652025</c:v>
                </c:pt>
                <c:pt idx="1360">
                  <c:v>482.35904531304055</c:v>
                </c:pt>
                <c:pt idx="1361">
                  <c:v>482.35904531304055</c:v>
                </c:pt>
                <c:pt idx="1362">
                  <c:v>478.20823244552059</c:v>
                </c:pt>
                <c:pt idx="1363">
                  <c:v>464.71809062608094</c:v>
                </c:pt>
                <c:pt idx="1364">
                  <c:v>478.38118298166734</c:v>
                </c:pt>
                <c:pt idx="1365">
                  <c:v>475.6139744033207</c:v>
                </c:pt>
                <c:pt idx="1366">
                  <c:v>476.6516776202007</c:v>
                </c:pt>
                <c:pt idx="1367">
                  <c:v>507.60982359045317</c:v>
                </c:pt>
                <c:pt idx="1368">
                  <c:v>523.86717398823941</c:v>
                </c:pt>
                <c:pt idx="1369">
                  <c:v>524.55897613282605</c:v>
                </c:pt>
                <c:pt idx="1370">
                  <c:v>510.37703216879981</c:v>
                </c:pt>
                <c:pt idx="1371">
                  <c:v>510.20408163265307</c:v>
                </c:pt>
                <c:pt idx="1372">
                  <c:v>508.12867519889312</c:v>
                </c:pt>
                <c:pt idx="1373">
                  <c:v>491.00657212037362</c:v>
                </c:pt>
                <c:pt idx="1374">
                  <c:v>505.01556554825316</c:v>
                </c:pt>
                <c:pt idx="1375">
                  <c:v>494.11968177101346</c:v>
                </c:pt>
                <c:pt idx="1376">
                  <c:v>487.72051193358703</c:v>
                </c:pt>
                <c:pt idx="1377">
                  <c:v>489.10411622276035</c:v>
                </c:pt>
                <c:pt idx="1378">
                  <c:v>494.46558284330689</c:v>
                </c:pt>
                <c:pt idx="1379">
                  <c:v>494.81148391560021</c:v>
                </c:pt>
                <c:pt idx="1380">
                  <c:v>494.81148391560021</c:v>
                </c:pt>
                <c:pt idx="1381">
                  <c:v>479.41888619854717</c:v>
                </c:pt>
                <c:pt idx="1382">
                  <c:v>479.41888619854717</c:v>
                </c:pt>
                <c:pt idx="1383">
                  <c:v>467.48529920442758</c:v>
                </c:pt>
                <c:pt idx="1384">
                  <c:v>458.31892078865445</c:v>
                </c:pt>
                <c:pt idx="1385">
                  <c:v>470.94430992736085</c:v>
                </c:pt>
                <c:pt idx="1386">
                  <c:v>466.10169491525426</c:v>
                </c:pt>
                <c:pt idx="1387">
                  <c:v>454.51400899342786</c:v>
                </c:pt>
                <c:pt idx="1388">
                  <c:v>454.51400899342786</c:v>
                </c:pt>
                <c:pt idx="1389">
                  <c:v>439.4673123486682</c:v>
                </c:pt>
                <c:pt idx="1390">
                  <c:v>439.4673123486682</c:v>
                </c:pt>
                <c:pt idx="1391">
                  <c:v>438.083708059495</c:v>
                </c:pt>
                <c:pt idx="1392">
                  <c:v>443.79107575233485</c:v>
                </c:pt>
                <c:pt idx="1393">
                  <c:v>434.45174680041509</c:v>
                </c:pt>
                <c:pt idx="1394">
                  <c:v>423.20996195088208</c:v>
                </c:pt>
                <c:pt idx="1395">
                  <c:v>418.19439640262885</c:v>
                </c:pt>
                <c:pt idx="1396">
                  <c:v>415.42718782428227</c:v>
                </c:pt>
                <c:pt idx="1397">
                  <c:v>415.0812867519889</c:v>
                </c:pt>
                <c:pt idx="1398">
                  <c:v>406.77966101694921</c:v>
                </c:pt>
                <c:pt idx="1399">
                  <c:v>426.66897267381529</c:v>
                </c:pt>
                <c:pt idx="1400">
                  <c:v>406.08785887236252</c:v>
                </c:pt>
                <c:pt idx="1401">
                  <c:v>410.930473884469</c:v>
                </c:pt>
                <c:pt idx="1402">
                  <c:v>412.65997924593563</c:v>
                </c:pt>
                <c:pt idx="1403">
                  <c:v>525.59667934970605</c:v>
                </c:pt>
                <c:pt idx="1404">
                  <c:v>534.93600830162575</c:v>
                </c:pt>
                <c:pt idx="1405">
                  <c:v>546.35074368730545</c:v>
                </c:pt>
                <c:pt idx="1406">
                  <c:v>557.07367692839853</c:v>
                </c:pt>
                <c:pt idx="1407">
                  <c:v>540.98927706675897</c:v>
                </c:pt>
                <c:pt idx="1408">
                  <c:v>543.75648564510561</c:v>
                </c:pt>
                <c:pt idx="1409">
                  <c:v>545.31304047042545</c:v>
                </c:pt>
                <c:pt idx="1410">
                  <c:v>536.66551366309238</c:v>
                </c:pt>
                <c:pt idx="1411">
                  <c:v>546.8695952957454</c:v>
                </c:pt>
                <c:pt idx="1412">
                  <c:v>535.28190937391912</c:v>
                </c:pt>
                <c:pt idx="1413">
                  <c:v>550.1556554825321</c:v>
                </c:pt>
                <c:pt idx="1414">
                  <c:v>545.14008993427876</c:v>
                </c:pt>
                <c:pt idx="1415">
                  <c:v>545.14008993427876</c:v>
                </c:pt>
                <c:pt idx="1416">
                  <c:v>529.74749221722584</c:v>
                </c:pt>
                <c:pt idx="1417">
                  <c:v>523.52127291594604</c:v>
                </c:pt>
                <c:pt idx="1418">
                  <c:v>518.67865790383951</c:v>
                </c:pt>
                <c:pt idx="1419">
                  <c:v>531.30404704254579</c:v>
                </c:pt>
                <c:pt idx="1420">
                  <c:v>529.92044275337264</c:v>
                </c:pt>
                <c:pt idx="1421">
                  <c:v>529.57454168107927</c:v>
                </c:pt>
                <c:pt idx="1422">
                  <c:v>527.32618471117257</c:v>
                </c:pt>
                <c:pt idx="1423">
                  <c:v>511.58768592182639</c:v>
                </c:pt>
                <c:pt idx="1424">
                  <c:v>511.76063645797313</c:v>
                </c:pt>
                <c:pt idx="1425">
                  <c:v>493.94673123486683</c:v>
                </c:pt>
                <c:pt idx="1426">
                  <c:v>513.49014181943971</c:v>
                </c:pt>
                <c:pt idx="1427">
                  <c:v>507.7827741265998</c:v>
                </c:pt>
                <c:pt idx="1428">
                  <c:v>511.06883431338639</c:v>
                </c:pt>
                <c:pt idx="1429">
                  <c:v>521.79176755447941</c:v>
                </c:pt>
                <c:pt idx="1430">
                  <c:v>531.99584918713242</c:v>
                </c:pt>
                <c:pt idx="1431">
                  <c:v>528.70978900034584</c:v>
                </c:pt>
                <c:pt idx="1432">
                  <c:v>520.58111380145272</c:v>
                </c:pt>
                <c:pt idx="1433">
                  <c:v>533.03355240401243</c:v>
                </c:pt>
                <c:pt idx="1434">
                  <c:v>535.10895883777243</c:v>
                </c:pt>
                <c:pt idx="1435">
                  <c:v>538.22206848841233</c:v>
                </c:pt>
                <c:pt idx="1436">
                  <c:v>539.95157384987897</c:v>
                </c:pt>
                <c:pt idx="1437">
                  <c:v>509.51227948806644</c:v>
                </c:pt>
                <c:pt idx="1438">
                  <c:v>480.45658941542717</c:v>
                </c:pt>
                <c:pt idx="1439">
                  <c:v>488.23936354202698</c:v>
                </c:pt>
                <c:pt idx="1440">
                  <c:v>482.01314424074712</c:v>
                </c:pt>
                <c:pt idx="1441">
                  <c:v>487.72051193358703</c:v>
                </c:pt>
                <c:pt idx="1442">
                  <c:v>485.29920442753377</c:v>
                </c:pt>
                <c:pt idx="1443">
                  <c:v>477.17052922864065</c:v>
                </c:pt>
                <c:pt idx="1444">
                  <c:v>484.78035281909382</c:v>
                </c:pt>
                <c:pt idx="1445">
                  <c:v>477.51643030093396</c:v>
                </c:pt>
                <c:pt idx="1446">
                  <c:v>464.19923901764093</c:v>
                </c:pt>
                <c:pt idx="1447">
                  <c:v>454.51400899342786</c:v>
                </c:pt>
                <c:pt idx="1448">
                  <c:v>455.37876167416124</c:v>
                </c:pt>
                <c:pt idx="1449">
                  <c:v>463.68038740920099</c:v>
                </c:pt>
                <c:pt idx="1450">
                  <c:v>448.97959183673476</c:v>
                </c:pt>
                <c:pt idx="1451">
                  <c:v>447.59598754756144</c:v>
                </c:pt>
                <c:pt idx="1452">
                  <c:v>456.07056381874781</c:v>
                </c:pt>
                <c:pt idx="1453">
                  <c:v>447.76893808370801</c:v>
                </c:pt>
                <c:pt idx="1454">
                  <c:v>433.58699411968178</c:v>
                </c:pt>
                <c:pt idx="1455">
                  <c:v>445.52058111380148</c:v>
                </c:pt>
                <c:pt idx="1456">
                  <c:v>433.93289519197509</c:v>
                </c:pt>
                <c:pt idx="1457">
                  <c:v>443.09927360774816</c:v>
                </c:pt>
                <c:pt idx="1458">
                  <c:v>431.3386371497752</c:v>
                </c:pt>
                <c:pt idx="1459">
                  <c:v>443.44517468004148</c:v>
                </c:pt>
                <c:pt idx="1460">
                  <c:v>434.45174680041509</c:v>
                </c:pt>
                <c:pt idx="1461">
                  <c:v>452.78450363196123</c:v>
                </c:pt>
                <c:pt idx="1462">
                  <c:v>457.97301971636114</c:v>
                </c:pt>
                <c:pt idx="1463">
                  <c:v>457.97301971636114</c:v>
                </c:pt>
                <c:pt idx="1464">
                  <c:v>450.70909719820139</c:v>
                </c:pt>
                <c:pt idx="1465">
                  <c:v>451.91975095122797</c:v>
                </c:pt>
                <c:pt idx="1466">
                  <c:v>451.91975095122797</c:v>
                </c:pt>
                <c:pt idx="1467">
                  <c:v>459.52957454168103</c:v>
                </c:pt>
                <c:pt idx="1468">
                  <c:v>468.69595295745415</c:v>
                </c:pt>
                <c:pt idx="1469">
                  <c:v>469.21480456589421</c:v>
                </c:pt>
                <c:pt idx="1470">
                  <c:v>456.2435143548945</c:v>
                </c:pt>
                <c:pt idx="1471">
                  <c:v>438.94846074022837</c:v>
                </c:pt>
                <c:pt idx="1472">
                  <c:v>454.16810792113455</c:v>
                </c:pt>
                <c:pt idx="1473">
                  <c:v>467.65824974057415</c:v>
                </c:pt>
                <c:pt idx="1474">
                  <c:v>474.40332065029401</c:v>
                </c:pt>
                <c:pt idx="1475">
                  <c:v>470.2525077827741</c:v>
                </c:pt>
                <c:pt idx="1476">
                  <c:v>457.80006918021445</c:v>
                </c:pt>
                <c:pt idx="1477">
                  <c:v>475.09512279488064</c:v>
                </c:pt>
                <c:pt idx="1478">
                  <c:v>475.09512279488064</c:v>
                </c:pt>
                <c:pt idx="1479">
                  <c:v>467.83120027672089</c:v>
                </c:pt>
                <c:pt idx="1480">
                  <c:v>466.79349705984083</c:v>
                </c:pt>
                <c:pt idx="1481">
                  <c:v>469.56070563818753</c:v>
                </c:pt>
                <c:pt idx="1482">
                  <c:v>476.47872708405396</c:v>
                </c:pt>
                <c:pt idx="1483">
                  <c:v>487.37461086129372</c:v>
                </c:pt>
                <c:pt idx="1484">
                  <c:v>487.37461086129372</c:v>
                </c:pt>
                <c:pt idx="1485">
                  <c:v>497.92459356624016</c:v>
                </c:pt>
                <c:pt idx="1486">
                  <c:v>494.81148391560021</c:v>
                </c:pt>
                <c:pt idx="1487">
                  <c:v>504.1508128675199</c:v>
                </c:pt>
                <c:pt idx="1488">
                  <c:v>504.84261501210659</c:v>
                </c:pt>
                <c:pt idx="1489">
                  <c:v>497.23279142165342</c:v>
                </c:pt>
                <c:pt idx="1490">
                  <c:v>498.61639571082668</c:v>
                </c:pt>
                <c:pt idx="1491">
                  <c:v>493.08197855413357</c:v>
                </c:pt>
                <c:pt idx="1492">
                  <c:v>515.73849878934629</c:v>
                </c:pt>
                <c:pt idx="1493">
                  <c:v>527.153234175026</c:v>
                </c:pt>
                <c:pt idx="1494">
                  <c:v>512.10653753026634</c:v>
                </c:pt>
                <c:pt idx="1495">
                  <c:v>510.37703216879981</c:v>
                </c:pt>
                <c:pt idx="1496">
                  <c:v>528.190937391906</c:v>
                </c:pt>
                <c:pt idx="1497">
                  <c:v>516.94915254237287</c:v>
                </c:pt>
                <c:pt idx="1498">
                  <c:v>504.49671393981316</c:v>
                </c:pt>
                <c:pt idx="1499">
                  <c:v>496.88689034936016</c:v>
                </c:pt>
                <c:pt idx="1500">
                  <c:v>496.88689034936016</c:v>
                </c:pt>
                <c:pt idx="1501">
                  <c:v>496.54098927706684</c:v>
                </c:pt>
                <c:pt idx="1502">
                  <c:v>484.26150121065376</c:v>
                </c:pt>
                <c:pt idx="1503">
                  <c:v>469.73365617433416</c:v>
                </c:pt>
                <c:pt idx="1504">
                  <c:v>469.73365617433416</c:v>
                </c:pt>
                <c:pt idx="1505">
                  <c:v>480.80249048772049</c:v>
                </c:pt>
                <c:pt idx="1506">
                  <c:v>475.26807333102738</c:v>
                </c:pt>
                <c:pt idx="1507">
                  <c:v>473.71151850570737</c:v>
                </c:pt>
                <c:pt idx="1508">
                  <c:v>508.82047734347975</c:v>
                </c:pt>
                <c:pt idx="1509">
                  <c:v>536.14666205465232</c:v>
                </c:pt>
                <c:pt idx="1510">
                  <c:v>553.96056727775851</c:v>
                </c:pt>
                <c:pt idx="1511">
                  <c:v>562.26219301279843</c:v>
                </c:pt>
                <c:pt idx="1512">
                  <c:v>605.67277758561056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61-1D40-9549-FB401E3CF4A7}"/>
            </c:ext>
          </c:extLst>
        </c:ser>
        <c:ser>
          <c:idx val="1"/>
          <c:order val="1"/>
          <c:tx>
            <c:strRef>
              <c:f>'Data 21.2'!$I$2</c:f>
              <c:strCache>
                <c:ptCount val="1"/>
                <c:pt idx="0">
                  <c:v>S&amp;P BSE (SENSEX) 30 SENSITIVE - PRICE INDEX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picture"/>
            <c:spPr>
              <a:solidFill>
                <a:schemeClr val="accent2"/>
              </a:solidFill>
              <a:ln w="25400">
                <a:noFill/>
              </a:ln>
              <a:effectLst/>
            </c:spPr>
          </c:marker>
          <c:cat>
            <c:numRef>
              <c:f>'Data 21.2'!$J$3:$J$1515</c:f>
              <c:numCache>
                <c:formatCode>m/d/yy</c:formatCode>
                <c:ptCount val="1513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41747</c:v>
                </c:pt>
                <c:pt idx="78">
                  <c:v>41750</c:v>
                </c:pt>
                <c:pt idx="79">
                  <c:v>41751</c:v>
                </c:pt>
                <c:pt idx="80">
                  <c:v>41752</c:v>
                </c:pt>
                <c:pt idx="81">
                  <c:v>41753</c:v>
                </c:pt>
                <c:pt idx="82">
                  <c:v>41754</c:v>
                </c:pt>
                <c:pt idx="83">
                  <c:v>41757</c:v>
                </c:pt>
                <c:pt idx="84">
                  <c:v>41758</c:v>
                </c:pt>
                <c:pt idx="85">
                  <c:v>41759</c:v>
                </c:pt>
                <c:pt idx="86">
                  <c:v>41760</c:v>
                </c:pt>
                <c:pt idx="87">
                  <c:v>41761</c:v>
                </c:pt>
                <c:pt idx="88">
                  <c:v>41764</c:v>
                </c:pt>
                <c:pt idx="89">
                  <c:v>41765</c:v>
                </c:pt>
                <c:pt idx="90">
                  <c:v>41766</c:v>
                </c:pt>
                <c:pt idx="91">
                  <c:v>41767</c:v>
                </c:pt>
                <c:pt idx="92">
                  <c:v>41768</c:v>
                </c:pt>
                <c:pt idx="93">
                  <c:v>41771</c:v>
                </c:pt>
                <c:pt idx="94">
                  <c:v>41772</c:v>
                </c:pt>
                <c:pt idx="95">
                  <c:v>41773</c:v>
                </c:pt>
                <c:pt idx="96">
                  <c:v>41774</c:v>
                </c:pt>
                <c:pt idx="97">
                  <c:v>41775</c:v>
                </c:pt>
                <c:pt idx="98">
                  <c:v>41778</c:v>
                </c:pt>
                <c:pt idx="99">
                  <c:v>41779</c:v>
                </c:pt>
                <c:pt idx="100">
                  <c:v>41780</c:v>
                </c:pt>
                <c:pt idx="101">
                  <c:v>41781</c:v>
                </c:pt>
                <c:pt idx="102">
                  <c:v>41782</c:v>
                </c:pt>
                <c:pt idx="103">
                  <c:v>41785</c:v>
                </c:pt>
                <c:pt idx="104">
                  <c:v>41786</c:v>
                </c:pt>
                <c:pt idx="105">
                  <c:v>41787</c:v>
                </c:pt>
                <c:pt idx="106">
                  <c:v>41788</c:v>
                </c:pt>
                <c:pt idx="107">
                  <c:v>41789</c:v>
                </c:pt>
                <c:pt idx="108">
                  <c:v>41792</c:v>
                </c:pt>
                <c:pt idx="109">
                  <c:v>41793</c:v>
                </c:pt>
                <c:pt idx="110">
                  <c:v>41794</c:v>
                </c:pt>
                <c:pt idx="111">
                  <c:v>41795</c:v>
                </c:pt>
                <c:pt idx="112">
                  <c:v>41796</c:v>
                </c:pt>
                <c:pt idx="113">
                  <c:v>41799</c:v>
                </c:pt>
                <c:pt idx="114">
                  <c:v>41800</c:v>
                </c:pt>
                <c:pt idx="115">
                  <c:v>41801</c:v>
                </c:pt>
                <c:pt idx="116">
                  <c:v>41802</c:v>
                </c:pt>
                <c:pt idx="117">
                  <c:v>41803</c:v>
                </c:pt>
                <c:pt idx="118">
                  <c:v>41806</c:v>
                </c:pt>
                <c:pt idx="119">
                  <c:v>41807</c:v>
                </c:pt>
                <c:pt idx="120">
                  <c:v>41808</c:v>
                </c:pt>
                <c:pt idx="121">
                  <c:v>41809</c:v>
                </c:pt>
                <c:pt idx="122">
                  <c:v>41810</c:v>
                </c:pt>
                <c:pt idx="123">
                  <c:v>41813</c:v>
                </c:pt>
                <c:pt idx="124">
                  <c:v>41814</c:v>
                </c:pt>
                <c:pt idx="125">
                  <c:v>41815</c:v>
                </c:pt>
                <c:pt idx="126">
                  <c:v>41816</c:v>
                </c:pt>
                <c:pt idx="127">
                  <c:v>41817</c:v>
                </c:pt>
                <c:pt idx="128">
                  <c:v>41820</c:v>
                </c:pt>
                <c:pt idx="129">
                  <c:v>41821</c:v>
                </c:pt>
                <c:pt idx="130">
                  <c:v>41822</c:v>
                </c:pt>
                <c:pt idx="131">
                  <c:v>41823</c:v>
                </c:pt>
                <c:pt idx="132">
                  <c:v>41824</c:v>
                </c:pt>
                <c:pt idx="133">
                  <c:v>41827</c:v>
                </c:pt>
                <c:pt idx="134">
                  <c:v>41828</c:v>
                </c:pt>
                <c:pt idx="135">
                  <c:v>41829</c:v>
                </c:pt>
                <c:pt idx="136">
                  <c:v>41830</c:v>
                </c:pt>
                <c:pt idx="137">
                  <c:v>41831</c:v>
                </c:pt>
                <c:pt idx="138">
                  <c:v>41834</c:v>
                </c:pt>
                <c:pt idx="139">
                  <c:v>41835</c:v>
                </c:pt>
                <c:pt idx="140">
                  <c:v>41836</c:v>
                </c:pt>
                <c:pt idx="141">
                  <c:v>41837</c:v>
                </c:pt>
                <c:pt idx="142">
                  <c:v>41838</c:v>
                </c:pt>
                <c:pt idx="143">
                  <c:v>41841</c:v>
                </c:pt>
                <c:pt idx="144">
                  <c:v>41842</c:v>
                </c:pt>
                <c:pt idx="145">
                  <c:v>41843</c:v>
                </c:pt>
                <c:pt idx="146">
                  <c:v>41844</c:v>
                </c:pt>
                <c:pt idx="147">
                  <c:v>41845</c:v>
                </c:pt>
                <c:pt idx="148">
                  <c:v>41848</c:v>
                </c:pt>
                <c:pt idx="149">
                  <c:v>41849</c:v>
                </c:pt>
                <c:pt idx="150">
                  <c:v>41850</c:v>
                </c:pt>
                <c:pt idx="151">
                  <c:v>41851</c:v>
                </c:pt>
                <c:pt idx="152">
                  <c:v>41852</c:v>
                </c:pt>
                <c:pt idx="153">
                  <c:v>41855</c:v>
                </c:pt>
                <c:pt idx="154">
                  <c:v>41856</c:v>
                </c:pt>
                <c:pt idx="155">
                  <c:v>41857</c:v>
                </c:pt>
                <c:pt idx="156">
                  <c:v>41858</c:v>
                </c:pt>
                <c:pt idx="157">
                  <c:v>41859</c:v>
                </c:pt>
                <c:pt idx="158">
                  <c:v>41862</c:v>
                </c:pt>
                <c:pt idx="159">
                  <c:v>41863</c:v>
                </c:pt>
                <c:pt idx="160">
                  <c:v>41864</c:v>
                </c:pt>
                <c:pt idx="161">
                  <c:v>41865</c:v>
                </c:pt>
                <c:pt idx="162">
                  <c:v>41866</c:v>
                </c:pt>
                <c:pt idx="163">
                  <c:v>41869</c:v>
                </c:pt>
                <c:pt idx="164">
                  <c:v>41870</c:v>
                </c:pt>
                <c:pt idx="165">
                  <c:v>41871</c:v>
                </c:pt>
                <c:pt idx="166">
                  <c:v>41872</c:v>
                </c:pt>
                <c:pt idx="167">
                  <c:v>41873</c:v>
                </c:pt>
                <c:pt idx="168">
                  <c:v>41876</c:v>
                </c:pt>
                <c:pt idx="169">
                  <c:v>41877</c:v>
                </c:pt>
                <c:pt idx="170">
                  <c:v>41878</c:v>
                </c:pt>
                <c:pt idx="171">
                  <c:v>41879</c:v>
                </c:pt>
                <c:pt idx="172">
                  <c:v>41880</c:v>
                </c:pt>
                <c:pt idx="173">
                  <c:v>41883</c:v>
                </c:pt>
                <c:pt idx="174">
                  <c:v>41884</c:v>
                </c:pt>
                <c:pt idx="175">
                  <c:v>41885</c:v>
                </c:pt>
                <c:pt idx="176">
                  <c:v>41886</c:v>
                </c:pt>
                <c:pt idx="177">
                  <c:v>41887</c:v>
                </c:pt>
                <c:pt idx="178">
                  <c:v>41890</c:v>
                </c:pt>
                <c:pt idx="179">
                  <c:v>41891</c:v>
                </c:pt>
                <c:pt idx="180">
                  <c:v>41892</c:v>
                </c:pt>
                <c:pt idx="181">
                  <c:v>41893</c:v>
                </c:pt>
                <c:pt idx="182">
                  <c:v>41894</c:v>
                </c:pt>
                <c:pt idx="183">
                  <c:v>41897</c:v>
                </c:pt>
                <c:pt idx="184">
                  <c:v>41898</c:v>
                </c:pt>
                <c:pt idx="185">
                  <c:v>41899</c:v>
                </c:pt>
                <c:pt idx="186">
                  <c:v>41900</c:v>
                </c:pt>
                <c:pt idx="187">
                  <c:v>41901</c:v>
                </c:pt>
                <c:pt idx="188">
                  <c:v>41904</c:v>
                </c:pt>
                <c:pt idx="189">
                  <c:v>41905</c:v>
                </c:pt>
                <c:pt idx="190">
                  <c:v>41906</c:v>
                </c:pt>
                <c:pt idx="191">
                  <c:v>41907</c:v>
                </c:pt>
                <c:pt idx="192">
                  <c:v>41908</c:v>
                </c:pt>
                <c:pt idx="193">
                  <c:v>41911</c:v>
                </c:pt>
                <c:pt idx="194">
                  <c:v>41912</c:v>
                </c:pt>
                <c:pt idx="195">
                  <c:v>41913</c:v>
                </c:pt>
                <c:pt idx="196">
                  <c:v>41914</c:v>
                </c:pt>
                <c:pt idx="197">
                  <c:v>41915</c:v>
                </c:pt>
                <c:pt idx="198">
                  <c:v>41918</c:v>
                </c:pt>
                <c:pt idx="199">
                  <c:v>41919</c:v>
                </c:pt>
                <c:pt idx="200">
                  <c:v>41920</c:v>
                </c:pt>
                <c:pt idx="201">
                  <c:v>41921</c:v>
                </c:pt>
                <c:pt idx="202">
                  <c:v>41922</c:v>
                </c:pt>
                <c:pt idx="203">
                  <c:v>41925</c:v>
                </c:pt>
                <c:pt idx="204">
                  <c:v>41926</c:v>
                </c:pt>
                <c:pt idx="205">
                  <c:v>41927</c:v>
                </c:pt>
                <c:pt idx="206">
                  <c:v>41928</c:v>
                </c:pt>
                <c:pt idx="207">
                  <c:v>41929</c:v>
                </c:pt>
                <c:pt idx="208">
                  <c:v>41932</c:v>
                </c:pt>
                <c:pt idx="209">
                  <c:v>41933</c:v>
                </c:pt>
                <c:pt idx="210">
                  <c:v>41934</c:v>
                </c:pt>
                <c:pt idx="211">
                  <c:v>41935</c:v>
                </c:pt>
                <c:pt idx="212">
                  <c:v>41936</c:v>
                </c:pt>
                <c:pt idx="213">
                  <c:v>41939</c:v>
                </c:pt>
                <c:pt idx="214">
                  <c:v>41940</c:v>
                </c:pt>
                <c:pt idx="215">
                  <c:v>41941</c:v>
                </c:pt>
                <c:pt idx="216">
                  <c:v>41942</c:v>
                </c:pt>
                <c:pt idx="217">
                  <c:v>41943</c:v>
                </c:pt>
                <c:pt idx="218">
                  <c:v>41946</c:v>
                </c:pt>
                <c:pt idx="219">
                  <c:v>41947</c:v>
                </c:pt>
                <c:pt idx="220">
                  <c:v>41948</c:v>
                </c:pt>
                <c:pt idx="221">
                  <c:v>41949</c:v>
                </c:pt>
                <c:pt idx="222">
                  <c:v>41950</c:v>
                </c:pt>
                <c:pt idx="223">
                  <c:v>41953</c:v>
                </c:pt>
                <c:pt idx="224">
                  <c:v>41954</c:v>
                </c:pt>
                <c:pt idx="225">
                  <c:v>41955</c:v>
                </c:pt>
                <c:pt idx="226">
                  <c:v>41956</c:v>
                </c:pt>
                <c:pt idx="227">
                  <c:v>41957</c:v>
                </c:pt>
                <c:pt idx="228">
                  <c:v>41960</c:v>
                </c:pt>
                <c:pt idx="229">
                  <c:v>41961</c:v>
                </c:pt>
                <c:pt idx="230">
                  <c:v>41962</c:v>
                </c:pt>
                <c:pt idx="231">
                  <c:v>41963</c:v>
                </c:pt>
                <c:pt idx="232">
                  <c:v>41964</c:v>
                </c:pt>
                <c:pt idx="233">
                  <c:v>41967</c:v>
                </c:pt>
                <c:pt idx="234">
                  <c:v>41968</c:v>
                </c:pt>
                <c:pt idx="235">
                  <c:v>41969</c:v>
                </c:pt>
                <c:pt idx="236">
                  <c:v>41970</c:v>
                </c:pt>
                <c:pt idx="237">
                  <c:v>41971</c:v>
                </c:pt>
                <c:pt idx="238">
                  <c:v>41974</c:v>
                </c:pt>
                <c:pt idx="239">
                  <c:v>41975</c:v>
                </c:pt>
                <c:pt idx="240">
                  <c:v>41976</c:v>
                </c:pt>
                <c:pt idx="241">
                  <c:v>41977</c:v>
                </c:pt>
                <c:pt idx="242">
                  <c:v>41978</c:v>
                </c:pt>
                <c:pt idx="243">
                  <c:v>41981</c:v>
                </c:pt>
                <c:pt idx="244">
                  <c:v>41982</c:v>
                </c:pt>
                <c:pt idx="245">
                  <c:v>41983</c:v>
                </c:pt>
                <c:pt idx="246">
                  <c:v>41984</c:v>
                </c:pt>
                <c:pt idx="247">
                  <c:v>41985</c:v>
                </c:pt>
                <c:pt idx="248">
                  <c:v>41988</c:v>
                </c:pt>
                <c:pt idx="249">
                  <c:v>41989</c:v>
                </c:pt>
                <c:pt idx="250">
                  <c:v>41990</c:v>
                </c:pt>
                <c:pt idx="251">
                  <c:v>41991</c:v>
                </c:pt>
                <c:pt idx="252">
                  <c:v>41992</c:v>
                </c:pt>
                <c:pt idx="253">
                  <c:v>41995</c:v>
                </c:pt>
                <c:pt idx="254">
                  <c:v>41996</c:v>
                </c:pt>
                <c:pt idx="255">
                  <c:v>41997</c:v>
                </c:pt>
                <c:pt idx="256">
                  <c:v>41998</c:v>
                </c:pt>
                <c:pt idx="257">
                  <c:v>41999</c:v>
                </c:pt>
                <c:pt idx="258">
                  <c:v>42002</c:v>
                </c:pt>
                <c:pt idx="259">
                  <c:v>42003</c:v>
                </c:pt>
                <c:pt idx="260">
                  <c:v>42004</c:v>
                </c:pt>
                <c:pt idx="261">
                  <c:v>42005</c:v>
                </c:pt>
                <c:pt idx="262">
                  <c:v>42006</c:v>
                </c:pt>
                <c:pt idx="263">
                  <c:v>42009</c:v>
                </c:pt>
                <c:pt idx="264">
                  <c:v>42010</c:v>
                </c:pt>
                <c:pt idx="265">
                  <c:v>42011</c:v>
                </c:pt>
                <c:pt idx="266">
                  <c:v>42012</c:v>
                </c:pt>
                <c:pt idx="267">
                  <c:v>42013</c:v>
                </c:pt>
                <c:pt idx="268">
                  <c:v>42016</c:v>
                </c:pt>
                <c:pt idx="269">
                  <c:v>42017</c:v>
                </c:pt>
                <c:pt idx="270">
                  <c:v>42018</c:v>
                </c:pt>
                <c:pt idx="271">
                  <c:v>42019</c:v>
                </c:pt>
                <c:pt idx="272">
                  <c:v>42020</c:v>
                </c:pt>
                <c:pt idx="273">
                  <c:v>42023</c:v>
                </c:pt>
                <c:pt idx="274">
                  <c:v>42024</c:v>
                </c:pt>
                <c:pt idx="275">
                  <c:v>42025</c:v>
                </c:pt>
                <c:pt idx="276">
                  <c:v>42026</c:v>
                </c:pt>
                <c:pt idx="277">
                  <c:v>42027</c:v>
                </c:pt>
                <c:pt idx="278">
                  <c:v>42030</c:v>
                </c:pt>
                <c:pt idx="279">
                  <c:v>42031</c:v>
                </c:pt>
                <c:pt idx="280">
                  <c:v>42032</c:v>
                </c:pt>
                <c:pt idx="281">
                  <c:v>42033</c:v>
                </c:pt>
                <c:pt idx="282">
                  <c:v>42034</c:v>
                </c:pt>
                <c:pt idx="283">
                  <c:v>42037</c:v>
                </c:pt>
                <c:pt idx="284">
                  <c:v>42038</c:v>
                </c:pt>
                <c:pt idx="285">
                  <c:v>42039</c:v>
                </c:pt>
                <c:pt idx="286">
                  <c:v>42040</c:v>
                </c:pt>
                <c:pt idx="287">
                  <c:v>42041</c:v>
                </c:pt>
                <c:pt idx="288">
                  <c:v>42044</c:v>
                </c:pt>
                <c:pt idx="289">
                  <c:v>42045</c:v>
                </c:pt>
                <c:pt idx="290">
                  <c:v>42046</c:v>
                </c:pt>
                <c:pt idx="291">
                  <c:v>42047</c:v>
                </c:pt>
                <c:pt idx="292">
                  <c:v>42048</c:v>
                </c:pt>
                <c:pt idx="293">
                  <c:v>42051</c:v>
                </c:pt>
                <c:pt idx="294">
                  <c:v>42052</c:v>
                </c:pt>
                <c:pt idx="295">
                  <c:v>42053</c:v>
                </c:pt>
                <c:pt idx="296">
                  <c:v>42054</c:v>
                </c:pt>
                <c:pt idx="297">
                  <c:v>42055</c:v>
                </c:pt>
                <c:pt idx="298">
                  <c:v>42058</c:v>
                </c:pt>
                <c:pt idx="299">
                  <c:v>42059</c:v>
                </c:pt>
                <c:pt idx="300">
                  <c:v>42060</c:v>
                </c:pt>
                <c:pt idx="301">
                  <c:v>42061</c:v>
                </c:pt>
                <c:pt idx="302">
                  <c:v>42062</c:v>
                </c:pt>
                <c:pt idx="303">
                  <c:v>42065</c:v>
                </c:pt>
                <c:pt idx="304">
                  <c:v>42066</c:v>
                </c:pt>
                <c:pt idx="305">
                  <c:v>42067</c:v>
                </c:pt>
                <c:pt idx="306">
                  <c:v>42068</c:v>
                </c:pt>
                <c:pt idx="307">
                  <c:v>42069</c:v>
                </c:pt>
                <c:pt idx="308">
                  <c:v>42072</c:v>
                </c:pt>
                <c:pt idx="309">
                  <c:v>42073</c:v>
                </c:pt>
                <c:pt idx="310">
                  <c:v>42074</c:v>
                </c:pt>
                <c:pt idx="311">
                  <c:v>42075</c:v>
                </c:pt>
                <c:pt idx="312">
                  <c:v>42076</c:v>
                </c:pt>
                <c:pt idx="313">
                  <c:v>42079</c:v>
                </c:pt>
                <c:pt idx="314">
                  <c:v>42080</c:v>
                </c:pt>
                <c:pt idx="315">
                  <c:v>42081</c:v>
                </c:pt>
                <c:pt idx="316">
                  <c:v>42082</c:v>
                </c:pt>
                <c:pt idx="317">
                  <c:v>42083</c:v>
                </c:pt>
                <c:pt idx="318">
                  <c:v>42086</c:v>
                </c:pt>
                <c:pt idx="319">
                  <c:v>42087</c:v>
                </c:pt>
                <c:pt idx="320">
                  <c:v>42088</c:v>
                </c:pt>
                <c:pt idx="321">
                  <c:v>42089</c:v>
                </c:pt>
                <c:pt idx="322">
                  <c:v>42090</c:v>
                </c:pt>
                <c:pt idx="323">
                  <c:v>42093</c:v>
                </c:pt>
                <c:pt idx="324">
                  <c:v>42094</c:v>
                </c:pt>
                <c:pt idx="325">
                  <c:v>42095</c:v>
                </c:pt>
                <c:pt idx="326">
                  <c:v>42096</c:v>
                </c:pt>
                <c:pt idx="327">
                  <c:v>42097</c:v>
                </c:pt>
                <c:pt idx="328">
                  <c:v>42100</c:v>
                </c:pt>
                <c:pt idx="329">
                  <c:v>42101</c:v>
                </c:pt>
                <c:pt idx="330">
                  <c:v>42102</c:v>
                </c:pt>
                <c:pt idx="331">
                  <c:v>42103</c:v>
                </c:pt>
                <c:pt idx="332">
                  <c:v>42104</c:v>
                </c:pt>
                <c:pt idx="333">
                  <c:v>42107</c:v>
                </c:pt>
                <c:pt idx="334">
                  <c:v>42108</c:v>
                </c:pt>
                <c:pt idx="335">
                  <c:v>42109</c:v>
                </c:pt>
                <c:pt idx="336">
                  <c:v>42110</c:v>
                </c:pt>
                <c:pt idx="337">
                  <c:v>42111</c:v>
                </c:pt>
                <c:pt idx="338">
                  <c:v>42114</c:v>
                </c:pt>
                <c:pt idx="339">
                  <c:v>42115</c:v>
                </c:pt>
                <c:pt idx="340">
                  <c:v>42116</c:v>
                </c:pt>
                <c:pt idx="341">
                  <c:v>42117</c:v>
                </c:pt>
                <c:pt idx="342">
                  <c:v>42118</c:v>
                </c:pt>
                <c:pt idx="343">
                  <c:v>42121</c:v>
                </c:pt>
                <c:pt idx="344">
                  <c:v>42122</c:v>
                </c:pt>
                <c:pt idx="345">
                  <c:v>42123</c:v>
                </c:pt>
                <c:pt idx="346">
                  <c:v>42124</c:v>
                </c:pt>
                <c:pt idx="347">
                  <c:v>42125</c:v>
                </c:pt>
                <c:pt idx="348">
                  <c:v>42128</c:v>
                </c:pt>
                <c:pt idx="349">
                  <c:v>42129</c:v>
                </c:pt>
                <c:pt idx="350">
                  <c:v>42130</c:v>
                </c:pt>
                <c:pt idx="351">
                  <c:v>42131</c:v>
                </c:pt>
                <c:pt idx="352">
                  <c:v>42132</c:v>
                </c:pt>
                <c:pt idx="353">
                  <c:v>42135</c:v>
                </c:pt>
                <c:pt idx="354">
                  <c:v>42136</c:v>
                </c:pt>
                <c:pt idx="355">
                  <c:v>42137</c:v>
                </c:pt>
                <c:pt idx="356">
                  <c:v>42138</c:v>
                </c:pt>
                <c:pt idx="357">
                  <c:v>42139</c:v>
                </c:pt>
                <c:pt idx="358">
                  <c:v>42142</c:v>
                </c:pt>
                <c:pt idx="359">
                  <c:v>42143</c:v>
                </c:pt>
                <c:pt idx="360">
                  <c:v>42144</c:v>
                </c:pt>
                <c:pt idx="361">
                  <c:v>42145</c:v>
                </c:pt>
                <c:pt idx="362">
                  <c:v>42146</c:v>
                </c:pt>
                <c:pt idx="363">
                  <c:v>42149</c:v>
                </c:pt>
                <c:pt idx="364">
                  <c:v>42150</c:v>
                </c:pt>
                <c:pt idx="365">
                  <c:v>42151</c:v>
                </c:pt>
                <c:pt idx="366">
                  <c:v>42152</c:v>
                </c:pt>
                <c:pt idx="367">
                  <c:v>42153</c:v>
                </c:pt>
                <c:pt idx="368">
                  <c:v>42156</c:v>
                </c:pt>
                <c:pt idx="369">
                  <c:v>42157</c:v>
                </c:pt>
                <c:pt idx="370">
                  <c:v>42158</c:v>
                </c:pt>
                <c:pt idx="371">
                  <c:v>42159</c:v>
                </c:pt>
                <c:pt idx="372">
                  <c:v>42160</c:v>
                </c:pt>
                <c:pt idx="373">
                  <c:v>42163</c:v>
                </c:pt>
                <c:pt idx="374">
                  <c:v>42164</c:v>
                </c:pt>
                <c:pt idx="375">
                  <c:v>42165</c:v>
                </c:pt>
                <c:pt idx="376">
                  <c:v>42166</c:v>
                </c:pt>
                <c:pt idx="377">
                  <c:v>42167</c:v>
                </c:pt>
                <c:pt idx="378">
                  <c:v>42170</c:v>
                </c:pt>
                <c:pt idx="379">
                  <c:v>42171</c:v>
                </c:pt>
                <c:pt idx="380">
                  <c:v>42172</c:v>
                </c:pt>
                <c:pt idx="381">
                  <c:v>42173</c:v>
                </c:pt>
                <c:pt idx="382">
                  <c:v>42174</c:v>
                </c:pt>
                <c:pt idx="383">
                  <c:v>42177</c:v>
                </c:pt>
                <c:pt idx="384">
                  <c:v>42178</c:v>
                </c:pt>
                <c:pt idx="385">
                  <c:v>42179</c:v>
                </c:pt>
                <c:pt idx="386">
                  <c:v>42180</c:v>
                </c:pt>
                <c:pt idx="387">
                  <c:v>42181</c:v>
                </c:pt>
                <c:pt idx="388">
                  <c:v>42184</c:v>
                </c:pt>
                <c:pt idx="389">
                  <c:v>42185</c:v>
                </c:pt>
                <c:pt idx="390">
                  <c:v>42186</c:v>
                </c:pt>
                <c:pt idx="391">
                  <c:v>42187</c:v>
                </c:pt>
                <c:pt idx="392">
                  <c:v>42188</c:v>
                </c:pt>
                <c:pt idx="393">
                  <c:v>42191</c:v>
                </c:pt>
                <c:pt idx="394">
                  <c:v>42192</c:v>
                </c:pt>
                <c:pt idx="395">
                  <c:v>42193</c:v>
                </c:pt>
                <c:pt idx="396">
                  <c:v>42194</c:v>
                </c:pt>
                <c:pt idx="397">
                  <c:v>42195</c:v>
                </c:pt>
                <c:pt idx="398">
                  <c:v>42198</c:v>
                </c:pt>
                <c:pt idx="399">
                  <c:v>42199</c:v>
                </c:pt>
                <c:pt idx="400">
                  <c:v>42200</c:v>
                </c:pt>
                <c:pt idx="401">
                  <c:v>42201</c:v>
                </c:pt>
                <c:pt idx="402">
                  <c:v>42202</c:v>
                </c:pt>
                <c:pt idx="403">
                  <c:v>42205</c:v>
                </c:pt>
                <c:pt idx="404">
                  <c:v>42206</c:v>
                </c:pt>
                <c:pt idx="405">
                  <c:v>42207</c:v>
                </c:pt>
                <c:pt idx="406">
                  <c:v>42208</c:v>
                </c:pt>
                <c:pt idx="407">
                  <c:v>42209</c:v>
                </c:pt>
                <c:pt idx="408">
                  <c:v>42212</c:v>
                </c:pt>
                <c:pt idx="409">
                  <c:v>42213</c:v>
                </c:pt>
                <c:pt idx="410">
                  <c:v>42214</c:v>
                </c:pt>
                <c:pt idx="411">
                  <c:v>42215</c:v>
                </c:pt>
                <c:pt idx="412">
                  <c:v>42216</c:v>
                </c:pt>
                <c:pt idx="413">
                  <c:v>42219</c:v>
                </c:pt>
                <c:pt idx="414">
                  <c:v>42220</c:v>
                </c:pt>
                <c:pt idx="415">
                  <c:v>42221</c:v>
                </c:pt>
                <c:pt idx="416">
                  <c:v>42222</c:v>
                </c:pt>
                <c:pt idx="417">
                  <c:v>42223</c:v>
                </c:pt>
                <c:pt idx="418">
                  <c:v>42226</c:v>
                </c:pt>
                <c:pt idx="419">
                  <c:v>42227</c:v>
                </c:pt>
                <c:pt idx="420">
                  <c:v>42228</c:v>
                </c:pt>
                <c:pt idx="421">
                  <c:v>42229</c:v>
                </c:pt>
                <c:pt idx="422">
                  <c:v>42230</c:v>
                </c:pt>
                <c:pt idx="423">
                  <c:v>42233</c:v>
                </c:pt>
                <c:pt idx="424">
                  <c:v>42234</c:v>
                </c:pt>
                <c:pt idx="425">
                  <c:v>42235</c:v>
                </c:pt>
                <c:pt idx="426">
                  <c:v>42236</c:v>
                </c:pt>
                <c:pt idx="427">
                  <c:v>42237</c:v>
                </c:pt>
                <c:pt idx="428">
                  <c:v>42240</c:v>
                </c:pt>
                <c:pt idx="429">
                  <c:v>42241</c:v>
                </c:pt>
                <c:pt idx="430">
                  <c:v>42242</c:v>
                </c:pt>
                <c:pt idx="431">
                  <c:v>42243</c:v>
                </c:pt>
                <c:pt idx="432">
                  <c:v>42244</c:v>
                </c:pt>
                <c:pt idx="433">
                  <c:v>42247</c:v>
                </c:pt>
                <c:pt idx="434">
                  <c:v>42248</c:v>
                </c:pt>
                <c:pt idx="435">
                  <c:v>42249</c:v>
                </c:pt>
                <c:pt idx="436">
                  <c:v>42250</c:v>
                </c:pt>
                <c:pt idx="437">
                  <c:v>42251</c:v>
                </c:pt>
                <c:pt idx="438">
                  <c:v>42254</c:v>
                </c:pt>
                <c:pt idx="439">
                  <c:v>42255</c:v>
                </c:pt>
                <c:pt idx="440">
                  <c:v>42256</c:v>
                </c:pt>
                <c:pt idx="441">
                  <c:v>42257</c:v>
                </c:pt>
                <c:pt idx="442">
                  <c:v>42258</c:v>
                </c:pt>
                <c:pt idx="443">
                  <c:v>42261</c:v>
                </c:pt>
                <c:pt idx="444">
                  <c:v>42262</c:v>
                </c:pt>
                <c:pt idx="445">
                  <c:v>42263</c:v>
                </c:pt>
                <c:pt idx="446">
                  <c:v>42264</c:v>
                </c:pt>
                <c:pt idx="447">
                  <c:v>42265</c:v>
                </c:pt>
                <c:pt idx="448">
                  <c:v>42268</c:v>
                </c:pt>
                <c:pt idx="449">
                  <c:v>42269</c:v>
                </c:pt>
                <c:pt idx="450">
                  <c:v>42270</c:v>
                </c:pt>
                <c:pt idx="451">
                  <c:v>42271</c:v>
                </c:pt>
                <c:pt idx="452">
                  <c:v>42272</c:v>
                </c:pt>
                <c:pt idx="453">
                  <c:v>42275</c:v>
                </c:pt>
                <c:pt idx="454">
                  <c:v>42276</c:v>
                </c:pt>
                <c:pt idx="455">
                  <c:v>42277</c:v>
                </c:pt>
                <c:pt idx="456">
                  <c:v>42278</c:v>
                </c:pt>
                <c:pt idx="457">
                  <c:v>42279</c:v>
                </c:pt>
                <c:pt idx="458">
                  <c:v>42282</c:v>
                </c:pt>
                <c:pt idx="459">
                  <c:v>42283</c:v>
                </c:pt>
                <c:pt idx="460">
                  <c:v>42284</c:v>
                </c:pt>
                <c:pt idx="461">
                  <c:v>42285</c:v>
                </c:pt>
                <c:pt idx="462">
                  <c:v>42286</c:v>
                </c:pt>
                <c:pt idx="463">
                  <c:v>42289</c:v>
                </c:pt>
                <c:pt idx="464">
                  <c:v>42290</c:v>
                </c:pt>
                <c:pt idx="465">
                  <c:v>42291</c:v>
                </c:pt>
                <c:pt idx="466">
                  <c:v>42292</c:v>
                </c:pt>
                <c:pt idx="467">
                  <c:v>42293</c:v>
                </c:pt>
                <c:pt idx="468">
                  <c:v>42296</c:v>
                </c:pt>
                <c:pt idx="469">
                  <c:v>42297</c:v>
                </c:pt>
                <c:pt idx="470">
                  <c:v>42298</c:v>
                </c:pt>
                <c:pt idx="471">
                  <c:v>42299</c:v>
                </c:pt>
                <c:pt idx="472">
                  <c:v>42300</c:v>
                </c:pt>
                <c:pt idx="473">
                  <c:v>42303</c:v>
                </c:pt>
                <c:pt idx="474">
                  <c:v>42304</c:v>
                </c:pt>
                <c:pt idx="475">
                  <c:v>42305</c:v>
                </c:pt>
                <c:pt idx="476">
                  <c:v>42306</c:v>
                </c:pt>
                <c:pt idx="477">
                  <c:v>42307</c:v>
                </c:pt>
                <c:pt idx="478">
                  <c:v>42310</c:v>
                </c:pt>
                <c:pt idx="479">
                  <c:v>42311</c:v>
                </c:pt>
                <c:pt idx="480">
                  <c:v>42312</c:v>
                </c:pt>
                <c:pt idx="481">
                  <c:v>42313</c:v>
                </c:pt>
                <c:pt idx="482">
                  <c:v>42314</c:v>
                </c:pt>
                <c:pt idx="483">
                  <c:v>42317</c:v>
                </c:pt>
                <c:pt idx="484">
                  <c:v>42318</c:v>
                </c:pt>
                <c:pt idx="485">
                  <c:v>42319</c:v>
                </c:pt>
                <c:pt idx="486">
                  <c:v>42320</c:v>
                </c:pt>
                <c:pt idx="487">
                  <c:v>42321</c:v>
                </c:pt>
                <c:pt idx="488">
                  <c:v>42324</c:v>
                </c:pt>
                <c:pt idx="489">
                  <c:v>42325</c:v>
                </c:pt>
                <c:pt idx="490">
                  <c:v>42326</c:v>
                </c:pt>
                <c:pt idx="491">
                  <c:v>42327</c:v>
                </c:pt>
                <c:pt idx="492">
                  <c:v>42328</c:v>
                </c:pt>
                <c:pt idx="493">
                  <c:v>42331</c:v>
                </c:pt>
                <c:pt idx="494">
                  <c:v>42332</c:v>
                </c:pt>
                <c:pt idx="495">
                  <c:v>42333</c:v>
                </c:pt>
                <c:pt idx="496">
                  <c:v>42334</c:v>
                </c:pt>
                <c:pt idx="497">
                  <c:v>42335</c:v>
                </c:pt>
                <c:pt idx="498">
                  <c:v>42338</c:v>
                </c:pt>
                <c:pt idx="499">
                  <c:v>42339</c:v>
                </c:pt>
                <c:pt idx="500">
                  <c:v>42340</c:v>
                </c:pt>
                <c:pt idx="501">
                  <c:v>42341</c:v>
                </c:pt>
                <c:pt idx="502">
                  <c:v>42342</c:v>
                </c:pt>
                <c:pt idx="503">
                  <c:v>42345</c:v>
                </c:pt>
                <c:pt idx="504">
                  <c:v>42346</c:v>
                </c:pt>
                <c:pt idx="505">
                  <c:v>42347</c:v>
                </c:pt>
                <c:pt idx="506">
                  <c:v>42348</c:v>
                </c:pt>
                <c:pt idx="507">
                  <c:v>42349</c:v>
                </c:pt>
                <c:pt idx="508">
                  <c:v>42352</c:v>
                </c:pt>
                <c:pt idx="509">
                  <c:v>42353</c:v>
                </c:pt>
                <c:pt idx="510">
                  <c:v>42354</c:v>
                </c:pt>
                <c:pt idx="511">
                  <c:v>42355</c:v>
                </c:pt>
                <c:pt idx="512">
                  <c:v>42356</c:v>
                </c:pt>
                <c:pt idx="513">
                  <c:v>42359</c:v>
                </c:pt>
                <c:pt idx="514">
                  <c:v>42360</c:v>
                </c:pt>
                <c:pt idx="515">
                  <c:v>42361</c:v>
                </c:pt>
                <c:pt idx="516">
                  <c:v>42362</c:v>
                </c:pt>
                <c:pt idx="517">
                  <c:v>42363</c:v>
                </c:pt>
                <c:pt idx="518">
                  <c:v>42366</c:v>
                </c:pt>
                <c:pt idx="519">
                  <c:v>42367</c:v>
                </c:pt>
                <c:pt idx="520">
                  <c:v>42368</c:v>
                </c:pt>
                <c:pt idx="521">
                  <c:v>42369</c:v>
                </c:pt>
                <c:pt idx="522">
                  <c:v>42370</c:v>
                </c:pt>
                <c:pt idx="523">
                  <c:v>42373</c:v>
                </c:pt>
                <c:pt idx="524">
                  <c:v>42374</c:v>
                </c:pt>
                <c:pt idx="525">
                  <c:v>42375</c:v>
                </c:pt>
                <c:pt idx="526">
                  <c:v>42376</c:v>
                </c:pt>
                <c:pt idx="527">
                  <c:v>42377</c:v>
                </c:pt>
                <c:pt idx="528">
                  <c:v>42380</c:v>
                </c:pt>
                <c:pt idx="529">
                  <c:v>42381</c:v>
                </c:pt>
                <c:pt idx="530">
                  <c:v>42382</c:v>
                </c:pt>
                <c:pt idx="531">
                  <c:v>42383</c:v>
                </c:pt>
                <c:pt idx="532">
                  <c:v>42384</c:v>
                </c:pt>
                <c:pt idx="533">
                  <c:v>42387</c:v>
                </c:pt>
                <c:pt idx="534">
                  <c:v>42388</c:v>
                </c:pt>
                <c:pt idx="535">
                  <c:v>42389</c:v>
                </c:pt>
                <c:pt idx="536">
                  <c:v>42390</c:v>
                </c:pt>
                <c:pt idx="537">
                  <c:v>42391</c:v>
                </c:pt>
                <c:pt idx="538">
                  <c:v>42394</c:v>
                </c:pt>
                <c:pt idx="539">
                  <c:v>42395</c:v>
                </c:pt>
                <c:pt idx="540">
                  <c:v>42396</c:v>
                </c:pt>
                <c:pt idx="541">
                  <c:v>42397</c:v>
                </c:pt>
                <c:pt idx="542">
                  <c:v>42398</c:v>
                </c:pt>
                <c:pt idx="543">
                  <c:v>42401</c:v>
                </c:pt>
                <c:pt idx="544">
                  <c:v>42402</c:v>
                </c:pt>
                <c:pt idx="545">
                  <c:v>42403</c:v>
                </c:pt>
                <c:pt idx="546">
                  <c:v>42404</c:v>
                </c:pt>
                <c:pt idx="547">
                  <c:v>42405</c:v>
                </c:pt>
                <c:pt idx="548">
                  <c:v>42408</c:v>
                </c:pt>
                <c:pt idx="549">
                  <c:v>42409</c:v>
                </c:pt>
                <c:pt idx="550">
                  <c:v>42410</c:v>
                </c:pt>
                <c:pt idx="551">
                  <c:v>42411</c:v>
                </c:pt>
                <c:pt idx="552">
                  <c:v>42412</c:v>
                </c:pt>
                <c:pt idx="553">
                  <c:v>42415</c:v>
                </c:pt>
                <c:pt idx="554">
                  <c:v>42416</c:v>
                </c:pt>
                <c:pt idx="555">
                  <c:v>42417</c:v>
                </c:pt>
                <c:pt idx="556">
                  <c:v>42418</c:v>
                </c:pt>
                <c:pt idx="557">
                  <c:v>42419</c:v>
                </c:pt>
                <c:pt idx="558">
                  <c:v>42422</c:v>
                </c:pt>
                <c:pt idx="559">
                  <c:v>42423</c:v>
                </c:pt>
                <c:pt idx="560">
                  <c:v>42424</c:v>
                </c:pt>
                <c:pt idx="561">
                  <c:v>42425</c:v>
                </c:pt>
                <c:pt idx="562">
                  <c:v>42426</c:v>
                </c:pt>
                <c:pt idx="563">
                  <c:v>42429</c:v>
                </c:pt>
                <c:pt idx="564">
                  <c:v>42430</c:v>
                </c:pt>
                <c:pt idx="565">
                  <c:v>42431</c:v>
                </c:pt>
                <c:pt idx="566">
                  <c:v>42432</c:v>
                </c:pt>
                <c:pt idx="567">
                  <c:v>42433</c:v>
                </c:pt>
                <c:pt idx="568">
                  <c:v>42436</c:v>
                </c:pt>
                <c:pt idx="569">
                  <c:v>42437</c:v>
                </c:pt>
                <c:pt idx="570">
                  <c:v>42438</c:v>
                </c:pt>
                <c:pt idx="571">
                  <c:v>42439</c:v>
                </c:pt>
                <c:pt idx="572">
                  <c:v>42440</c:v>
                </c:pt>
                <c:pt idx="573">
                  <c:v>42443</c:v>
                </c:pt>
                <c:pt idx="574">
                  <c:v>42444</c:v>
                </c:pt>
                <c:pt idx="575">
                  <c:v>42445</c:v>
                </c:pt>
                <c:pt idx="576">
                  <c:v>42446</c:v>
                </c:pt>
                <c:pt idx="577">
                  <c:v>42447</c:v>
                </c:pt>
                <c:pt idx="578">
                  <c:v>42450</c:v>
                </c:pt>
                <c:pt idx="579">
                  <c:v>42451</c:v>
                </c:pt>
                <c:pt idx="580">
                  <c:v>42452</c:v>
                </c:pt>
                <c:pt idx="581">
                  <c:v>42453</c:v>
                </c:pt>
                <c:pt idx="582">
                  <c:v>42454</c:v>
                </c:pt>
                <c:pt idx="583">
                  <c:v>42457</c:v>
                </c:pt>
                <c:pt idx="584">
                  <c:v>42458</c:v>
                </c:pt>
                <c:pt idx="585">
                  <c:v>42459</c:v>
                </c:pt>
                <c:pt idx="586">
                  <c:v>42460</c:v>
                </c:pt>
                <c:pt idx="587">
                  <c:v>42461</c:v>
                </c:pt>
                <c:pt idx="588">
                  <c:v>42464</c:v>
                </c:pt>
                <c:pt idx="589">
                  <c:v>42465</c:v>
                </c:pt>
                <c:pt idx="590">
                  <c:v>42466</c:v>
                </c:pt>
                <c:pt idx="591">
                  <c:v>42467</c:v>
                </c:pt>
                <c:pt idx="592">
                  <c:v>42468</c:v>
                </c:pt>
                <c:pt idx="593">
                  <c:v>42471</c:v>
                </c:pt>
                <c:pt idx="594">
                  <c:v>42472</c:v>
                </c:pt>
                <c:pt idx="595">
                  <c:v>42473</c:v>
                </c:pt>
                <c:pt idx="596">
                  <c:v>42474</c:v>
                </c:pt>
                <c:pt idx="597">
                  <c:v>42475</c:v>
                </c:pt>
                <c:pt idx="598">
                  <c:v>42478</c:v>
                </c:pt>
                <c:pt idx="599">
                  <c:v>42479</c:v>
                </c:pt>
                <c:pt idx="600">
                  <c:v>42480</c:v>
                </c:pt>
                <c:pt idx="601">
                  <c:v>42481</c:v>
                </c:pt>
                <c:pt idx="602">
                  <c:v>42482</c:v>
                </c:pt>
                <c:pt idx="603">
                  <c:v>42485</c:v>
                </c:pt>
                <c:pt idx="604">
                  <c:v>42486</c:v>
                </c:pt>
                <c:pt idx="605">
                  <c:v>42487</c:v>
                </c:pt>
                <c:pt idx="606">
                  <c:v>42488</c:v>
                </c:pt>
                <c:pt idx="607">
                  <c:v>42489</c:v>
                </c:pt>
                <c:pt idx="608">
                  <c:v>42492</c:v>
                </c:pt>
                <c:pt idx="609">
                  <c:v>42493</c:v>
                </c:pt>
                <c:pt idx="610">
                  <c:v>42494</c:v>
                </c:pt>
                <c:pt idx="611">
                  <c:v>42495</c:v>
                </c:pt>
                <c:pt idx="612">
                  <c:v>42496</c:v>
                </c:pt>
                <c:pt idx="613">
                  <c:v>42499</c:v>
                </c:pt>
                <c:pt idx="614">
                  <c:v>42500</c:v>
                </c:pt>
                <c:pt idx="615">
                  <c:v>42501</c:v>
                </c:pt>
                <c:pt idx="616">
                  <c:v>42502</c:v>
                </c:pt>
                <c:pt idx="617">
                  <c:v>42503</c:v>
                </c:pt>
                <c:pt idx="618">
                  <c:v>42506</c:v>
                </c:pt>
                <c:pt idx="619">
                  <c:v>42507</c:v>
                </c:pt>
                <c:pt idx="620">
                  <c:v>42508</c:v>
                </c:pt>
                <c:pt idx="621">
                  <c:v>42509</c:v>
                </c:pt>
                <c:pt idx="622">
                  <c:v>42510</c:v>
                </c:pt>
                <c:pt idx="623">
                  <c:v>42513</c:v>
                </c:pt>
                <c:pt idx="624">
                  <c:v>42514</c:v>
                </c:pt>
                <c:pt idx="625">
                  <c:v>42515</c:v>
                </c:pt>
                <c:pt idx="626">
                  <c:v>42516</c:v>
                </c:pt>
                <c:pt idx="627">
                  <c:v>42517</c:v>
                </c:pt>
                <c:pt idx="628">
                  <c:v>42520</c:v>
                </c:pt>
                <c:pt idx="629">
                  <c:v>42521</c:v>
                </c:pt>
                <c:pt idx="630">
                  <c:v>42522</c:v>
                </c:pt>
                <c:pt idx="631">
                  <c:v>42523</c:v>
                </c:pt>
                <c:pt idx="632">
                  <c:v>42524</c:v>
                </c:pt>
                <c:pt idx="633">
                  <c:v>42527</c:v>
                </c:pt>
                <c:pt idx="634">
                  <c:v>42528</c:v>
                </c:pt>
                <c:pt idx="635">
                  <c:v>42529</c:v>
                </c:pt>
                <c:pt idx="636">
                  <c:v>42530</c:v>
                </c:pt>
                <c:pt idx="637">
                  <c:v>42531</c:v>
                </c:pt>
                <c:pt idx="638">
                  <c:v>42534</c:v>
                </c:pt>
                <c:pt idx="639">
                  <c:v>42535</c:v>
                </c:pt>
                <c:pt idx="640">
                  <c:v>42536</c:v>
                </c:pt>
                <c:pt idx="641">
                  <c:v>42537</c:v>
                </c:pt>
                <c:pt idx="642">
                  <c:v>42538</c:v>
                </c:pt>
                <c:pt idx="643">
                  <c:v>42541</c:v>
                </c:pt>
                <c:pt idx="644">
                  <c:v>42542</c:v>
                </c:pt>
                <c:pt idx="645">
                  <c:v>42543</c:v>
                </c:pt>
                <c:pt idx="646">
                  <c:v>42544</c:v>
                </c:pt>
                <c:pt idx="647">
                  <c:v>42545</c:v>
                </c:pt>
                <c:pt idx="648">
                  <c:v>42548</c:v>
                </c:pt>
                <c:pt idx="649">
                  <c:v>42549</c:v>
                </c:pt>
                <c:pt idx="650">
                  <c:v>42550</c:v>
                </c:pt>
                <c:pt idx="651">
                  <c:v>42551</c:v>
                </c:pt>
                <c:pt idx="652">
                  <c:v>42552</c:v>
                </c:pt>
                <c:pt idx="653">
                  <c:v>42555</c:v>
                </c:pt>
                <c:pt idx="654">
                  <c:v>42556</c:v>
                </c:pt>
                <c:pt idx="655">
                  <c:v>42557</c:v>
                </c:pt>
                <c:pt idx="656">
                  <c:v>42558</c:v>
                </c:pt>
                <c:pt idx="657">
                  <c:v>42559</c:v>
                </c:pt>
                <c:pt idx="658">
                  <c:v>42562</c:v>
                </c:pt>
                <c:pt idx="659">
                  <c:v>42563</c:v>
                </c:pt>
                <c:pt idx="660">
                  <c:v>42564</c:v>
                </c:pt>
                <c:pt idx="661">
                  <c:v>42565</c:v>
                </c:pt>
                <c:pt idx="662">
                  <c:v>42566</c:v>
                </c:pt>
                <c:pt idx="663">
                  <c:v>42569</c:v>
                </c:pt>
                <c:pt idx="664">
                  <c:v>42570</c:v>
                </c:pt>
                <c:pt idx="665">
                  <c:v>42571</c:v>
                </c:pt>
                <c:pt idx="666">
                  <c:v>42572</c:v>
                </c:pt>
                <c:pt idx="667">
                  <c:v>42573</c:v>
                </c:pt>
                <c:pt idx="668">
                  <c:v>42576</c:v>
                </c:pt>
                <c:pt idx="669">
                  <c:v>42577</c:v>
                </c:pt>
                <c:pt idx="670">
                  <c:v>42578</c:v>
                </c:pt>
                <c:pt idx="671">
                  <c:v>42579</c:v>
                </c:pt>
                <c:pt idx="672">
                  <c:v>42580</c:v>
                </c:pt>
                <c:pt idx="673">
                  <c:v>42583</c:v>
                </c:pt>
                <c:pt idx="674">
                  <c:v>42584</c:v>
                </c:pt>
                <c:pt idx="675">
                  <c:v>42585</c:v>
                </c:pt>
                <c:pt idx="676">
                  <c:v>42586</c:v>
                </c:pt>
                <c:pt idx="677">
                  <c:v>42587</c:v>
                </c:pt>
                <c:pt idx="678">
                  <c:v>42590</c:v>
                </c:pt>
                <c:pt idx="679">
                  <c:v>42591</c:v>
                </c:pt>
                <c:pt idx="680">
                  <c:v>42592</c:v>
                </c:pt>
                <c:pt idx="681">
                  <c:v>42593</c:v>
                </c:pt>
                <c:pt idx="682">
                  <c:v>42594</c:v>
                </c:pt>
                <c:pt idx="683">
                  <c:v>42597</c:v>
                </c:pt>
                <c:pt idx="684">
                  <c:v>42598</c:v>
                </c:pt>
                <c:pt idx="685">
                  <c:v>42599</c:v>
                </c:pt>
                <c:pt idx="686">
                  <c:v>42600</c:v>
                </c:pt>
                <c:pt idx="687">
                  <c:v>42601</c:v>
                </c:pt>
                <c:pt idx="688">
                  <c:v>42604</c:v>
                </c:pt>
                <c:pt idx="689">
                  <c:v>42605</c:v>
                </c:pt>
                <c:pt idx="690">
                  <c:v>42606</c:v>
                </c:pt>
                <c:pt idx="691">
                  <c:v>42607</c:v>
                </c:pt>
                <c:pt idx="692">
                  <c:v>42608</c:v>
                </c:pt>
                <c:pt idx="693">
                  <c:v>42611</c:v>
                </c:pt>
                <c:pt idx="694">
                  <c:v>42612</c:v>
                </c:pt>
                <c:pt idx="695">
                  <c:v>42613</c:v>
                </c:pt>
                <c:pt idx="696">
                  <c:v>42614</c:v>
                </c:pt>
                <c:pt idx="697">
                  <c:v>42615</c:v>
                </c:pt>
                <c:pt idx="698">
                  <c:v>42618</c:v>
                </c:pt>
                <c:pt idx="699">
                  <c:v>42619</c:v>
                </c:pt>
                <c:pt idx="700">
                  <c:v>42620</c:v>
                </c:pt>
                <c:pt idx="701">
                  <c:v>42621</c:v>
                </c:pt>
                <c:pt idx="702">
                  <c:v>42622</c:v>
                </c:pt>
                <c:pt idx="703">
                  <c:v>42625</c:v>
                </c:pt>
                <c:pt idx="704">
                  <c:v>42626</c:v>
                </c:pt>
                <c:pt idx="705">
                  <c:v>42627</c:v>
                </c:pt>
                <c:pt idx="706">
                  <c:v>42628</c:v>
                </c:pt>
                <c:pt idx="707">
                  <c:v>42629</c:v>
                </c:pt>
                <c:pt idx="708">
                  <c:v>42632</c:v>
                </c:pt>
                <c:pt idx="709">
                  <c:v>42633</c:v>
                </c:pt>
                <c:pt idx="710">
                  <c:v>42634</c:v>
                </c:pt>
                <c:pt idx="711">
                  <c:v>42635</c:v>
                </c:pt>
                <c:pt idx="712">
                  <c:v>42636</c:v>
                </c:pt>
                <c:pt idx="713">
                  <c:v>42639</c:v>
                </c:pt>
                <c:pt idx="714">
                  <c:v>42640</c:v>
                </c:pt>
                <c:pt idx="715">
                  <c:v>42641</c:v>
                </c:pt>
                <c:pt idx="716">
                  <c:v>42642</c:v>
                </c:pt>
                <c:pt idx="717">
                  <c:v>42643</c:v>
                </c:pt>
                <c:pt idx="718">
                  <c:v>42646</c:v>
                </c:pt>
                <c:pt idx="719">
                  <c:v>42647</c:v>
                </c:pt>
                <c:pt idx="720">
                  <c:v>42648</c:v>
                </c:pt>
                <c:pt idx="721">
                  <c:v>42649</c:v>
                </c:pt>
                <c:pt idx="722">
                  <c:v>42650</c:v>
                </c:pt>
                <c:pt idx="723">
                  <c:v>42653</c:v>
                </c:pt>
                <c:pt idx="724">
                  <c:v>42654</c:v>
                </c:pt>
                <c:pt idx="725">
                  <c:v>42655</c:v>
                </c:pt>
                <c:pt idx="726">
                  <c:v>42656</c:v>
                </c:pt>
                <c:pt idx="727">
                  <c:v>42657</c:v>
                </c:pt>
                <c:pt idx="728">
                  <c:v>42660</c:v>
                </c:pt>
                <c:pt idx="729">
                  <c:v>42661</c:v>
                </c:pt>
                <c:pt idx="730">
                  <c:v>42662</c:v>
                </c:pt>
                <c:pt idx="731">
                  <c:v>42663</c:v>
                </c:pt>
                <c:pt idx="732">
                  <c:v>42664</c:v>
                </c:pt>
                <c:pt idx="733">
                  <c:v>42667</c:v>
                </c:pt>
                <c:pt idx="734">
                  <c:v>42668</c:v>
                </c:pt>
                <c:pt idx="735">
                  <c:v>42669</c:v>
                </c:pt>
                <c:pt idx="736">
                  <c:v>42670</c:v>
                </c:pt>
                <c:pt idx="737">
                  <c:v>42671</c:v>
                </c:pt>
                <c:pt idx="738">
                  <c:v>42674</c:v>
                </c:pt>
                <c:pt idx="739">
                  <c:v>42675</c:v>
                </c:pt>
                <c:pt idx="740">
                  <c:v>42676</c:v>
                </c:pt>
                <c:pt idx="741">
                  <c:v>42677</c:v>
                </c:pt>
                <c:pt idx="742">
                  <c:v>42678</c:v>
                </c:pt>
                <c:pt idx="743">
                  <c:v>42681</c:v>
                </c:pt>
                <c:pt idx="744">
                  <c:v>42682</c:v>
                </c:pt>
                <c:pt idx="745">
                  <c:v>42683</c:v>
                </c:pt>
                <c:pt idx="746">
                  <c:v>42684</c:v>
                </c:pt>
                <c:pt idx="747">
                  <c:v>42685</c:v>
                </c:pt>
                <c:pt idx="748">
                  <c:v>42688</c:v>
                </c:pt>
                <c:pt idx="749">
                  <c:v>42689</c:v>
                </c:pt>
                <c:pt idx="750">
                  <c:v>42690</c:v>
                </c:pt>
                <c:pt idx="751">
                  <c:v>42691</c:v>
                </c:pt>
                <c:pt idx="752">
                  <c:v>42692</c:v>
                </c:pt>
                <c:pt idx="753">
                  <c:v>42695</c:v>
                </c:pt>
                <c:pt idx="754">
                  <c:v>42696</c:v>
                </c:pt>
                <c:pt idx="755">
                  <c:v>42697</c:v>
                </c:pt>
                <c:pt idx="756">
                  <c:v>42698</c:v>
                </c:pt>
                <c:pt idx="757">
                  <c:v>42699</c:v>
                </c:pt>
                <c:pt idx="758">
                  <c:v>42702</c:v>
                </c:pt>
                <c:pt idx="759">
                  <c:v>42703</c:v>
                </c:pt>
                <c:pt idx="760">
                  <c:v>42704</c:v>
                </c:pt>
                <c:pt idx="761">
                  <c:v>42705</c:v>
                </c:pt>
                <c:pt idx="762">
                  <c:v>42706</c:v>
                </c:pt>
                <c:pt idx="763">
                  <c:v>42709</c:v>
                </c:pt>
                <c:pt idx="764">
                  <c:v>42710</c:v>
                </c:pt>
                <c:pt idx="765">
                  <c:v>42711</c:v>
                </c:pt>
                <c:pt idx="766">
                  <c:v>42712</c:v>
                </c:pt>
                <c:pt idx="767">
                  <c:v>42713</c:v>
                </c:pt>
                <c:pt idx="768">
                  <c:v>42716</c:v>
                </c:pt>
                <c:pt idx="769">
                  <c:v>42717</c:v>
                </c:pt>
                <c:pt idx="770">
                  <c:v>42718</c:v>
                </c:pt>
                <c:pt idx="771">
                  <c:v>42719</c:v>
                </c:pt>
                <c:pt idx="772">
                  <c:v>42720</c:v>
                </c:pt>
                <c:pt idx="773">
                  <c:v>42723</c:v>
                </c:pt>
                <c:pt idx="774">
                  <c:v>42724</c:v>
                </c:pt>
                <c:pt idx="775">
                  <c:v>42725</c:v>
                </c:pt>
                <c:pt idx="776">
                  <c:v>42726</c:v>
                </c:pt>
                <c:pt idx="777">
                  <c:v>42727</c:v>
                </c:pt>
                <c:pt idx="778">
                  <c:v>42730</c:v>
                </c:pt>
                <c:pt idx="779">
                  <c:v>42731</c:v>
                </c:pt>
                <c:pt idx="780">
                  <c:v>42732</c:v>
                </c:pt>
                <c:pt idx="781">
                  <c:v>42733</c:v>
                </c:pt>
                <c:pt idx="782">
                  <c:v>42734</c:v>
                </c:pt>
                <c:pt idx="783">
                  <c:v>42737</c:v>
                </c:pt>
                <c:pt idx="784">
                  <c:v>42738</c:v>
                </c:pt>
                <c:pt idx="785">
                  <c:v>42739</c:v>
                </c:pt>
                <c:pt idx="786">
                  <c:v>42740</c:v>
                </c:pt>
                <c:pt idx="787">
                  <c:v>42741</c:v>
                </c:pt>
                <c:pt idx="788">
                  <c:v>42744</c:v>
                </c:pt>
                <c:pt idx="789">
                  <c:v>42745</c:v>
                </c:pt>
                <c:pt idx="790">
                  <c:v>42746</c:v>
                </c:pt>
                <c:pt idx="791">
                  <c:v>42747</c:v>
                </c:pt>
                <c:pt idx="792">
                  <c:v>42748</c:v>
                </c:pt>
                <c:pt idx="793">
                  <c:v>42751</c:v>
                </c:pt>
                <c:pt idx="794">
                  <c:v>42752</c:v>
                </c:pt>
                <c:pt idx="795">
                  <c:v>42753</c:v>
                </c:pt>
                <c:pt idx="796">
                  <c:v>42754</c:v>
                </c:pt>
                <c:pt idx="797">
                  <c:v>42755</c:v>
                </c:pt>
                <c:pt idx="798">
                  <c:v>42758</c:v>
                </c:pt>
                <c:pt idx="799">
                  <c:v>42759</c:v>
                </c:pt>
                <c:pt idx="800">
                  <c:v>42760</c:v>
                </c:pt>
                <c:pt idx="801">
                  <c:v>42761</c:v>
                </c:pt>
                <c:pt idx="802">
                  <c:v>42762</c:v>
                </c:pt>
                <c:pt idx="803">
                  <c:v>42765</c:v>
                </c:pt>
                <c:pt idx="804">
                  <c:v>42766</c:v>
                </c:pt>
                <c:pt idx="805">
                  <c:v>42767</c:v>
                </c:pt>
                <c:pt idx="806">
                  <c:v>42768</c:v>
                </c:pt>
                <c:pt idx="807">
                  <c:v>42769</c:v>
                </c:pt>
                <c:pt idx="808">
                  <c:v>42772</c:v>
                </c:pt>
                <c:pt idx="809">
                  <c:v>42773</c:v>
                </c:pt>
                <c:pt idx="810">
                  <c:v>42774</c:v>
                </c:pt>
                <c:pt idx="811">
                  <c:v>42775</c:v>
                </c:pt>
                <c:pt idx="812">
                  <c:v>42776</c:v>
                </c:pt>
                <c:pt idx="813">
                  <c:v>42779</c:v>
                </c:pt>
                <c:pt idx="814">
                  <c:v>42780</c:v>
                </c:pt>
                <c:pt idx="815">
                  <c:v>42781</c:v>
                </c:pt>
                <c:pt idx="816">
                  <c:v>42782</c:v>
                </c:pt>
                <c:pt idx="817">
                  <c:v>42783</c:v>
                </c:pt>
                <c:pt idx="818">
                  <c:v>42786</c:v>
                </c:pt>
                <c:pt idx="819">
                  <c:v>42787</c:v>
                </c:pt>
                <c:pt idx="820">
                  <c:v>42788</c:v>
                </c:pt>
                <c:pt idx="821">
                  <c:v>42789</c:v>
                </c:pt>
                <c:pt idx="822">
                  <c:v>42790</c:v>
                </c:pt>
                <c:pt idx="823">
                  <c:v>42793</c:v>
                </c:pt>
                <c:pt idx="824">
                  <c:v>42794</c:v>
                </c:pt>
                <c:pt idx="825">
                  <c:v>42795</c:v>
                </c:pt>
                <c:pt idx="826">
                  <c:v>42796</c:v>
                </c:pt>
                <c:pt idx="827">
                  <c:v>42797</c:v>
                </c:pt>
                <c:pt idx="828">
                  <c:v>42800</c:v>
                </c:pt>
                <c:pt idx="829">
                  <c:v>42801</c:v>
                </c:pt>
                <c:pt idx="830">
                  <c:v>42802</c:v>
                </c:pt>
                <c:pt idx="831">
                  <c:v>42803</c:v>
                </c:pt>
                <c:pt idx="832">
                  <c:v>42804</c:v>
                </c:pt>
                <c:pt idx="833">
                  <c:v>42807</c:v>
                </c:pt>
                <c:pt idx="834">
                  <c:v>42808</c:v>
                </c:pt>
                <c:pt idx="835">
                  <c:v>42809</c:v>
                </c:pt>
                <c:pt idx="836">
                  <c:v>42810</c:v>
                </c:pt>
                <c:pt idx="837">
                  <c:v>42811</c:v>
                </c:pt>
                <c:pt idx="838">
                  <c:v>42814</c:v>
                </c:pt>
                <c:pt idx="839">
                  <c:v>42815</c:v>
                </c:pt>
                <c:pt idx="840">
                  <c:v>42816</c:v>
                </c:pt>
                <c:pt idx="841">
                  <c:v>42817</c:v>
                </c:pt>
                <c:pt idx="842">
                  <c:v>42818</c:v>
                </c:pt>
                <c:pt idx="843">
                  <c:v>42821</c:v>
                </c:pt>
                <c:pt idx="844">
                  <c:v>42822</c:v>
                </c:pt>
                <c:pt idx="845">
                  <c:v>42823</c:v>
                </c:pt>
                <c:pt idx="846">
                  <c:v>42824</c:v>
                </c:pt>
                <c:pt idx="847">
                  <c:v>42825</c:v>
                </c:pt>
                <c:pt idx="848">
                  <c:v>42828</c:v>
                </c:pt>
                <c:pt idx="849">
                  <c:v>42829</c:v>
                </c:pt>
                <c:pt idx="850">
                  <c:v>42830</c:v>
                </c:pt>
                <c:pt idx="851">
                  <c:v>42831</c:v>
                </c:pt>
                <c:pt idx="852">
                  <c:v>42832</c:v>
                </c:pt>
                <c:pt idx="853">
                  <c:v>42835</c:v>
                </c:pt>
                <c:pt idx="854">
                  <c:v>42836</c:v>
                </c:pt>
                <c:pt idx="855">
                  <c:v>42837</c:v>
                </c:pt>
                <c:pt idx="856">
                  <c:v>42838</c:v>
                </c:pt>
                <c:pt idx="857">
                  <c:v>42839</c:v>
                </c:pt>
                <c:pt idx="858">
                  <c:v>42842</c:v>
                </c:pt>
                <c:pt idx="859">
                  <c:v>42843</c:v>
                </c:pt>
                <c:pt idx="860">
                  <c:v>42844</c:v>
                </c:pt>
                <c:pt idx="861">
                  <c:v>42845</c:v>
                </c:pt>
                <c:pt idx="862">
                  <c:v>42846</c:v>
                </c:pt>
                <c:pt idx="863">
                  <c:v>42849</c:v>
                </c:pt>
                <c:pt idx="864">
                  <c:v>42850</c:v>
                </c:pt>
                <c:pt idx="865">
                  <c:v>42851</c:v>
                </c:pt>
                <c:pt idx="866">
                  <c:v>42852</c:v>
                </c:pt>
                <c:pt idx="867">
                  <c:v>42853</c:v>
                </c:pt>
                <c:pt idx="868">
                  <c:v>42856</c:v>
                </c:pt>
                <c:pt idx="869">
                  <c:v>42857</c:v>
                </c:pt>
                <c:pt idx="870">
                  <c:v>42858</c:v>
                </c:pt>
                <c:pt idx="871">
                  <c:v>42859</c:v>
                </c:pt>
                <c:pt idx="872">
                  <c:v>42860</c:v>
                </c:pt>
                <c:pt idx="873">
                  <c:v>42863</c:v>
                </c:pt>
                <c:pt idx="874">
                  <c:v>42864</c:v>
                </c:pt>
                <c:pt idx="875">
                  <c:v>42865</c:v>
                </c:pt>
                <c:pt idx="876">
                  <c:v>42866</c:v>
                </c:pt>
                <c:pt idx="877">
                  <c:v>42867</c:v>
                </c:pt>
                <c:pt idx="878">
                  <c:v>42870</c:v>
                </c:pt>
                <c:pt idx="879">
                  <c:v>42871</c:v>
                </c:pt>
                <c:pt idx="880">
                  <c:v>42872</c:v>
                </c:pt>
                <c:pt idx="881">
                  <c:v>42873</c:v>
                </c:pt>
                <c:pt idx="882">
                  <c:v>42874</c:v>
                </c:pt>
                <c:pt idx="883">
                  <c:v>42877</c:v>
                </c:pt>
                <c:pt idx="884">
                  <c:v>42878</c:v>
                </c:pt>
                <c:pt idx="885">
                  <c:v>42879</c:v>
                </c:pt>
                <c:pt idx="886">
                  <c:v>42880</c:v>
                </c:pt>
                <c:pt idx="887">
                  <c:v>42881</c:v>
                </c:pt>
                <c:pt idx="888">
                  <c:v>42884</c:v>
                </c:pt>
                <c:pt idx="889">
                  <c:v>42885</c:v>
                </c:pt>
                <c:pt idx="890">
                  <c:v>42886</c:v>
                </c:pt>
                <c:pt idx="891">
                  <c:v>42887</c:v>
                </c:pt>
                <c:pt idx="892">
                  <c:v>42888</c:v>
                </c:pt>
                <c:pt idx="893">
                  <c:v>42891</c:v>
                </c:pt>
                <c:pt idx="894">
                  <c:v>42892</c:v>
                </c:pt>
                <c:pt idx="895">
                  <c:v>42893</c:v>
                </c:pt>
                <c:pt idx="896">
                  <c:v>42894</c:v>
                </c:pt>
                <c:pt idx="897">
                  <c:v>42895</c:v>
                </c:pt>
                <c:pt idx="898">
                  <c:v>42898</c:v>
                </c:pt>
                <c:pt idx="899">
                  <c:v>42899</c:v>
                </c:pt>
                <c:pt idx="900">
                  <c:v>42900</c:v>
                </c:pt>
                <c:pt idx="901">
                  <c:v>42901</c:v>
                </c:pt>
                <c:pt idx="902">
                  <c:v>42902</c:v>
                </c:pt>
                <c:pt idx="903">
                  <c:v>42905</c:v>
                </c:pt>
                <c:pt idx="904">
                  <c:v>42906</c:v>
                </c:pt>
                <c:pt idx="905">
                  <c:v>42907</c:v>
                </c:pt>
                <c:pt idx="906">
                  <c:v>42908</c:v>
                </c:pt>
                <c:pt idx="907">
                  <c:v>42909</c:v>
                </c:pt>
                <c:pt idx="908">
                  <c:v>42912</c:v>
                </c:pt>
                <c:pt idx="909">
                  <c:v>42913</c:v>
                </c:pt>
                <c:pt idx="910">
                  <c:v>42914</c:v>
                </c:pt>
                <c:pt idx="911">
                  <c:v>42915</c:v>
                </c:pt>
                <c:pt idx="912">
                  <c:v>42916</c:v>
                </c:pt>
                <c:pt idx="913">
                  <c:v>42919</c:v>
                </c:pt>
                <c:pt idx="914">
                  <c:v>42920</c:v>
                </c:pt>
                <c:pt idx="915">
                  <c:v>42921</c:v>
                </c:pt>
                <c:pt idx="916">
                  <c:v>42922</c:v>
                </c:pt>
                <c:pt idx="917">
                  <c:v>42923</c:v>
                </c:pt>
                <c:pt idx="918">
                  <c:v>42926</c:v>
                </c:pt>
                <c:pt idx="919">
                  <c:v>42927</c:v>
                </c:pt>
                <c:pt idx="920">
                  <c:v>42928</c:v>
                </c:pt>
                <c:pt idx="921">
                  <c:v>42929</c:v>
                </c:pt>
                <c:pt idx="922">
                  <c:v>42930</c:v>
                </c:pt>
                <c:pt idx="923">
                  <c:v>42933</c:v>
                </c:pt>
                <c:pt idx="924">
                  <c:v>42934</c:v>
                </c:pt>
                <c:pt idx="925">
                  <c:v>42935</c:v>
                </c:pt>
                <c:pt idx="926">
                  <c:v>42936</c:v>
                </c:pt>
                <c:pt idx="927">
                  <c:v>42937</c:v>
                </c:pt>
                <c:pt idx="928">
                  <c:v>42940</c:v>
                </c:pt>
                <c:pt idx="929">
                  <c:v>42941</c:v>
                </c:pt>
                <c:pt idx="930">
                  <c:v>42942</c:v>
                </c:pt>
                <c:pt idx="931">
                  <c:v>42943</c:v>
                </c:pt>
                <c:pt idx="932">
                  <c:v>42944</c:v>
                </c:pt>
                <c:pt idx="933">
                  <c:v>42947</c:v>
                </c:pt>
                <c:pt idx="934">
                  <c:v>42948</c:v>
                </c:pt>
                <c:pt idx="935">
                  <c:v>42949</c:v>
                </c:pt>
                <c:pt idx="936">
                  <c:v>42950</c:v>
                </c:pt>
                <c:pt idx="937">
                  <c:v>42951</c:v>
                </c:pt>
                <c:pt idx="938">
                  <c:v>42954</c:v>
                </c:pt>
                <c:pt idx="939">
                  <c:v>42955</c:v>
                </c:pt>
                <c:pt idx="940">
                  <c:v>42956</c:v>
                </c:pt>
                <c:pt idx="941">
                  <c:v>42957</c:v>
                </c:pt>
                <c:pt idx="942">
                  <c:v>42958</c:v>
                </c:pt>
                <c:pt idx="943">
                  <c:v>42961</c:v>
                </c:pt>
                <c:pt idx="944">
                  <c:v>42962</c:v>
                </c:pt>
                <c:pt idx="945">
                  <c:v>42963</c:v>
                </c:pt>
                <c:pt idx="946">
                  <c:v>42964</c:v>
                </c:pt>
                <c:pt idx="947">
                  <c:v>42965</c:v>
                </c:pt>
                <c:pt idx="948">
                  <c:v>42968</c:v>
                </c:pt>
                <c:pt idx="949">
                  <c:v>42969</c:v>
                </c:pt>
                <c:pt idx="950">
                  <c:v>42970</c:v>
                </c:pt>
                <c:pt idx="951">
                  <c:v>42971</c:v>
                </c:pt>
                <c:pt idx="952">
                  <c:v>42972</c:v>
                </c:pt>
                <c:pt idx="953">
                  <c:v>42975</c:v>
                </c:pt>
                <c:pt idx="954">
                  <c:v>42976</c:v>
                </c:pt>
                <c:pt idx="955">
                  <c:v>42977</c:v>
                </c:pt>
                <c:pt idx="956">
                  <c:v>42978</c:v>
                </c:pt>
                <c:pt idx="957">
                  <c:v>42979</c:v>
                </c:pt>
                <c:pt idx="958">
                  <c:v>42982</c:v>
                </c:pt>
                <c:pt idx="959">
                  <c:v>42983</c:v>
                </c:pt>
                <c:pt idx="960">
                  <c:v>42984</c:v>
                </c:pt>
                <c:pt idx="961">
                  <c:v>42985</c:v>
                </c:pt>
                <c:pt idx="962">
                  <c:v>42986</c:v>
                </c:pt>
                <c:pt idx="963">
                  <c:v>42989</c:v>
                </c:pt>
                <c:pt idx="964">
                  <c:v>42990</c:v>
                </c:pt>
                <c:pt idx="965">
                  <c:v>42991</c:v>
                </c:pt>
                <c:pt idx="966">
                  <c:v>42992</c:v>
                </c:pt>
                <c:pt idx="967">
                  <c:v>42993</c:v>
                </c:pt>
                <c:pt idx="968">
                  <c:v>42996</c:v>
                </c:pt>
                <c:pt idx="969">
                  <c:v>42997</c:v>
                </c:pt>
                <c:pt idx="970">
                  <c:v>42998</c:v>
                </c:pt>
                <c:pt idx="971">
                  <c:v>42999</c:v>
                </c:pt>
                <c:pt idx="972">
                  <c:v>43000</c:v>
                </c:pt>
                <c:pt idx="973">
                  <c:v>43003</c:v>
                </c:pt>
                <c:pt idx="974">
                  <c:v>43004</c:v>
                </c:pt>
                <c:pt idx="975">
                  <c:v>43005</c:v>
                </c:pt>
                <c:pt idx="976">
                  <c:v>43006</c:v>
                </c:pt>
                <c:pt idx="977">
                  <c:v>43007</c:v>
                </c:pt>
                <c:pt idx="978">
                  <c:v>43010</c:v>
                </c:pt>
                <c:pt idx="979">
                  <c:v>43011</c:v>
                </c:pt>
                <c:pt idx="980">
                  <c:v>43012</c:v>
                </c:pt>
                <c:pt idx="981">
                  <c:v>43013</c:v>
                </c:pt>
                <c:pt idx="982">
                  <c:v>43014</c:v>
                </c:pt>
                <c:pt idx="983">
                  <c:v>43017</c:v>
                </c:pt>
                <c:pt idx="984">
                  <c:v>43018</c:v>
                </c:pt>
                <c:pt idx="985">
                  <c:v>43019</c:v>
                </c:pt>
                <c:pt idx="986">
                  <c:v>43020</c:v>
                </c:pt>
                <c:pt idx="987">
                  <c:v>43021</c:v>
                </c:pt>
                <c:pt idx="988">
                  <c:v>43024</c:v>
                </c:pt>
                <c:pt idx="989">
                  <c:v>43025</c:v>
                </c:pt>
                <c:pt idx="990">
                  <c:v>43026</c:v>
                </c:pt>
                <c:pt idx="991">
                  <c:v>43027</c:v>
                </c:pt>
                <c:pt idx="992">
                  <c:v>43028</c:v>
                </c:pt>
                <c:pt idx="993">
                  <c:v>43031</c:v>
                </c:pt>
                <c:pt idx="994">
                  <c:v>43032</c:v>
                </c:pt>
                <c:pt idx="995">
                  <c:v>43033</c:v>
                </c:pt>
                <c:pt idx="996">
                  <c:v>43034</c:v>
                </c:pt>
                <c:pt idx="997">
                  <c:v>43035</c:v>
                </c:pt>
                <c:pt idx="998">
                  <c:v>43038</c:v>
                </c:pt>
                <c:pt idx="999">
                  <c:v>43039</c:v>
                </c:pt>
                <c:pt idx="1000">
                  <c:v>43040</c:v>
                </c:pt>
                <c:pt idx="1001">
                  <c:v>43041</c:v>
                </c:pt>
                <c:pt idx="1002">
                  <c:v>43042</c:v>
                </c:pt>
                <c:pt idx="1003">
                  <c:v>43045</c:v>
                </c:pt>
                <c:pt idx="1004">
                  <c:v>43046</c:v>
                </c:pt>
                <c:pt idx="1005">
                  <c:v>43047</c:v>
                </c:pt>
                <c:pt idx="1006">
                  <c:v>43048</c:v>
                </c:pt>
                <c:pt idx="1007">
                  <c:v>43049</c:v>
                </c:pt>
                <c:pt idx="1008">
                  <c:v>43052</c:v>
                </c:pt>
                <c:pt idx="1009">
                  <c:v>43053</c:v>
                </c:pt>
                <c:pt idx="1010">
                  <c:v>43054</c:v>
                </c:pt>
                <c:pt idx="1011">
                  <c:v>43055</c:v>
                </c:pt>
                <c:pt idx="1012">
                  <c:v>43056</c:v>
                </c:pt>
                <c:pt idx="1013">
                  <c:v>43059</c:v>
                </c:pt>
                <c:pt idx="1014">
                  <c:v>43060</c:v>
                </c:pt>
                <c:pt idx="1015">
                  <c:v>43061</c:v>
                </c:pt>
                <c:pt idx="1016">
                  <c:v>43062</c:v>
                </c:pt>
                <c:pt idx="1017">
                  <c:v>43063</c:v>
                </c:pt>
                <c:pt idx="1018">
                  <c:v>43066</c:v>
                </c:pt>
                <c:pt idx="1019">
                  <c:v>43067</c:v>
                </c:pt>
                <c:pt idx="1020">
                  <c:v>43068</c:v>
                </c:pt>
                <c:pt idx="1021">
                  <c:v>43069</c:v>
                </c:pt>
                <c:pt idx="1022">
                  <c:v>43070</c:v>
                </c:pt>
                <c:pt idx="1023">
                  <c:v>43073</c:v>
                </c:pt>
                <c:pt idx="1024">
                  <c:v>43074</c:v>
                </c:pt>
                <c:pt idx="1025">
                  <c:v>43075</c:v>
                </c:pt>
                <c:pt idx="1026">
                  <c:v>43076</c:v>
                </c:pt>
                <c:pt idx="1027">
                  <c:v>43077</c:v>
                </c:pt>
                <c:pt idx="1028">
                  <c:v>43080</c:v>
                </c:pt>
                <c:pt idx="1029">
                  <c:v>43081</c:v>
                </c:pt>
                <c:pt idx="1030">
                  <c:v>43082</c:v>
                </c:pt>
                <c:pt idx="1031">
                  <c:v>43083</c:v>
                </c:pt>
                <c:pt idx="1032">
                  <c:v>43084</c:v>
                </c:pt>
                <c:pt idx="1033">
                  <c:v>43087</c:v>
                </c:pt>
                <c:pt idx="1034">
                  <c:v>43088</c:v>
                </c:pt>
                <c:pt idx="1035">
                  <c:v>43089</c:v>
                </c:pt>
                <c:pt idx="1036">
                  <c:v>43090</c:v>
                </c:pt>
                <c:pt idx="1037">
                  <c:v>43091</c:v>
                </c:pt>
                <c:pt idx="1038">
                  <c:v>43094</c:v>
                </c:pt>
                <c:pt idx="1039">
                  <c:v>43095</c:v>
                </c:pt>
                <c:pt idx="1040">
                  <c:v>43096</c:v>
                </c:pt>
                <c:pt idx="1041">
                  <c:v>43097</c:v>
                </c:pt>
                <c:pt idx="1042">
                  <c:v>43098</c:v>
                </c:pt>
                <c:pt idx="1043">
                  <c:v>43101</c:v>
                </c:pt>
                <c:pt idx="1044">
                  <c:v>43102</c:v>
                </c:pt>
                <c:pt idx="1045">
                  <c:v>43103</c:v>
                </c:pt>
                <c:pt idx="1046">
                  <c:v>43104</c:v>
                </c:pt>
                <c:pt idx="1047">
                  <c:v>43105</c:v>
                </c:pt>
                <c:pt idx="1048">
                  <c:v>43108</c:v>
                </c:pt>
                <c:pt idx="1049">
                  <c:v>43109</c:v>
                </c:pt>
                <c:pt idx="1050">
                  <c:v>43110</c:v>
                </c:pt>
                <c:pt idx="1051">
                  <c:v>43111</c:v>
                </c:pt>
                <c:pt idx="1052">
                  <c:v>43112</c:v>
                </c:pt>
                <c:pt idx="1053">
                  <c:v>43115</c:v>
                </c:pt>
                <c:pt idx="1054">
                  <c:v>43116</c:v>
                </c:pt>
                <c:pt idx="1055">
                  <c:v>43117</c:v>
                </c:pt>
                <c:pt idx="1056">
                  <c:v>43118</c:v>
                </c:pt>
                <c:pt idx="1057">
                  <c:v>43119</c:v>
                </c:pt>
                <c:pt idx="1058">
                  <c:v>43122</c:v>
                </c:pt>
                <c:pt idx="1059">
                  <c:v>43123</c:v>
                </c:pt>
                <c:pt idx="1060">
                  <c:v>43124</c:v>
                </c:pt>
                <c:pt idx="1061">
                  <c:v>43125</c:v>
                </c:pt>
                <c:pt idx="1062">
                  <c:v>43126</c:v>
                </c:pt>
                <c:pt idx="1063">
                  <c:v>43129</c:v>
                </c:pt>
                <c:pt idx="1064">
                  <c:v>43130</c:v>
                </c:pt>
                <c:pt idx="1065">
                  <c:v>43131</c:v>
                </c:pt>
                <c:pt idx="1066">
                  <c:v>43132</c:v>
                </c:pt>
                <c:pt idx="1067">
                  <c:v>43133</c:v>
                </c:pt>
                <c:pt idx="1068">
                  <c:v>43136</c:v>
                </c:pt>
                <c:pt idx="1069">
                  <c:v>43137</c:v>
                </c:pt>
                <c:pt idx="1070">
                  <c:v>43138</c:v>
                </c:pt>
                <c:pt idx="1071">
                  <c:v>43139</c:v>
                </c:pt>
                <c:pt idx="1072">
                  <c:v>43140</c:v>
                </c:pt>
                <c:pt idx="1073">
                  <c:v>43143</c:v>
                </c:pt>
                <c:pt idx="1074">
                  <c:v>43144</c:v>
                </c:pt>
                <c:pt idx="1075">
                  <c:v>43145</c:v>
                </c:pt>
                <c:pt idx="1076">
                  <c:v>43146</c:v>
                </c:pt>
                <c:pt idx="1077">
                  <c:v>43147</c:v>
                </c:pt>
                <c:pt idx="1078">
                  <c:v>43150</c:v>
                </c:pt>
                <c:pt idx="1079">
                  <c:v>43151</c:v>
                </c:pt>
                <c:pt idx="1080">
                  <c:v>43152</c:v>
                </c:pt>
                <c:pt idx="1081">
                  <c:v>43153</c:v>
                </c:pt>
                <c:pt idx="1082">
                  <c:v>43154</c:v>
                </c:pt>
                <c:pt idx="1083">
                  <c:v>43157</c:v>
                </c:pt>
                <c:pt idx="1084">
                  <c:v>43158</c:v>
                </c:pt>
                <c:pt idx="1085">
                  <c:v>43159</c:v>
                </c:pt>
                <c:pt idx="1086">
                  <c:v>43160</c:v>
                </c:pt>
                <c:pt idx="1087">
                  <c:v>43161</c:v>
                </c:pt>
                <c:pt idx="1088">
                  <c:v>43164</c:v>
                </c:pt>
                <c:pt idx="1089">
                  <c:v>43165</c:v>
                </c:pt>
                <c:pt idx="1090">
                  <c:v>43166</c:v>
                </c:pt>
                <c:pt idx="1091">
                  <c:v>43167</c:v>
                </c:pt>
                <c:pt idx="1092">
                  <c:v>43168</c:v>
                </c:pt>
                <c:pt idx="1093">
                  <c:v>43171</c:v>
                </c:pt>
                <c:pt idx="1094">
                  <c:v>43172</c:v>
                </c:pt>
                <c:pt idx="1095">
                  <c:v>43173</c:v>
                </c:pt>
                <c:pt idx="1096">
                  <c:v>43174</c:v>
                </c:pt>
                <c:pt idx="1097">
                  <c:v>43175</c:v>
                </c:pt>
                <c:pt idx="1098">
                  <c:v>43178</c:v>
                </c:pt>
                <c:pt idx="1099">
                  <c:v>43179</c:v>
                </c:pt>
                <c:pt idx="1100">
                  <c:v>43180</c:v>
                </c:pt>
                <c:pt idx="1101">
                  <c:v>43181</c:v>
                </c:pt>
                <c:pt idx="1102">
                  <c:v>43182</c:v>
                </c:pt>
                <c:pt idx="1103">
                  <c:v>43185</c:v>
                </c:pt>
                <c:pt idx="1104">
                  <c:v>43186</c:v>
                </c:pt>
                <c:pt idx="1105">
                  <c:v>43187</c:v>
                </c:pt>
                <c:pt idx="1106">
                  <c:v>43188</c:v>
                </c:pt>
                <c:pt idx="1107">
                  <c:v>43189</c:v>
                </c:pt>
                <c:pt idx="1108">
                  <c:v>43192</c:v>
                </c:pt>
                <c:pt idx="1109">
                  <c:v>43193</c:v>
                </c:pt>
                <c:pt idx="1110">
                  <c:v>43194</c:v>
                </c:pt>
                <c:pt idx="1111">
                  <c:v>43195</c:v>
                </c:pt>
                <c:pt idx="1112">
                  <c:v>43196</c:v>
                </c:pt>
                <c:pt idx="1113">
                  <c:v>43199</c:v>
                </c:pt>
                <c:pt idx="1114">
                  <c:v>43200</c:v>
                </c:pt>
                <c:pt idx="1115">
                  <c:v>43201</c:v>
                </c:pt>
                <c:pt idx="1116">
                  <c:v>43202</c:v>
                </c:pt>
                <c:pt idx="1117">
                  <c:v>43203</c:v>
                </c:pt>
                <c:pt idx="1118">
                  <c:v>43206</c:v>
                </c:pt>
                <c:pt idx="1119">
                  <c:v>43207</c:v>
                </c:pt>
                <c:pt idx="1120">
                  <c:v>43208</c:v>
                </c:pt>
                <c:pt idx="1121">
                  <c:v>43209</c:v>
                </c:pt>
                <c:pt idx="1122">
                  <c:v>43210</c:v>
                </c:pt>
                <c:pt idx="1123">
                  <c:v>43213</c:v>
                </c:pt>
                <c:pt idx="1124">
                  <c:v>43214</c:v>
                </c:pt>
                <c:pt idx="1125">
                  <c:v>43215</c:v>
                </c:pt>
                <c:pt idx="1126">
                  <c:v>43216</c:v>
                </c:pt>
                <c:pt idx="1127">
                  <c:v>43217</c:v>
                </c:pt>
                <c:pt idx="1128">
                  <c:v>43220</c:v>
                </c:pt>
                <c:pt idx="1129">
                  <c:v>43221</c:v>
                </c:pt>
                <c:pt idx="1130">
                  <c:v>43222</c:v>
                </c:pt>
                <c:pt idx="1131">
                  <c:v>43223</c:v>
                </c:pt>
                <c:pt idx="1132">
                  <c:v>43224</c:v>
                </c:pt>
                <c:pt idx="1133">
                  <c:v>43227</c:v>
                </c:pt>
                <c:pt idx="1134">
                  <c:v>43228</c:v>
                </c:pt>
                <c:pt idx="1135">
                  <c:v>43229</c:v>
                </c:pt>
                <c:pt idx="1136">
                  <c:v>43230</c:v>
                </c:pt>
                <c:pt idx="1137">
                  <c:v>43231</c:v>
                </c:pt>
                <c:pt idx="1138">
                  <c:v>43234</c:v>
                </c:pt>
                <c:pt idx="1139">
                  <c:v>43235</c:v>
                </c:pt>
                <c:pt idx="1140">
                  <c:v>43236</c:v>
                </c:pt>
                <c:pt idx="1141">
                  <c:v>43237</c:v>
                </c:pt>
                <c:pt idx="1142">
                  <c:v>43238</c:v>
                </c:pt>
                <c:pt idx="1143">
                  <c:v>43241</c:v>
                </c:pt>
                <c:pt idx="1144">
                  <c:v>43242</c:v>
                </c:pt>
                <c:pt idx="1145">
                  <c:v>43243</c:v>
                </c:pt>
                <c:pt idx="1146">
                  <c:v>43244</c:v>
                </c:pt>
                <c:pt idx="1147">
                  <c:v>43245</c:v>
                </c:pt>
                <c:pt idx="1148">
                  <c:v>43248</c:v>
                </c:pt>
                <c:pt idx="1149">
                  <c:v>43249</c:v>
                </c:pt>
                <c:pt idx="1150">
                  <c:v>43250</c:v>
                </c:pt>
                <c:pt idx="1151">
                  <c:v>43251</c:v>
                </c:pt>
                <c:pt idx="1152">
                  <c:v>43252</c:v>
                </c:pt>
                <c:pt idx="1153">
                  <c:v>43255</c:v>
                </c:pt>
                <c:pt idx="1154">
                  <c:v>43256</c:v>
                </c:pt>
                <c:pt idx="1155">
                  <c:v>43257</c:v>
                </c:pt>
                <c:pt idx="1156">
                  <c:v>43258</c:v>
                </c:pt>
                <c:pt idx="1157">
                  <c:v>43259</c:v>
                </c:pt>
                <c:pt idx="1158">
                  <c:v>43262</c:v>
                </c:pt>
                <c:pt idx="1159">
                  <c:v>43263</c:v>
                </c:pt>
                <c:pt idx="1160">
                  <c:v>43264</c:v>
                </c:pt>
                <c:pt idx="1161">
                  <c:v>43265</c:v>
                </c:pt>
                <c:pt idx="1162">
                  <c:v>43266</c:v>
                </c:pt>
                <c:pt idx="1163">
                  <c:v>43269</c:v>
                </c:pt>
                <c:pt idx="1164">
                  <c:v>43270</c:v>
                </c:pt>
                <c:pt idx="1165">
                  <c:v>43271</c:v>
                </c:pt>
                <c:pt idx="1166">
                  <c:v>43272</c:v>
                </c:pt>
                <c:pt idx="1167">
                  <c:v>43273</c:v>
                </c:pt>
                <c:pt idx="1168">
                  <c:v>43276</c:v>
                </c:pt>
                <c:pt idx="1169">
                  <c:v>43277</c:v>
                </c:pt>
                <c:pt idx="1170">
                  <c:v>43278</c:v>
                </c:pt>
                <c:pt idx="1171">
                  <c:v>43279</c:v>
                </c:pt>
                <c:pt idx="1172">
                  <c:v>43280</c:v>
                </c:pt>
                <c:pt idx="1173">
                  <c:v>43283</c:v>
                </c:pt>
                <c:pt idx="1174">
                  <c:v>43284</c:v>
                </c:pt>
                <c:pt idx="1175">
                  <c:v>43285</c:v>
                </c:pt>
                <c:pt idx="1176">
                  <c:v>43286</c:v>
                </c:pt>
                <c:pt idx="1177">
                  <c:v>43287</c:v>
                </c:pt>
                <c:pt idx="1178">
                  <c:v>43290</c:v>
                </c:pt>
                <c:pt idx="1179">
                  <c:v>43291</c:v>
                </c:pt>
                <c:pt idx="1180">
                  <c:v>43292</c:v>
                </c:pt>
                <c:pt idx="1181">
                  <c:v>43293</c:v>
                </c:pt>
                <c:pt idx="1182">
                  <c:v>43294</c:v>
                </c:pt>
                <c:pt idx="1183">
                  <c:v>43297</c:v>
                </c:pt>
                <c:pt idx="1184">
                  <c:v>43298</c:v>
                </c:pt>
                <c:pt idx="1185">
                  <c:v>43299</c:v>
                </c:pt>
                <c:pt idx="1186">
                  <c:v>43300</c:v>
                </c:pt>
                <c:pt idx="1187">
                  <c:v>43301</c:v>
                </c:pt>
                <c:pt idx="1188">
                  <c:v>43304</c:v>
                </c:pt>
                <c:pt idx="1189">
                  <c:v>43305</c:v>
                </c:pt>
                <c:pt idx="1190">
                  <c:v>43306</c:v>
                </c:pt>
                <c:pt idx="1191">
                  <c:v>43307</c:v>
                </c:pt>
                <c:pt idx="1192">
                  <c:v>43308</c:v>
                </c:pt>
                <c:pt idx="1193">
                  <c:v>43311</c:v>
                </c:pt>
                <c:pt idx="1194">
                  <c:v>43312</c:v>
                </c:pt>
                <c:pt idx="1195">
                  <c:v>43313</c:v>
                </c:pt>
                <c:pt idx="1196">
                  <c:v>43314</c:v>
                </c:pt>
                <c:pt idx="1197">
                  <c:v>43315</c:v>
                </c:pt>
                <c:pt idx="1198">
                  <c:v>43318</c:v>
                </c:pt>
                <c:pt idx="1199">
                  <c:v>43319</c:v>
                </c:pt>
                <c:pt idx="1200">
                  <c:v>43320</c:v>
                </c:pt>
                <c:pt idx="1201">
                  <c:v>43321</c:v>
                </c:pt>
                <c:pt idx="1202">
                  <c:v>43322</c:v>
                </c:pt>
                <c:pt idx="1203">
                  <c:v>43325</c:v>
                </c:pt>
                <c:pt idx="1204">
                  <c:v>43326</c:v>
                </c:pt>
                <c:pt idx="1205">
                  <c:v>43327</c:v>
                </c:pt>
                <c:pt idx="1206">
                  <c:v>43328</c:v>
                </c:pt>
                <c:pt idx="1207">
                  <c:v>43329</c:v>
                </c:pt>
                <c:pt idx="1208">
                  <c:v>43332</c:v>
                </c:pt>
                <c:pt idx="1209">
                  <c:v>43333</c:v>
                </c:pt>
                <c:pt idx="1210">
                  <c:v>43334</c:v>
                </c:pt>
                <c:pt idx="1211">
                  <c:v>43335</c:v>
                </c:pt>
                <c:pt idx="1212">
                  <c:v>43336</c:v>
                </c:pt>
                <c:pt idx="1213">
                  <c:v>43339</c:v>
                </c:pt>
                <c:pt idx="1214">
                  <c:v>43340</c:v>
                </c:pt>
                <c:pt idx="1215">
                  <c:v>43341</c:v>
                </c:pt>
                <c:pt idx="1216">
                  <c:v>43342</c:v>
                </c:pt>
                <c:pt idx="1217">
                  <c:v>43343</c:v>
                </c:pt>
                <c:pt idx="1218">
                  <c:v>43346</c:v>
                </c:pt>
                <c:pt idx="1219">
                  <c:v>43347</c:v>
                </c:pt>
                <c:pt idx="1220">
                  <c:v>43348</c:v>
                </c:pt>
                <c:pt idx="1221">
                  <c:v>43349</c:v>
                </c:pt>
                <c:pt idx="1222">
                  <c:v>43350</c:v>
                </c:pt>
                <c:pt idx="1223">
                  <c:v>43353</c:v>
                </c:pt>
                <c:pt idx="1224">
                  <c:v>43354</c:v>
                </c:pt>
                <c:pt idx="1225">
                  <c:v>43355</c:v>
                </c:pt>
                <c:pt idx="1226">
                  <c:v>43356</c:v>
                </c:pt>
                <c:pt idx="1227">
                  <c:v>43357</c:v>
                </c:pt>
                <c:pt idx="1228">
                  <c:v>43360</c:v>
                </c:pt>
                <c:pt idx="1229">
                  <c:v>43361</c:v>
                </c:pt>
                <c:pt idx="1230">
                  <c:v>43362</c:v>
                </c:pt>
                <c:pt idx="1231">
                  <c:v>43363</c:v>
                </c:pt>
                <c:pt idx="1232">
                  <c:v>43364</c:v>
                </c:pt>
                <c:pt idx="1233">
                  <c:v>43367</c:v>
                </c:pt>
                <c:pt idx="1234">
                  <c:v>43368</c:v>
                </c:pt>
                <c:pt idx="1235">
                  <c:v>43369</c:v>
                </c:pt>
                <c:pt idx="1236">
                  <c:v>43370</c:v>
                </c:pt>
                <c:pt idx="1237">
                  <c:v>43371</c:v>
                </c:pt>
                <c:pt idx="1238">
                  <c:v>43374</c:v>
                </c:pt>
                <c:pt idx="1239">
                  <c:v>43375</c:v>
                </c:pt>
                <c:pt idx="1240">
                  <c:v>43376</c:v>
                </c:pt>
                <c:pt idx="1241">
                  <c:v>43377</c:v>
                </c:pt>
                <c:pt idx="1242">
                  <c:v>43378</c:v>
                </c:pt>
                <c:pt idx="1243">
                  <c:v>43381</c:v>
                </c:pt>
                <c:pt idx="1244">
                  <c:v>43382</c:v>
                </c:pt>
                <c:pt idx="1245">
                  <c:v>43383</c:v>
                </c:pt>
                <c:pt idx="1246">
                  <c:v>43384</c:v>
                </c:pt>
                <c:pt idx="1247">
                  <c:v>43385</c:v>
                </c:pt>
                <c:pt idx="1248">
                  <c:v>43388</c:v>
                </c:pt>
                <c:pt idx="1249">
                  <c:v>43389</c:v>
                </c:pt>
                <c:pt idx="1250">
                  <c:v>43390</c:v>
                </c:pt>
                <c:pt idx="1251">
                  <c:v>43391</c:v>
                </c:pt>
                <c:pt idx="1252">
                  <c:v>43392</c:v>
                </c:pt>
                <c:pt idx="1253">
                  <c:v>43395</c:v>
                </c:pt>
                <c:pt idx="1254">
                  <c:v>43396</c:v>
                </c:pt>
                <c:pt idx="1255">
                  <c:v>43397</c:v>
                </c:pt>
                <c:pt idx="1256">
                  <c:v>43398</c:v>
                </c:pt>
                <c:pt idx="1257">
                  <c:v>43399</c:v>
                </c:pt>
                <c:pt idx="1258">
                  <c:v>43402</c:v>
                </c:pt>
                <c:pt idx="1259">
                  <c:v>43403</c:v>
                </c:pt>
                <c:pt idx="1260">
                  <c:v>43404</c:v>
                </c:pt>
                <c:pt idx="1261">
                  <c:v>43405</c:v>
                </c:pt>
                <c:pt idx="1262">
                  <c:v>43406</c:v>
                </c:pt>
                <c:pt idx="1263">
                  <c:v>43409</c:v>
                </c:pt>
                <c:pt idx="1264">
                  <c:v>43410</c:v>
                </c:pt>
                <c:pt idx="1265">
                  <c:v>43411</c:v>
                </c:pt>
                <c:pt idx="1266">
                  <c:v>43412</c:v>
                </c:pt>
                <c:pt idx="1267">
                  <c:v>43413</c:v>
                </c:pt>
                <c:pt idx="1268">
                  <c:v>43416</c:v>
                </c:pt>
                <c:pt idx="1269">
                  <c:v>43417</c:v>
                </c:pt>
                <c:pt idx="1270">
                  <c:v>43418</c:v>
                </c:pt>
                <c:pt idx="1271">
                  <c:v>43419</c:v>
                </c:pt>
                <c:pt idx="1272">
                  <c:v>43420</c:v>
                </c:pt>
                <c:pt idx="1273">
                  <c:v>43423</c:v>
                </c:pt>
                <c:pt idx="1274">
                  <c:v>43424</c:v>
                </c:pt>
                <c:pt idx="1275">
                  <c:v>43425</c:v>
                </c:pt>
                <c:pt idx="1276">
                  <c:v>43426</c:v>
                </c:pt>
                <c:pt idx="1277">
                  <c:v>43427</c:v>
                </c:pt>
                <c:pt idx="1278">
                  <c:v>43430</c:v>
                </c:pt>
                <c:pt idx="1279">
                  <c:v>43431</c:v>
                </c:pt>
                <c:pt idx="1280">
                  <c:v>43432</c:v>
                </c:pt>
                <c:pt idx="1281">
                  <c:v>43433</c:v>
                </c:pt>
                <c:pt idx="1282">
                  <c:v>43434</c:v>
                </c:pt>
                <c:pt idx="1283">
                  <c:v>43437</c:v>
                </c:pt>
                <c:pt idx="1284">
                  <c:v>43438</c:v>
                </c:pt>
                <c:pt idx="1285">
                  <c:v>43439</c:v>
                </c:pt>
                <c:pt idx="1286">
                  <c:v>43440</c:v>
                </c:pt>
                <c:pt idx="1287">
                  <c:v>43441</c:v>
                </c:pt>
                <c:pt idx="1288">
                  <c:v>43444</c:v>
                </c:pt>
                <c:pt idx="1289">
                  <c:v>43445</c:v>
                </c:pt>
                <c:pt idx="1290">
                  <c:v>43446</c:v>
                </c:pt>
                <c:pt idx="1291">
                  <c:v>43447</c:v>
                </c:pt>
                <c:pt idx="1292">
                  <c:v>43448</c:v>
                </c:pt>
                <c:pt idx="1293">
                  <c:v>43451</c:v>
                </c:pt>
                <c:pt idx="1294">
                  <c:v>43452</c:v>
                </c:pt>
                <c:pt idx="1295">
                  <c:v>43453</c:v>
                </c:pt>
                <c:pt idx="1296">
                  <c:v>43454</c:v>
                </c:pt>
                <c:pt idx="1297">
                  <c:v>43455</c:v>
                </c:pt>
                <c:pt idx="1298">
                  <c:v>43458</c:v>
                </c:pt>
                <c:pt idx="1299">
                  <c:v>43459</c:v>
                </c:pt>
                <c:pt idx="1300">
                  <c:v>43460</c:v>
                </c:pt>
                <c:pt idx="1301">
                  <c:v>43461</c:v>
                </c:pt>
                <c:pt idx="1302">
                  <c:v>43462</c:v>
                </c:pt>
                <c:pt idx="1303">
                  <c:v>43465</c:v>
                </c:pt>
                <c:pt idx="1304">
                  <c:v>43466</c:v>
                </c:pt>
                <c:pt idx="1305">
                  <c:v>43467</c:v>
                </c:pt>
                <c:pt idx="1306">
                  <c:v>43468</c:v>
                </c:pt>
                <c:pt idx="1307">
                  <c:v>43469</c:v>
                </c:pt>
                <c:pt idx="1308">
                  <c:v>43472</c:v>
                </c:pt>
                <c:pt idx="1309">
                  <c:v>43473</c:v>
                </c:pt>
                <c:pt idx="1310">
                  <c:v>43474</c:v>
                </c:pt>
                <c:pt idx="1311">
                  <c:v>43475</c:v>
                </c:pt>
                <c:pt idx="1312">
                  <c:v>43476</c:v>
                </c:pt>
                <c:pt idx="1313">
                  <c:v>43479</c:v>
                </c:pt>
                <c:pt idx="1314">
                  <c:v>43480</c:v>
                </c:pt>
                <c:pt idx="1315">
                  <c:v>43481</c:v>
                </c:pt>
                <c:pt idx="1316">
                  <c:v>43482</c:v>
                </c:pt>
                <c:pt idx="1317">
                  <c:v>43483</c:v>
                </c:pt>
                <c:pt idx="1318">
                  <c:v>43486</c:v>
                </c:pt>
                <c:pt idx="1319">
                  <c:v>43487</c:v>
                </c:pt>
                <c:pt idx="1320">
                  <c:v>43488</c:v>
                </c:pt>
                <c:pt idx="1321">
                  <c:v>43489</c:v>
                </c:pt>
                <c:pt idx="1322">
                  <c:v>43490</c:v>
                </c:pt>
                <c:pt idx="1323">
                  <c:v>43493</c:v>
                </c:pt>
                <c:pt idx="1324">
                  <c:v>43494</c:v>
                </c:pt>
                <c:pt idx="1325">
                  <c:v>43495</c:v>
                </c:pt>
                <c:pt idx="1326">
                  <c:v>43496</c:v>
                </c:pt>
                <c:pt idx="1327">
                  <c:v>43497</c:v>
                </c:pt>
                <c:pt idx="1328">
                  <c:v>43500</c:v>
                </c:pt>
                <c:pt idx="1329">
                  <c:v>43501</c:v>
                </c:pt>
                <c:pt idx="1330">
                  <c:v>43502</c:v>
                </c:pt>
                <c:pt idx="1331">
                  <c:v>43503</c:v>
                </c:pt>
                <c:pt idx="1332">
                  <c:v>43504</c:v>
                </c:pt>
                <c:pt idx="1333">
                  <c:v>43507</c:v>
                </c:pt>
                <c:pt idx="1334">
                  <c:v>43508</c:v>
                </c:pt>
                <c:pt idx="1335">
                  <c:v>43509</c:v>
                </c:pt>
                <c:pt idx="1336">
                  <c:v>43510</c:v>
                </c:pt>
                <c:pt idx="1337">
                  <c:v>43511</c:v>
                </c:pt>
                <c:pt idx="1338">
                  <c:v>43514</c:v>
                </c:pt>
                <c:pt idx="1339">
                  <c:v>43515</c:v>
                </c:pt>
                <c:pt idx="1340">
                  <c:v>43516</c:v>
                </c:pt>
                <c:pt idx="1341">
                  <c:v>43517</c:v>
                </c:pt>
                <c:pt idx="1342">
                  <c:v>43518</c:v>
                </c:pt>
                <c:pt idx="1343">
                  <c:v>43521</c:v>
                </c:pt>
                <c:pt idx="1344">
                  <c:v>43522</c:v>
                </c:pt>
                <c:pt idx="1345">
                  <c:v>43523</c:v>
                </c:pt>
                <c:pt idx="1346">
                  <c:v>43524</c:v>
                </c:pt>
                <c:pt idx="1347">
                  <c:v>43525</c:v>
                </c:pt>
                <c:pt idx="1348">
                  <c:v>43528</c:v>
                </c:pt>
                <c:pt idx="1349">
                  <c:v>43529</c:v>
                </c:pt>
                <c:pt idx="1350">
                  <c:v>43530</c:v>
                </c:pt>
                <c:pt idx="1351">
                  <c:v>43531</c:v>
                </c:pt>
                <c:pt idx="1352">
                  <c:v>43532</c:v>
                </c:pt>
                <c:pt idx="1353">
                  <c:v>43535</c:v>
                </c:pt>
                <c:pt idx="1354">
                  <c:v>43536</c:v>
                </c:pt>
                <c:pt idx="1355">
                  <c:v>43537</c:v>
                </c:pt>
                <c:pt idx="1356">
                  <c:v>43538</c:v>
                </c:pt>
                <c:pt idx="1357">
                  <c:v>43539</c:v>
                </c:pt>
                <c:pt idx="1358">
                  <c:v>43542</c:v>
                </c:pt>
                <c:pt idx="1359">
                  <c:v>43543</c:v>
                </c:pt>
                <c:pt idx="1360">
                  <c:v>43544</c:v>
                </c:pt>
                <c:pt idx="1361">
                  <c:v>43545</c:v>
                </c:pt>
                <c:pt idx="1362">
                  <c:v>43546</c:v>
                </c:pt>
                <c:pt idx="1363">
                  <c:v>43549</c:v>
                </c:pt>
                <c:pt idx="1364">
                  <c:v>43550</c:v>
                </c:pt>
                <c:pt idx="1365">
                  <c:v>43551</c:v>
                </c:pt>
                <c:pt idx="1366">
                  <c:v>43552</c:v>
                </c:pt>
                <c:pt idx="1367">
                  <c:v>43553</c:v>
                </c:pt>
                <c:pt idx="1368">
                  <c:v>43556</c:v>
                </c:pt>
                <c:pt idx="1369">
                  <c:v>43557</c:v>
                </c:pt>
                <c:pt idx="1370">
                  <c:v>43558</c:v>
                </c:pt>
                <c:pt idx="1371">
                  <c:v>43559</c:v>
                </c:pt>
                <c:pt idx="1372">
                  <c:v>43560</c:v>
                </c:pt>
                <c:pt idx="1373">
                  <c:v>43563</c:v>
                </c:pt>
                <c:pt idx="1374">
                  <c:v>43564</c:v>
                </c:pt>
                <c:pt idx="1375">
                  <c:v>43565</c:v>
                </c:pt>
                <c:pt idx="1376">
                  <c:v>43566</c:v>
                </c:pt>
                <c:pt idx="1377">
                  <c:v>43567</c:v>
                </c:pt>
                <c:pt idx="1378">
                  <c:v>43570</c:v>
                </c:pt>
                <c:pt idx="1379">
                  <c:v>43571</c:v>
                </c:pt>
                <c:pt idx="1380">
                  <c:v>43572</c:v>
                </c:pt>
                <c:pt idx="1381">
                  <c:v>43573</c:v>
                </c:pt>
                <c:pt idx="1382">
                  <c:v>43574</c:v>
                </c:pt>
                <c:pt idx="1383">
                  <c:v>43577</c:v>
                </c:pt>
                <c:pt idx="1384">
                  <c:v>43578</c:v>
                </c:pt>
                <c:pt idx="1385">
                  <c:v>43579</c:v>
                </c:pt>
                <c:pt idx="1386">
                  <c:v>43580</c:v>
                </c:pt>
                <c:pt idx="1387">
                  <c:v>43581</c:v>
                </c:pt>
                <c:pt idx="1388">
                  <c:v>43584</c:v>
                </c:pt>
                <c:pt idx="1389">
                  <c:v>43585</c:v>
                </c:pt>
                <c:pt idx="1390">
                  <c:v>43586</c:v>
                </c:pt>
                <c:pt idx="1391">
                  <c:v>43587</c:v>
                </c:pt>
                <c:pt idx="1392">
                  <c:v>43588</c:v>
                </c:pt>
                <c:pt idx="1393">
                  <c:v>43591</c:v>
                </c:pt>
                <c:pt idx="1394">
                  <c:v>43592</c:v>
                </c:pt>
                <c:pt idx="1395">
                  <c:v>43593</c:v>
                </c:pt>
                <c:pt idx="1396">
                  <c:v>43594</c:v>
                </c:pt>
                <c:pt idx="1397">
                  <c:v>43595</c:v>
                </c:pt>
                <c:pt idx="1398">
                  <c:v>43598</c:v>
                </c:pt>
                <c:pt idx="1399">
                  <c:v>43599</c:v>
                </c:pt>
                <c:pt idx="1400">
                  <c:v>43600</c:v>
                </c:pt>
                <c:pt idx="1401">
                  <c:v>43601</c:v>
                </c:pt>
                <c:pt idx="1402">
                  <c:v>43602</c:v>
                </c:pt>
                <c:pt idx="1403">
                  <c:v>43605</c:v>
                </c:pt>
                <c:pt idx="1404">
                  <c:v>43606</c:v>
                </c:pt>
                <c:pt idx="1405">
                  <c:v>43607</c:v>
                </c:pt>
                <c:pt idx="1406">
                  <c:v>43608</c:v>
                </c:pt>
                <c:pt idx="1407">
                  <c:v>43609</c:v>
                </c:pt>
                <c:pt idx="1408">
                  <c:v>43612</c:v>
                </c:pt>
                <c:pt idx="1409">
                  <c:v>43613</c:v>
                </c:pt>
                <c:pt idx="1410">
                  <c:v>43614</c:v>
                </c:pt>
                <c:pt idx="1411">
                  <c:v>43615</c:v>
                </c:pt>
                <c:pt idx="1412">
                  <c:v>43616</c:v>
                </c:pt>
                <c:pt idx="1413">
                  <c:v>43619</c:v>
                </c:pt>
                <c:pt idx="1414">
                  <c:v>43620</c:v>
                </c:pt>
                <c:pt idx="1415">
                  <c:v>43621</c:v>
                </c:pt>
                <c:pt idx="1416">
                  <c:v>43622</c:v>
                </c:pt>
                <c:pt idx="1417">
                  <c:v>43623</c:v>
                </c:pt>
                <c:pt idx="1418">
                  <c:v>43626</c:v>
                </c:pt>
                <c:pt idx="1419">
                  <c:v>43627</c:v>
                </c:pt>
                <c:pt idx="1420">
                  <c:v>43628</c:v>
                </c:pt>
                <c:pt idx="1421">
                  <c:v>43629</c:v>
                </c:pt>
                <c:pt idx="1422">
                  <c:v>43630</c:v>
                </c:pt>
                <c:pt idx="1423">
                  <c:v>43633</c:v>
                </c:pt>
                <c:pt idx="1424">
                  <c:v>43634</c:v>
                </c:pt>
                <c:pt idx="1425">
                  <c:v>43635</c:v>
                </c:pt>
                <c:pt idx="1426">
                  <c:v>43636</c:v>
                </c:pt>
                <c:pt idx="1427">
                  <c:v>43637</c:v>
                </c:pt>
                <c:pt idx="1428">
                  <c:v>43640</c:v>
                </c:pt>
                <c:pt idx="1429">
                  <c:v>43641</c:v>
                </c:pt>
                <c:pt idx="1430">
                  <c:v>43642</c:v>
                </c:pt>
                <c:pt idx="1431">
                  <c:v>43643</c:v>
                </c:pt>
                <c:pt idx="1432">
                  <c:v>43644</c:v>
                </c:pt>
                <c:pt idx="1433">
                  <c:v>43647</c:v>
                </c:pt>
                <c:pt idx="1434">
                  <c:v>43648</c:v>
                </c:pt>
                <c:pt idx="1435">
                  <c:v>43649</c:v>
                </c:pt>
                <c:pt idx="1436">
                  <c:v>43650</c:v>
                </c:pt>
                <c:pt idx="1437">
                  <c:v>43651</c:v>
                </c:pt>
                <c:pt idx="1438">
                  <c:v>43654</c:v>
                </c:pt>
                <c:pt idx="1439">
                  <c:v>43655</c:v>
                </c:pt>
                <c:pt idx="1440">
                  <c:v>43656</c:v>
                </c:pt>
                <c:pt idx="1441">
                  <c:v>43657</c:v>
                </c:pt>
                <c:pt idx="1442">
                  <c:v>43658</c:v>
                </c:pt>
                <c:pt idx="1443">
                  <c:v>43661</c:v>
                </c:pt>
                <c:pt idx="1444">
                  <c:v>43662</c:v>
                </c:pt>
                <c:pt idx="1445">
                  <c:v>43663</c:v>
                </c:pt>
                <c:pt idx="1446">
                  <c:v>43664</c:v>
                </c:pt>
                <c:pt idx="1447">
                  <c:v>43665</c:v>
                </c:pt>
                <c:pt idx="1448">
                  <c:v>43668</c:v>
                </c:pt>
                <c:pt idx="1449">
                  <c:v>43669</c:v>
                </c:pt>
                <c:pt idx="1450">
                  <c:v>43670</c:v>
                </c:pt>
                <c:pt idx="1451">
                  <c:v>43671</c:v>
                </c:pt>
                <c:pt idx="1452">
                  <c:v>43672</c:v>
                </c:pt>
                <c:pt idx="1453">
                  <c:v>43675</c:v>
                </c:pt>
                <c:pt idx="1454">
                  <c:v>43676</c:v>
                </c:pt>
                <c:pt idx="1455">
                  <c:v>43677</c:v>
                </c:pt>
                <c:pt idx="1456">
                  <c:v>43678</c:v>
                </c:pt>
                <c:pt idx="1457">
                  <c:v>43679</c:v>
                </c:pt>
                <c:pt idx="1458">
                  <c:v>43682</c:v>
                </c:pt>
                <c:pt idx="1459">
                  <c:v>43683</c:v>
                </c:pt>
                <c:pt idx="1460">
                  <c:v>43684</c:v>
                </c:pt>
                <c:pt idx="1461">
                  <c:v>43685</c:v>
                </c:pt>
                <c:pt idx="1462">
                  <c:v>43686</c:v>
                </c:pt>
                <c:pt idx="1463">
                  <c:v>43689</c:v>
                </c:pt>
                <c:pt idx="1464">
                  <c:v>43690</c:v>
                </c:pt>
                <c:pt idx="1465">
                  <c:v>43691</c:v>
                </c:pt>
                <c:pt idx="1466">
                  <c:v>43692</c:v>
                </c:pt>
                <c:pt idx="1467">
                  <c:v>43693</c:v>
                </c:pt>
                <c:pt idx="1468">
                  <c:v>43696</c:v>
                </c:pt>
                <c:pt idx="1469">
                  <c:v>43697</c:v>
                </c:pt>
                <c:pt idx="1470">
                  <c:v>43698</c:v>
                </c:pt>
                <c:pt idx="1471">
                  <c:v>43699</c:v>
                </c:pt>
                <c:pt idx="1472">
                  <c:v>43700</c:v>
                </c:pt>
                <c:pt idx="1473">
                  <c:v>43703</c:v>
                </c:pt>
                <c:pt idx="1474">
                  <c:v>43704</c:v>
                </c:pt>
                <c:pt idx="1475">
                  <c:v>43705</c:v>
                </c:pt>
                <c:pt idx="1476">
                  <c:v>43706</c:v>
                </c:pt>
                <c:pt idx="1477">
                  <c:v>43707</c:v>
                </c:pt>
                <c:pt idx="1478">
                  <c:v>43710</c:v>
                </c:pt>
                <c:pt idx="1479">
                  <c:v>43711</c:v>
                </c:pt>
                <c:pt idx="1480">
                  <c:v>43712</c:v>
                </c:pt>
                <c:pt idx="1481">
                  <c:v>43713</c:v>
                </c:pt>
                <c:pt idx="1482">
                  <c:v>43714</c:v>
                </c:pt>
                <c:pt idx="1483">
                  <c:v>43717</c:v>
                </c:pt>
                <c:pt idx="1484">
                  <c:v>43718</c:v>
                </c:pt>
                <c:pt idx="1485">
                  <c:v>43719</c:v>
                </c:pt>
                <c:pt idx="1486">
                  <c:v>43720</c:v>
                </c:pt>
                <c:pt idx="1487">
                  <c:v>43721</c:v>
                </c:pt>
                <c:pt idx="1488">
                  <c:v>43724</c:v>
                </c:pt>
                <c:pt idx="1489">
                  <c:v>43725</c:v>
                </c:pt>
                <c:pt idx="1490">
                  <c:v>43726</c:v>
                </c:pt>
                <c:pt idx="1491">
                  <c:v>43727</c:v>
                </c:pt>
                <c:pt idx="1492">
                  <c:v>43728</c:v>
                </c:pt>
                <c:pt idx="1493">
                  <c:v>43731</c:v>
                </c:pt>
                <c:pt idx="1494">
                  <c:v>43732</c:v>
                </c:pt>
                <c:pt idx="1495">
                  <c:v>43733</c:v>
                </c:pt>
                <c:pt idx="1496">
                  <c:v>43734</c:v>
                </c:pt>
                <c:pt idx="1497">
                  <c:v>43735</c:v>
                </c:pt>
                <c:pt idx="1498">
                  <c:v>43738</c:v>
                </c:pt>
                <c:pt idx="1499">
                  <c:v>43739</c:v>
                </c:pt>
                <c:pt idx="1500">
                  <c:v>43740</c:v>
                </c:pt>
                <c:pt idx="1501">
                  <c:v>43741</c:v>
                </c:pt>
                <c:pt idx="1502">
                  <c:v>43742</c:v>
                </c:pt>
                <c:pt idx="1503">
                  <c:v>43745</c:v>
                </c:pt>
                <c:pt idx="1504">
                  <c:v>43746</c:v>
                </c:pt>
                <c:pt idx="1505">
                  <c:v>43747</c:v>
                </c:pt>
                <c:pt idx="1506">
                  <c:v>43748</c:v>
                </c:pt>
                <c:pt idx="1507">
                  <c:v>43749</c:v>
                </c:pt>
                <c:pt idx="1508">
                  <c:v>43752</c:v>
                </c:pt>
                <c:pt idx="1509">
                  <c:v>43753</c:v>
                </c:pt>
                <c:pt idx="1510">
                  <c:v>43754</c:v>
                </c:pt>
                <c:pt idx="1511">
                  <c:v>43755</c:v>
                </c:pt>
                <c:pt idx="1512">
                  <c:v>43756</c:v>
                </c:pt>
              </c:numCache>
            </c:numRef>
          </c:cat>
          <c:val>
            <c:numRef>
              <c:f>'Data 21.2'!$I$3:$I$1515</c:f>
              <c:numCache>
                <c:formatCode>General</c:formatCode>
                <c:ptCount val="1513"/>
                <c:pt idx="0">
                  <c:v>100</c:v>
                </c:pt>
                <c:pt idx="1">
                  <c:v>98.807264546500377</c:v>
                </c:pt>
                <c:pt idx="2">
                  <c:v>98.632244868612261</c:v>
                </c:pt>
                <c:pt idx="3">
                  <c:v>98.329318918018899</c:v>
                </c:pt>
                <c:pt idx="4">
                  <c:v>97.884390515257934</c:v>
                </c:pt>
                <c:pt idx="5">
                  <c:v>98.055389470816195</c:v>
                </c:pt>
                <c:pt idx="6">
                  <c:v>97.979610680552199</c:v>
                </c:pt>
                <c:pt idx="7">
                  <c:v>98.193087384960052</c:v>
                </c:pt>
                <c:pt idx="8">
                  <c:v>99.97034125999032</c:v>
                </c:pt>
                <c:pt idx="9">
                  <c:v>99.491023855655129</c:v>
                </c:pt>
                <c:pt idx="10">
                  <c:v>100.70485627573262</c:v>
                </c:pt>
                <c:pt idx="11">
                  <c:v>100.58986361709859</c:v>
                </c:pt>
                <c:pt idx="12">
                  <c:v>99.636432096149179</c:v>
                </c:pt>
                <c:pt idx="13">
                  <c:v>100.30543298922257</c:v>
                </c:pt>
                <c:pt idx="14">
                  <c:v>100.52335613950109</c:v>
                </c:pt>
                <c:pt idx="15">
                  <c:v>100.93276027791231</c:v>
                </c:pt>
                <c:pt idx="16">
                  <c:v>101.10300239162025</c:v>
                </c:pt>
                <c:pt idx="17">
                  <c:v>99.967266589973363</c:v>
                </c:pt>
                <c:pt idx="18">
                  <c:v>97.951654834705749</c:v>
                </c:pt>
                <c:pt idx="19">
                  <c:v>97.838412372850556</c:v>
                </c:pt>
                <c:pt idx="20">
                  <c:v>97.667129601598447</c:v>
                </c:pt>
                <c:pt idx="21">
                  <c:v>96.962084115403243</c:v>
                </c:pt>
                <c:pt idx="22">
                  <c:v>97.035876195810118</c:v>
                </c:pt>
                <c:pt idx="23">
                  <c:v>95.595085825865823</c:v>
                </c:pt>
                <c:pt idx="24">
                  <c:v>95.607715624243156</c:v>
                </c:pt>
                <c:pt idx="25">
                  <c:v>95.839971467062242</c:v>
                </c:pt>
                <c:pt idx="26">
                  <c:v>96.075112769435705</c:v>
                </c:pt>
                <c:pt idx="27">
                  <c:v>96.386458585613951</c:v>
                </c:pt>
                <c:pt idx="28">
                  <c:v>96.186415824049405</c:v>
                </c:pt>
                <c:pt idx="29">
                  <c:v>96.32406643557762</c:v>
                </c:pt>
                <c:pt idx="30">
                  <c:v>96.726706299951573</c:v>
                </c:pt>
                <c:pt idx="31">
                  <c:v>95.519827364373938</c:v>
                </c:pt>
                <c:pt idx="32">
                  <c:v>96.34038583797529</c:v>
                </c:pt>
                <c:pt idx="33">
                  <c:v>96.800356472511524</c:v>
                </c:pt>
                <c:pt idx="34">
                  <c:v>97.605210477718572</c:v>
                </c:pt>
                <c:pt idx="35">
                  <c:v>98.025068494187465</c:v>
                </c:pt>
                <c:pt idx="36">
                  <c:v>97.14367885686606</c:v>
                </c:pt>
                <c:pt idx="37">
                  <c:v>97.919962082223293</c:v>
                </c:pt>
                <c:pt idx="38">
                  <c:v>98.443554734802603</c:v>
                </c:pt>
                <c:pt idx="39">
                  <c:v>98.637637366795843</c:v>
                </c:pt>
                <c:pt idx="40">
                  <c:v>99.273952152458236</c:v>
                </c:pt>
                <c:pt idx="41">
                  <c:v>99.273952152458236</c:v>
                </c:pt>
                <c:pt idx="42">
                  <c:v>99.903691874545899</c:v>
                </c:pt>
                <c:pt idx="43">
                  <c:v>99.083133400944547</c:v>
                </c:pt>
                <c:pt idx="44">
                  <c:v>100.32757061334463</c:v>
                </c:pt>
                <c:pt idx="45">
                  <c:v>100.64511307217245</c:v>
                </c:pt>
                <c:pt idx="46">
                  <c:v>101.76623236558488</c:v>
                </c:pt>
                <c:pt idx="47">
                  <c:v>103.68634013986437</c:v>
                </c:pt>
                <c:pt idx="48">
                  <c:v>103.75748327379513</c:v>
                </c:pt>
                <c:pt idx="49">
                  <c:v>103.24467561758294</c:v>
                </c:pt>
                <c:pt idx="50">
                  <c:v>103.38563741220635</c:v>
                </c:pt>
                <c:pt idx="51">
                  <c:v>102.99960076592396</c:v>
                </c:pt>
                <c:pt idx="52">
                  <c:v>103.16605867038024</c:v>
                </c:pt>
                <c:pt idx="53">
                  <c:v>103.16605867038024</c:v>
                </c:pt>
                <c:pt idx="54">
                  <c:v>103.27395593666748</c:v>
                </c:pt>
                <c:pt idx="55">
                  <c:v>103.27513850205861</c:v>
                </c:pt>
                <c:pt idx="56">
                  <c:v>102.83631213671592</c:v>
                </c:pt>
                <c:pt idx="57">
                  <c:v>102.90092750968758</c:v>
                </c:pt>
                <c:pt idx="58">
                  <c:v>104.32818933155727</c:v>
                </c:pt>
                <c:pt idx="59">
                  <c:v>104.32691216093485</c:v>
                </c:pt>
                <c:pt idx="60">
                  <c:v>104.51654834705739</c:v>
                </c:pt>
                <c:pt idx="61">
                  <c:v>105.07978059154759</c:v>
                </c:pt>
                <c:pt idx="62">
                  <c:v>105.67390144405427</c:v>
                </c:pt>
                <c:pt idx="63">
                  <c:v>105.89291255449263</c:v>
                </c:pt>
                <c:pt idx="64">
                  <c:v>106.17753239283118</c:v>
                </c:pt>
                <c:pt idx="65">
                  <c:v>106.6744463701865</c:v>
                </c:pt>
                <c:pt idx="66">
                  <c:v>106.47378867461856</c:v>
                </c:pt>
                <c:pt idx="67">
                  <c:v>105.76628345240979</c:v>
                </c:pt>
                <c:pt idx="68">
                  <c:v>105.69036275429886</c:v>
                </c:pt>
                <c:pt idx="69">
                  <c:v>105.69036275429886</c:v>
                </c:pt>
                <c:pt idx="70">
                  <c:v>107.38800632719787</c:v>
                </c:pt>
                <c:pt idx="71">
                  <c:v>107.4494524249213</c:v>
                </c:pt>
                <c:pt idx="72">
                  <c:v>107.04089973359167</c:v>
                </c:pt>
                <c:pt idx="73">
                  <c:v>107.04089973359167</c:v>
                </c:pt>
                <c:pt idx="74">
                  <c:v>106.35960016045047</c:v>
                </c:pt>
                <c:pt idx="75">
                  <c:v>105.37707753087915</c:v>
                </c:pt>
                <c:pt idx="76">
                  <c:v>107.04033210220392</c:v>
                </c:pt>
                <c:pt idx="77">
                  <c:v>107.04033210220392</c:v>
                </c:pt>
                <c:pt idx="78">
                  <c:v>107.6836003723662</c:v>
                </c:pt>
                <c:pt idx="79">
                  <c:v>107.65304288265925</c:v>
                </c:pt>
                <c:pt idx="80">
                  <c:v>108.21201789174135</c:v>
                </c:pt>
                <c:pt idx="81">
                  <c:v>108.21201789174135</c:v>
                </c:pt>
                <c:pt idx="82">
                  <c:v>107.32050549467182</c:v>
                </c:pt>
                <c:pt idx="83">
                  <c:v>107.05343492673771</c:v>
                </c:pt>
                <c:pt idx="84">
                  <c:v>106.27095505873092</c:v>
                </c:pt>
                <c:pt idx="85">
                  <c:v>106.04205770162267</c:v>
                </c:pt>
                <c:pt idx="86">
                  <c:v>106.04205770162267</c:v>
                </c:pt>
                <c:pt idx="87">
                  <c:v>105.97625976325986</c:v>
                </c:pt>
                <c:pt idx="88">
                  <c:v>106.171288447566</c:v>
                </c:pt>
                <c:pt idx="89">
                  <c:v>106.4707140046016</c:v>
                </c:pt>
                <c:pt idx="90">
                  <c:v>105.59788614071203</c:v>
                </c:pt>
                <c:pt idx="91">
                  <c:v>105.69315360862194</c:v>
                </c:pt>
                <c:pt idx="92">
                  <c:v>108.76872237527246</c:v>
                </c:pt>
                <c:pt idx="93">
                  <c:v>111.40239010656335</c:v>
                </c:pt>
                <c:pt idx="94">
                  <c:v>112.9171617673771</c:v>
                </c:pt>
                <c:pt idx="95">
                  <c:v>112.65174679099054</c:v>
                </c:pt>
                <c:pt idx="96">
                  <c:v>113.07974085735044</c:v>
                </c:pt>
                <c:pt idx="97">
                  <c:v>114.10213959191088</c:v>
                </c:pt>
                <c:pt idx="98">
                  <c:v>115.24359901005086</c:v>
                </c:pt>
                <c:pt idx="99">
                  <c:v>115.30901852748849</c:v>
                </c:pt>
                <c:pt idx="100">
                  <c:v>114.9359901005086</c:v>
                </c:pt>
                <c:pt idx="101">
                  <c:v>115.29728747880843</c:v>
                </c:pt>
                <c:pt idx="102">
                  <c:v>116.80600440481956</c:v>
                </c:pt>
                <c:pt idx="103">
                  <c:v>116.91730745943329</c:v>
                </c:pt>
                <c:pt idx="104">
                  <c:v>116.12560358137563</c:v>
                </c:pt>
                <c:pt idx="105">
                  <c:v>116.15672870247033</c:v>
                </c:pt>
                <c:pt idx="106">
                  <c:v>114.63386829438123</c:v>
                </c:pt>
                <c:pt idx="107">
                  <c:v>114.55435259748124</c:v>
                </c:pt>
                <c:pt idx="108">
                  <c:v>116.76579718152094</c:v>
                </c:pt>
                <c:pt idx="109">
                  <c:v>117.58763282574473</c:v>
                </c:pt>
                <c:pt idx="110">
                  <c:v>117.33806422559942</c:v>
                </c:pt>
                <c:pt idx="111">
                  <c:v>118.34882651671106</c:v>
                </c:pt>
                <c:pt idx="112">
                  <c:v>120.13189861346574</c:v>
                </c:pt>
                <c:pt idx="113">
                  <c:v>121.0010841759506</c:v>
                </c:pt>
                <c:pt idx="114">
                  <c:v>121.01754548619522</c:v>
                </c:pt>
                <c:pt idx="115">
                  <c:v>120.49816276640833</c:v>
                </c:pt>
                <c:pt idx="116">
                  <c:v>120.98216312969241</c:v>
                </c:pt>
                <c:pt idx="117">
                  <c:v>119.3358428947687</c:v>
                </c:pt>
                <c:pt idx="118">
                  <c:v>119.15755933640106</c:v>
                </c:pt>
                <c:pt idx="119">
                  <c:v>120.72190413841125</c:v>
                </c:pt>
                <c:pt idx="120">
                  <c:v>119.42136602385567</c:v>
                </c:pt>
                <c:pt idx="121">
                  <c:v>119.2111058973117</c:v>
                </c:pt>
                <c:pt idx="122">
                  <c:v>118.7556290112618</c:v>
                </c:pt>
                <c:pt idx="123">
                  <c:v>118.40469090578833</c:v>
                </c:pt>
                <c:pt idx="124">
                  <c:v>120.00153260474693</c:v>
                </c:pt>
                <c:pt idx="125">
                  <c:v>119.7406113768467</c:v>
                </c:pt>
                <c:pt idx="126">
                  <c:v>118.55298460583677</c:v>
                </c:pt>
                <c:pt idx="127">
                  <c:v>118.72918684911599</c:v>
                </c:pt>
                <c:pt idx="128">
                  <c:v>120.21382674376362</c:v>
                </c:pt>
                <c:pt idx="129">
                  <c:v>120.69900967243885</c:v>
                </c:pt>
                <c:pt idx="130">
                  <c:v>122.23568244429643</c:v>
                </c:pt>
                <c:pt idx="131">
                  <c:v>122.15309207737953</c:v>
                </c:pt>
                <c:pt idx="132">
                  <c:v>122.80733455437152</c:v>
                </c:pt>
                <c:pt idx="133">
                  <c:v>123.46020525550982</c:v>
                </c:pt>
                <c:pt idx="134">
                  <c:v>121.01007167292323</c:v>
                </c:pt>
                <c:pt idx="135">
                  <c:v>120.36060676011142</c:v>
                </c:pt>
                <c:pt idx="136">
                  <c:v>120.01974411177041</c:v>
                </c:pt>
                <c:pt idx="137">
                  <c:v>118.37172098268344</c:v>
                </c:pt>
                <c:pt idx="138">
                  <c:v>118.28955633930734</c:v>
                </c:pt>
                <c:pt idx="139">
                  <c:v>119.3381134203197</c:v>
                </c:pt>
                <c:pt idx="140">
                  <c:v>120.85685850084766</c:v>
                </c:pt>
                <c:pt idx="141">
                  <c:v>120.91097269314604</c:v>
                </c:pt>
                <c:pt idx="142">
                  <c:v>121.29128572293536</c:v>
                </c:pt>
                <c:pt idx="143">
                  <c:v>121.63948027670138</c:v>
                </c:pt>
                <c:pt idx="144">
                  <c:v>123.10884142649552</c:v>
                </c:pt>
                <c:pt idx="145">
                  <c:v>123.6837101144345</c:v>
                </c:pt>
                <c:pt idx="146">
                  <c:v>124.27272228445143</c:v>
                </c:pt>
                <c:pt idx="147">
                  <c:v>123.58636133143619</c:v>
                </c:pt>
                <c:pt idx="148">
                  <c:v>122.94531628420926</c:v>
                </c:pt>
                <c:pt idx="149">
                  <c:v>122.94531628420926</c:v>
                </c:pt>
                <c:pt idx="150">
                  <c:v>123.40032014410269</c:v>
                </c:pt>
                <c:pt idx="151">
                  <c:v>122.4899813060063</c:v>
                </c:pt>
                <c:pt idx="152">
                  <c:v>120.53103808428192</c:v>
                </c:pt>
                <c:pt idx="153">
                  <c:v>121.67727506660209</c:v>
                </c:pt>
                <c:pt idx="154">
                  <c:v>122.55166391680794</c:v>
                </c:pt>
                <c:pt idx="155">
                  <c:v>121.40344022463067</c:v>
                </c:pt>
                <c:pt idx="156">
                  <c:v>121.04271047771857</c:v>
                </c:pt>
                <c:pt idx="157">
                  <c:v>119.81345740494066</c:v>
                </c:pt>
                <c:pt idx="158">
                  <c:v>120.71268012836039</c:v>
                </c:pt>
                <c:pt idx="159">
                  <c:v>122.42281159178978</c:v>
                </c:pt>
                <c:pt idx="160">
                  <c:v>122.60341297832404</c:v>
                </c:pt>
                <c:pt idx="161">
                  <c:v>123.47510557943812</c:v>
                </c:pt>
                <c:pt idx="162">
                  <c:v>123.47510557943812</c:v>
                </c:pt>
                <c:pt idx="163">
                  <c:v>124.83614373940422</c:v>
                </c:pt>
                <c:pt idx="164">
                  <c:v>124.97667981048679</c:v>
                </c:pt>
                <c:pt idx="165">
                  <c:v>124.47347458525067</c:v>
                </c:pt>
                <c:pt idx="166">
                  <c:v>124.69021517013805</c:v>
                </c:pt>
                <c:pt idx="167">
                  <c:v>124.97138191753452</c:v>
                </c:pt>
                <c:pt idx="168">
                  <c:v>125.0540195870671</c:v>
                </c:pt>
                <c:pt idx="169">
                  <c:v>125.08140780152581</c:v>
                </c:pt>
                <c:pt idx="170">
                  <c:v>125.63645669350933</c:v>
                </c:pt>
                <c:pt idx="171">
                  <c:v>126.00522788508113</c:v>
                </c:pt>
                <c:pt idx="172">
                  <c:v>126.00522788508113</c:v>
                </c:pt>
                <c:pt idx="173">
                  <c:v>127.09053909844998</c:v>
                </c:pt>
                <c:pt idx="174">
                  <c:v>127.80878201441026</c:v>
                </c:pt>
                <c:pt idx="175">
                  <c:v>128.37901504601598</c:v>
                </c:pt>
                <c:pt idx="176">
                  <c:v>128.12353361891499</c:v>
                </c:pt>
                <c:pt idx="177">
                  <c:v>127.84336022644709</c:v>
                </c:pt>
                <c:pt idx="178">
                  <c:v>129.230036404093</c:v>
                </c:pt>
                <c:pt idx="179">
                  <c:v>128.97209524097846</c:v>
                </c:pt>
                <c:pt idx="180">
                  <c:v>127.98862655909421</c:v>
                </c:pt>
                <c:pt idx="181">
                  <c:v>127.6975262624122</c:v>
                </c:pt>
                <c:pt idx="182">
                  <c:v>128.00579740857353</c:v>
                </c:pt>
                <c:pt idx="183">
                  <c:v>126.84934306127393</c:v>
                </c:pt>
                <c:pt idx="184">
                  <c:v>125.31650180128359</c:v>
                </c:pt>
                <c:pt idx="185">
                  <c:v>125.97296750121096</c:v>
                </c:pt>
                <c:pt idx="186">
                  <c:v>128.24784489283118</c:v>
                </c:pt>
                <c:pt idx="187">
                  <c:v>128.14477249333979</c:v>
                </c:pt>
                <c:pt idx="188">
                  <c:v>128.69499651852749</c:v>
                </c:pt>
                <c:pt idx="189">
                  <c:v>126.65601727113102</c:v>
                </c:pt>
                <c:pt idx="190">
                  <c:v>126.50937916263017</c:v>
                </c:pt>
                <c:pt idx="191">
                  <c:v>125.20226598449989</c:v>
                </c:pt>
                <c:pt idx="192">
                  <c:v>125.94945810123517</c:v>
                </c:pt>
                <c:pt idx="193">
                  <c:v>125.81128716093485</c:v>
                </c:pt>
                <c:pt idx="194">
                  <c:v>125.96927789719059</c:v>
                </c:pt>
                <c:pt idx="195">
                  <c:v>125.67354194417535</c:v>
                </c:pt>
                <c:pt idx="196">
                  <c:v>125.67354194417535</c:v>
                </c:pt>
                <c:pt idx="197">
                  <c:v>125.67354194417535</c:v>
                </c:pt>
                <c:pt idx="198">
                  <c:v>125.67354194417535</c:v>
                </c:pt>
                <c:pt idx="199">
                  <c:v>124.27328991583919</c:v>
                </c:pt>
                <c:pt idx="200">
                  <c:v>124.15418192964398</c:v>
                </c:pt>
                <c:pt idx="201">
                  <c:v>126.00130176798257</c:v>
                </c:pt>
                <c:pt idx="202">
                  <c:v>124.39348586219425</c:v>
                </c:pt>
                <c:pt idx="203">
                  <c:v>124.80355223722451</c:v>
                </c:pt>
                <c:pt idx="204">
                  <c:v>124.63922295047227</c:v>
                </c:pt>
                <c:pt idx="205">
                  <c:v>124.63922295047227</c:v>
                </c:pt>
                <c:pt idx="206">
                  <c:v>122.98367870549771</c:v>
                </c:pt>
                <c:pt idx="207">
                  <c:v>123.50017596573019</c:v>
                </c:pt>
                <c:pt idx="208">
                  <c:v>125.0201036116493</c:v>
                </c:pt>
                <c:pt idx="209">
                  <c:v>125.70977574775976</c:v>
                </c:pt>
                <c:pt idx="210">
                  <c:v>126.71060448958586</c:v>
                </c:pt>
                <c:pt idx="211">
                  <c:v>127.01248978263501</c:v>
                </c:pt>
                <c:pt idx="212">
                  <c:v>127.01248978263501</c:v>
                </c:pt>
                <c:pt idx="213">
                  <c:v>126.54821461007508</c:v>
                </c:pt>
                <c:pt idx="214">
                  <c:v>127.15330966941147</c:v>
                </c:pt>
                <c:pt idx="215">
                  <c:v>128.181432020465</c:v>
                </c:pt>
                <c:pt idx="216">
                  <c:v>129.35529373032213</c:v>
                </c:pt>
                <c:pt idx="217">
                  <c:v>131.81266461310247</c:v>
                </c:pt>
                <c:pt idx="218">
                  <c:v>131.78688468757568</c:v>
                </c:pt>
                <c:pt idx="219">
                  <c:v>131.78688468757568</c:v>
                </c:pt>
                <c:pt idx="220">
                  <c:v>132.04941420440787</c:v>
                </c:pt>
                <c:pt idx="221">
                  <c:v>132.04941420440787</c:v>
                </c:pt>
                <c:pt idx="222">
                  <c:v>131.82590934548318</c:v>
                </c:pt>
                <c:pt idx="223">
                  <c:v>131.85476394102687</c:v>
                </c:pt>
                <c:pt idx="224">
                  <c:v>132.02188408210219</c:v>
                </c:pt>
                <c:pt idx="225">
                  <c:v>132.48942313514169</c:v>
                </c:pt>
                <c:pt idx="226">
                  <c:v>132.16653548074595</c:v>
                </c:pt>
                <c:pt idx="227">
                  <c:v>132.66803781181883</c:v>
                </c:pt>
                <c:pt idx="228">
                  <c:v>133.28874273431825</c:v>
                </c:pt>
                <c:pt idx="229">
                  <c:v>133.21972821809155</c:v>
                </c:pt>
                <c:pt idx="230">
                  <c:v>132.6027128996125</c:v>
                </c:pt>
                <c:pt idx="231">
                  <c:v>132.7669002785178</c:v>
                </c:pt>
                <c:pt idx="232">
                  <c:v>134.03021123456043</c:v>
                </c:pt>
                <c:pt idx="233">
                  <c:v>134.81027866916929</c:v>
                </c:pt>
                <c:pt idx="234">
                  <c:v>134.04638872911116</c:v>
                </c:pt>
                <c:pt idx="235">
                  <c:v>134.27410352082831</c:v>
                </c:pt>
                <c:pt idx="236">
                  <c:v>134.52348291051101</c:v>
                </c:pt>
                <c:pt idx="237">
                  <c:v>135.73007803039479</c:v>
                </c:pt>
                <c:pt idx="238">
                  <c:v>135.09447278396706</c:v>
                </c:pt>
                <c:pt idx="239">
                  <c:v>134.54760724449019</c:v>
                </c:pt>
                <c:pt idx="240">
                  <c:v>134.54145790445628</c:v>
                </c:pt>
                <c:pt idx="241">
                  <c:v>135.1096096209736</c:v>
                </c:pt>
                <c:pt idx="242">
                  <c:v>134.6142566299346</c:v>
                </c:pt>
                <c:pt idx="243">
                  <c:v>133.01211703802375</c:v>
                </c:pt>
                <c:pt idx="244">
                  <c:v>131.48712801223056</c:v>
                </c:pt>
                <c:pt idx="245">
                  <c:v>131.64838262896586</c:v>
                </c:pt>
                <c:pt idx="246">
                  <c:v>130.5647270071446</c:v>
                </c:pt>
                <c:pt idx="247">
                  <c:v>129.37587036812786</c:v>
                </c:pt>
                <c:pt idx="248">
                  <c:v>129.2286646282393</c:v>
                </c:pt>
                <c:pt idx="249">
                  <c:v>126.68321627512715</c:v>
                </c:pt>
                <c:pt idx="250">
                  <c:v>126.34590132295955</c:v>
                </c:pt>
                <c:pt idx="251">
                  <c:v>128.31577144889803</c:v>
                </c:pt>
                <c:pt idx="252">
                  <c:v>129.47596270283361</c:v>
                </c:pt>
                <c:pt idx="253">
                  <c:v>131.03671250605473</c:v>
                </c:pt>
                <c:pt idx="254">
                  <c:v>130.11275051465245</c:v>
                </c:pt>
                <c:pt idx="255">
                  <c:v>128.7038421076532</c:v>
                </c:pt>
                <c:pt idx="256">
                  <c:v>128.7038421076532</c:v>
                </c:pt>
                <c:pt idx="257">
                  <c:v>128.86074488374908</c:v>
                </c:pt>
                <c:pt idx="258">
                  <c:v>129.58896865161057</c:v>
                </c:pt>
                <c:pt idx="259">
                  <c:v>129.62591199442966</c:v>
                </c:pt>
                <c:pt idx="260">
                  <c:v>130.07944947323807</c:v>
                </c:pt>
                <c:pt idx="261">
                  <c:v>130.1178591971422</c:v>
                </c:pt>
                <c:pt idx="262">
                  <c:v>131.91706148583194</c:v>
                </c:pt>
                <c:pt idx="263">
                  <c:v>131.70145616372002</c:v>
                </c:pt>
                <c:pt idx="264">
                  <c:v>127.65774476265439</c:v>
                </c:pt>
                <c:pt idx="265">
                  <c:v>127.28575699321868</c:v>
                </c:pt>
                <c:pt idx="266">
                  <c:v>129.0165123970695</c:v>
                </c:pt>
                <c:pt idx="267">
                  <c:v>129.8853195386292</c:v>
                </c:pt>
                <c:pt idx="268">
                  <c:v>130.48554242855411</c:v>
                </c:pt>
                <c:pt idx="269">
                  <c:v>129.73087649854688</c:v>
                </c:pt>
                <c:pt idx="270">
                  <c:v>129.35761155848874</c:v>
                </c:pt>
                <c:pt idx="271">
                  <c:v>132.80469506841851</c:v>
                </c:pt>
                <c:pt idx="272">
                  <c:v>133.02389538931945</c:v>
                </c:pt>
                <c:pt idx="273">
                  <c:v>133.68669963974327</c:v>
                </c:pt>
                <c:pt idx="274">
                  <c:v>136.15901814906758</c:v>
                </c:pt>
                <c:pt idx="275">
                  <c:v>136.65186410147737</c:v>
                </c:pt>
                <c:pt idx="276">
                  <c:v>137.20606154637926</c:v>
                </c:pt>
                <c:pt idx="277">
                  <c:v>138.49657150641804</c:v>
                </c:pt>
                <c:pt idx="278">
                  <c:v>138.49657150641804</c:v>
                </c:pt>
                <c:pt idx="279">
                  <c:v>139.87875393557763</c:v>
                </c:pt>
                <c:pt idx="280">
                  <c:v>139.82265303342214</c:v>
                </c:pt>
                <c:pt idx="281">
                  <c:v>140.40253579861951</c:v>
                </c:pt>
                <c:pt idx="282">
                  <c:v>138.04298672499397</c:v>
                </c:pt>
                <c:pt idx="283">
                  <c:v>137.75595445325746</c:v>
                </c:pt>
                <c:pt idx="284">
                  <c:v>137.17824760837976</c:v>
                </c:pt>
                <c:pt idx="285">
                  <c:v>136.62466509748123</c:v>
                </c:pt>
                <c:pt idx="286">
                  <c:v>136.47263449079679</c:v>
                </c:pt>
                <c:pt idx="287">
                  <c:v>135.84322588701866</c:v>
                </c:pt>
                <c:pt idx="288">
                  <c:v>133.52293798437879</c:v>
                </c:pt>
                <c:pt idx="289">
                  <c:v>134.1294994248002</c:v>
                </c:pt>
                <c:pt idx="290">
                  <c:v>134.97314157483652</c:v>
                </c:pt>
                <c:pt idx="291">
                  <c:v>136.25565739283118</c:v>
                </c:pt>
                <c:pt idx="292">
                  <c:v>137.62662910208283</c:v>
                </c:pt>
                <c:pt idx="293">
                  <c:v>137.82033331315088</c:v>
                </c:pt>
                <c:pt idx="294">
                  <c:v>137.82033331315088</c:v>
                </c:pt>
                <c:pt idx="295">
                  <c:v>138.69249894042142</c:v>
                </c:pt>
                <c:pt idx="296">
                  <c:v>139.36424338520223</c:v>
                </c:pt>
                <c:pt idx="297">
                  <c:v>138.27221520041172</c:v>
                </c:pt>
                <c:pt idx="298">
                  <c:v>137.05984916141924</c:v>
                </c:pt>
                <c:pt idx="299">
                  <c:v>137.1996283906515</c:v>
                </c:pt>
                <c:pt idx="300">
                  <c:v>137.21538016166144</c:v>
                </c:pt>
                <c:pt idx="301">
                  <c:v>135.97917360438362</c:v>
                </c:pt>
                <c:pt idx="302">
                  <c:v>138.21881054734803</c:v>
                </c:pt>
                <c:pt idx="303">
                  <c:v>139.3494376665052</c:v>
                </c:pt>
                <c:pt idx="304">
                  <c:v>139.98608357047709</c:v>
                </c:pt>
                <c:pt idx="305">
                  <c:v>138.97853785722936</c:v>
                </c:pt>
                <c:pt idx="306">
                  <c:v>139.3012363011625</c:v>
                </c:pt>
                <c:pt idx="307">
                  <c:v>139.3012363011625</c:v>
                </c:pt>
                <c:pt idx="308">
                  <c:v>136.44335417171226</c:v>
                </c:pt>
                <c:pt idx="309">
                  <c:v>135.80519458403973</c:v>
                </c:pt>
                <c:pt idx="310">
                  <c:v>135.56537032271737</c:v>
                </c:pt>
                <c:pt idx="311">
                  <c:v>136.84840646948413</c:v>
                </c:pt>
                <c:pt idx="312">
                  <c:v>134.82806445265197</c:v>
                </c:pt>
                <c:pt idx="313">
                  <c:v>134.51780659663356</c:v>
                </c:pt>
                <c:pt idx="314">
                  <c:v>135.93059381811577</c:v>
                </c:pt>
                <c:pt idx="315">
                  <c:v>135.39011413175103</c:v>
                </c:pt>
                <c:pt idx="316">
                  <c:v>134.6689857562364</c:v>
                </c:pt>
                <c:pt idx="317">
                  <c:v>133.68230049648827</c:v>
                </c:pt>
                <c:pt idx="318">
                  <c:v>133.3556286328409</c:v>
                </c:pt>
                <c:pt idx="319">
                  <c:v>133.21230170743524</c:v>
                </c:pt>
                <c:pt idx="320">
                  <c:v>132.97630895798017</c:v>
                </c:pt>
                <c:pt idx="321">
                  <c:v>129.88153532937758</c:v>
                </c:pt>
                <c:pt idx="322">
                  <c:v>129.88654940663599</c:v>
                </c:pt>
                <c:pt idx="323">
                  <c:v>132.33313529304917</c:v>
                </c:pt>
                <c:pt idx="324">
                  <c:v>132.2462403881085</c:v>
                </c:pt>
                <c:pt idx="325">
                  <c:v>133.67785405061758</c:v>
                </c:pt>
                <c:pt idx="326">
                  <c:v>133.67785405061758</c:v>
                </c:pt>
                <c:pt idx="327">
                  <c:v>133.67785405061758</c:v>
                </c:pt>
                <c:pt idx="328">
                  <c:v>134.83355155606685</c:v>
                </c:pt>
                <c:pt idx="329">
                  <c:v>134.89092962884476</c:v>
                </c:pt>
                <c:pt idx="330">
                  <c:v>135.79516642952291</c:v>
                </c:pt>
                <c:pt idx="331">
                  <c:v>136.63459864676676</c:v>
                </c:pt>
                <c:pt idx="332">
                  <c:v>136.60702122184549</c:v>
                </c:pt>
                <c:pt idx="333">
                  <c:v>137.38779819568902</c:v>
                </c:pt>
                <c:pt idx="334">
                  <c:v>137.38779819568902</c:v>
                </c:pt>
                <c:pt idx="335">
                  <c:v>136.23001937515139</c:v>
                </c:pt>
                <c:pt idx="336">
                  <c:v>135.59786721966577</c:v>
                </c:pt>
                <c:pt idx="337">
                  <c:v>134.53857244490192</c:v>
                </c:pt>
                <c:pt idx="338">
                  <c:v>131.90906734378785</c:v>
                </c:pt>
                <c:pt idx="339">
                  <c:v>130.91490827076774</c:v>
                </c:pt>
                <c:pt idx="340">
                  <c:v>131.92760996912085</c:v>
                </c:pt>
                <c:pt idx="341">
                  <c:v>131.19389909784451</c:v>
                </c:pt>
                <c:pt idx="342">
                  <c:v>129.78863299224994</c:v>
                </c:pt>
                <c:pt idx="343">
                  <c:v>128.55427123698234</c:v>
                </c:pt>
                <c:pt idx="344">
                  <c:v>129.59204332162753</c:v>
                </c:pt>
                <c:pt idx="345">
                  <c:v>128.78577023795108</c:v>
                </c:pt>
                <c:pt idx="346">
                  <c:v>127.77056150096877</c:v>
                </c:pt>
                <c:pt idx="347">
                  <c:v>127.77056150096877</c:v>
                </c:pt>
                <c:pt idx="348">
                  <c:v>130.03768126362317</c:v>
                </c:pt>
                <c:pt idx="349">
                  <c:v>129.79903956769195</c:v>
                </c:pt>
                <c:pt idx="350">
                  <c:v>126.38014841668685</c:v>
                </c:pt>
                <c:pt idx="351">
                  <c:v>125.82074768406395</c:v>
                </c:pt>
                <c:pt idx="352">
                  <c:v>128.215584508961</c:v>
                </c:pt>
                <c:pt idx="353">
                  <c:v>130.11672393436669</c:v>
                </c:pt>
                <c:pt idx="354">
                  <c:v>127.13751059578591</c:v>
                </c:pt>
                <c:pt idx="355">
                  <c:v>128.90483092153062</c:v>
                </c:pt>
                <c:pt idx="356">
                  <c:v>128.69177994066362</c:v>
                </c:pt>
                <c:pt idx="357">
                  <c:v>129.24966698958588</c:v>
                </c:pt>
                <c:pt idx="358">
                  <c:v>130.9681710159845</c:v>
                </c:pt>
                <c:pt idx="359">
                  <c:v>130.77058799043351</c:v>
                </c:pt>
                <c:pt idx="360">
                  <c:v>131.67728452712521</c:v>
                </c:pt>
                <c:pt idx="361">
                  <c:v>131.54549943993703</c:v>
                </c:pt>
                <c:pt idx="362">
                  <c:v>132.24628769072416</c:v>
                </c:pt>
                <c:pt idx="363">
                  <c:v>130.76278305885202</c:v>
                </c:pt>
                <c:pt idx="364">
                  <c:v>130.23077054068781</c:v>
                </c:pt>
                <c:pt idx="365">
                  <c:v>130.38805173770888</c:v>
                </c:pt>
                <c:pt idx="366">
                  <c:v>130.11393308004361</c:v>
                </c:pt>
                <c:pt idx="367">
                  <c:v>131.63580013320419</c:v>
                </c:pt>
                <c:pt idx="368">
                  <c:v>131.73300700835554</c:v>
                </c:pt>
                <c:pt idx="369">
                  <c:v>128.60814891620248</c:v>
                </c:pt>
                <c:pt idx="370">
                  <c:v>126.94697565996611</c:v>
                </c:pt>
                <c:pt idx="371">
                  <c:v>126.83449003996124</c:v>
                </c:pt>
                <c:pt idx="372">
                  <c:v>126.62195938786631</c:v>
                </c:pt>
                <c:pt idx="373">
                  <c:v>125.46115319992734</c:v>
                </c:pt>
                <c:pt idx="374">
                  <c:v>125.26323905606685</c:v>
                </c:pt>
                <c:pt idx="375">
                  <c:v>126.96258552312909</c:v>
                </c:pt>
                <c:pt idx="376">
                  <c:v>124.74163311334463</c:v>
                </c:pt>
                <c:pt idx="377">
                  <c:v>124.99858092153065</c:v>
                </c:pt>
                <c:pt idx="378">
                  <c:v>125.76133559881326</c:v>
                </c:pt>
                <c:pt idx="379">
                  <c:v>126.23417254480502</c:v>
                </c:pt>
                <c:pt idx="380">
                  <c:v>126.92550027246308</c:v>
                </c:pt>
                <c:pt idx="381">
                  <c:v>128.26496843969485</c:v>
                </c:pt>
                <c:pt idx="382">
                  <c:v>129.21262904153548</c:v>
                </c:pt>
                <c:pt idx="383">
                  <c:v>131.17114653971908</c:v>
                </c:pt>
                <c:pt idx="384">
                  <c:v>131.5219427373456</c:v>
                </c:pt>
                <c:pt idx="385">
                  <c:v>131.16859219847422</c:v>
                </c:pt>
                <c:pt idx="386">
                  <c:v>131.95523469665778</c:v>
                </c:pt>
                <c:pt idx="387">
                  <c:v>131.55727779123274</c:v>
                </c:pt>
                <c:pt idx="388">
                  <c:v>130.768790491039</c:v>
                </c:pt>
                <c:pt idx="389">
                  <c:v>131.41059238011624</c:v>
                </c:pt>
                <c:pt idx="390">
                  <c:v>132.54604436606928</c:v>
                </c:pt>
                <c:pt idx="391">
                  <c:v>132.19094363041899</c:v>
                </c:pt>
                <c:pt idx="392">
                  <c:v>132.88624477779123</c:v>
                </c:pt>
                <c:pt idx="393">
                  <c:v>133.43481321143133</c:v>
                </c:pt>
                <c:pt idx="394">
                  <c:v>133.25946241523371</c:v>
                </c:pt>
                <c:pt idx="395">
                  <c:v>130.97015772584163</c:v>
                </c:pt>
                <c:pt idx="396">
                  <c:v>130.43062409178978</c:v>
                </c:pt>
                <c:pt idx="397">
                  <c:v>130.84565724146285</c:v>
                </c:pt>
                <c:pt idx="398">
                  <c:v>132.26374235589731</c:v>
                </c:pt>
                <c:pt idx="399">
                  <c:v>132.1299232562364</c:v>
                </c:pt>
                <c:pt idx="400">
                  <c:v>133.38528737285057</c:v>
                </c:pt>
                <c:pt idx="401">
                  <c:v>134.55758809639138</c:v>
                </c:pt>
                <c:pt idx="402">
                  <c:v>134.63890129268589</c:v>
                </c:pt>
                <c:pt idx="403">
                  <c:v>134.43460129571326</c:v>
                </c:pt>
                <c:pt idx="404">
                  <c:v>133.30889364858319</c:v>
                </c:pt>
                <c:pt idx="405">
                  <c:v>134.83577477900218</c:v>
                </c:pt>
                <c:pt idx="406">
                  <c:v>134.20149400581255</c:v>
                </c:pt>
                <c:pt idx="407">
                  <c:v>132.97857948353112</c:v>
                </c:pt>
                <c:pt idx="408">
                  <c:v>130.37253647977721</c:v>
                </c:pt>
                <c:pt idx="409">
                  <c:v>129.88934026095907</c:v>
                </c:pt>
                <c:pt idx="410">
                  <c:v>130.3822335159845</c:v>
                </c:pt>
                <c:pt idx="411">
                  <c:v>131.05355223722449</c:v>
                </c:pt>
                <c:pt idx="412">
                  <c:v>132.98922257205135</c:v>
                </c:pt>
                <c:pt idx="413">
                  <c:v>133.33216653548075</c:v>
                </c:pt>
                <c:pt idx="414">
                  <c:v>132.78757152155487</c:v>
                </c:pt>
                <c:pt idx="415">
                  <c:v>133.50255055703562</c:v>
                </c:pt>
                <c:pt idx="416">
                  <c:v>133.8575566874546</c:v>
                </c:pt>
                <c:pt idx="417">
                  <c:v>133.56551033845966</c:v>
                </c:pt>
                <c:pt idx="418">
                  <c:v>132.92848601356263</c:v>
                </c:pt>
                <c:pt idx="419">
                  <c:v>131.81389448110923</c:v>
                </c:pt>
                <c:pt idx="420">
                  <c:v>130.14018603172681</c:v>
                </c:pt>
                <c:pt idx="421">
                  <c:v>130.31648288023734</c:v>
                </c:pt>
                <c:pt idx="422">
                  <c:v>132.76571771312666</c:v>
                </c:pt>
                <c:pt idx="423">
                  <c:v>131.87150906696536</c:v>
                </c:pt>
                <c:pt idx="424">
                  <c:v>131.65046394405425</c:v>
                </c:pt>
                <c:pt idx="425">
                  <c:v>132.12396312666505</c:v>
                </c:pt>
                <c:pt idx="426">
                  <c:v>130.59220982683459</c:v>
                </c:pt>
                <c:pt idx="427">
                  <c:v>129.44866909360618</c:v>
                </c:pt>
                <c:pt idx="428">
                  <c:v>121.76431187938969</c:v>
                </c:pt>
                <c:pt idx="429">
                  <c:v>123.13996654759023</c:v>
                </c:pt>
                <c:pt idx="430">
                  <c:v>121.63706784330346</c:v>
                </c:pt>
                <c:pt idx="431">
                  <c:v>124.08038984923711</c:v>
                </c:pt>
                <c:pt idx="432">
                  <c:v>124.84286071082586</c:v>
                </c:pt>
                <c:pt idx="433">
                  <c:v>124.32589042443692</c:v>
                </c:pt>
                <c:pt idx="434">
                  <c:v>121.55088247759748</c:v>
                </c:pt>
                <c:pt idx="435">
                  <c:v>120.40199654880116</c:v>
                </c:pt>
                <c:pt idx="436">
                  <c:v>121.87414855291838</c:v>
                </c:pt>
                <c:pt idx="437">
                  <c:v>119.21157892346817</c:v>
                </c:pt>
                <c:pt idx="438">
                  <c:v>117.75423263804797</c:v>
                </c:pt>
                <c:pt idx="439">
                  <c:v>119.76014735710825</c:v>
                </c:pt>
                <c:pt idx="440">
                  <c:v>121.66034073020103</c:v>
                </c:pt>
                <c:pt idx="441">
                  <c:v>121.19956595119884</c:v>
                </c:pt>
                <c:pt idx="442">
                  <c:v>121.1429920228869</c:v>
                </c:pt>
                <c:pt idx="443">
                  <c:v>122.30895419593122</c:v>
                </c:pt>
                <c:pt idx="444">
                  <c:v>121.595772659845</c:v>
                </c:pt>
                <c:pt idx="445">
                  <c:v>122.81636935395981</c:v>
                </c:pt>
                <c:pt idx="446">
                  <c:v>122.81636935395981</c:v>
                </c:pt>
                <c:pt idx="447">
                  <c:v>124.02230223722451</c:v>
                </c:pt>
                <c:pt idx="448">
                  <c:v>123.89964655485591</c:v>
                </c:pt>
                <c:pt idx="449">
                  <c:v>121.33991281181883</c:v>
                </c:pt>
                <c:pt idx="450">
                  <c:v>122.14949707859046</c:v>
                </c:pt>
                <c:pt idx="451">
                  <c:v>122.34111997457011</c:v>
                </c:pt>
                <c:pt idx="452">
                  <c:v>122.34111997457011</c:v>
                </c:pt>
                <c:pt idx="453">
                  <c:v>121.17435365705983</c:v>
                </c:pt>
                <c:pt idx="454">
                  <c:v>121.93980458343425</c:v>
                </c:pt>
                <c:pt idx="455">
                  <c:v>123.71918707616858</c:v>
                </c:pt>
                <c:pt idx="456">
                  <c:v>124.03195197081618</c:v>
                </c:pt>
                <c:pt idx="457">
                  <c:v>124.03195197081618</c:v>
                </c:pt>
                <c:pt idx="458">
                  <c:v>126.70265765015742</c:v>
                </c:pt>
                <c:pt idx="459">
                  <c:v>127.39956708646163</c:v>
                </c:pt>
                <c:pt idx="460">
                  <c:v>127.88664211976264</c:v>
                </c:pt>
                <c:pt idx="461">
                  <c:v>126.98770321203683</c:v>
                </c:pt>
                <c:pt idx="462">
                  <c:v>128.09316533967061</c:v>
                </c:pt>
                <c:pt idx="463">
                  <c:v>127.26347746124971</c:v>
                </c:pt>
                <c:pt idx="464">
                  <c:v>126.99110900036328</c:v>
                </c:pt>
                <c:pt idx="465">
                  <c:v>126.67479640954227</c:v>
                </c:pt>
                <c:pt idx="466">
                  <c:v>127.76502709493825</c:v>
                </c:pt>
                <c:pt idx="467">
                  <c:v>128.7321763744248</c:v>
                </c:pt>
                <c:pt idx="468">
                  <c:v>129.44322929280696</c:v>
                </c:pt>
                <c:pt idx="469">
                  <c:v>129.16844839852266</c:v>
                </c:pt>
                <c:pt idx="470">
                  <c:v>129.07776928433034</c:v>
                </c:pt>
                <c:pt idx="471">
                  <c:v>129.07776928433034</c:v>
                </c:pt>
                <c:pt idx="472">
                  <c:v>129.94411668987649</c:v>
                </c:pt>
                <c:pt idx="473">
                  <c:v>129.42922771857593</c:v>
                </c:pt>
                <c:pt idx="474">
                  <c:v>128.91589973359166</c:v>
                </c:pt>
                <c:pt idx="475">
                  <c:v>127.90513744248003</c:v>
                </c:pt>
                <c:pt idx="476">
                  <c:v>126.95142210583677</c:v>
                </c:pt>
                <c:pt idx="477">
                  <c:v>126.09377838156939</c:v>
                </c:pt>
                <c:pt idx="478">
                  <c:v>125.6317264319448</c:v>
                </c:pt>
                <c:pt idx="479">
                  <c:v>125.78044585553403</c:v>
                </c:pt>
                <c:pt idx="480">
                  <c:v>125.60225690239768</c:v>
                </c:pt>
                <c:pt idx="481">
                  <c:v>124.42574624606443</c:v>
                </c:pt>
                <c:pt idx="482">
                  <c:v>124.24145525550982</c:v>
                </c:pt>
                <c:pt idx="483">
                  <c:v>123.56105443206589</c:v>
                </c:pt>
                <c:pt idx="484">
                  <c:v>121.7723533240494</c:v>
                </c:pt>
                <c:pt idx="485">
                  <c:v>122.35743937696779</c:v>
                </c:pt>
                <c:pt idx="486">
                  <c:v>122.35743937696779</c:v>
                </c:pt>
                <c:pt idx="487">
                  <c:v>121.14450570658755</c:v>
                </c:pt>
                <c:pt idx="488">
                  <c:v>121.85201092879632</c:v>
                </c:pt>
                <c:pt idx="489">
                  <c:v>122.34570832828773</c:v>
                </c:pt>
                <c:pt idx="490">
                  <c:v>120.53898492371033</c:v>
                </c:pt>
                <c:pt idx="491">
                  <c:v>122.23904093000726</c:v>
                </c:pt>
                <c:pt idx="492">
                  <c:v>122.3647239797772</c:v>
                </c:pt>
                <c:pt idx="493">
                  <c:v>122.13223162387987</c:v>
                </c:pt>
                <c:pt idx="494">
                  <c:v>121.92599221966577</c:v>
                </c:pt>
                <c:pt idx="495">
                  <c:v>121.92599221966577</c:v>
                </c:pt>
                <c:pt idx="496">
                  <c:v>122.79110975720515</c:v>
                </c:pt>
                <c:pt idx="497">
                  <c:v>123.59322021070479</c:v>
                </c:pt>
                <c:pt idx="498">
                  <c:v>123.67585788023734</c:v>
                </c:pt>
                <c:pt idx="499">
                  <c:v>123.78815428977961</c:v>
                </c:pt>
                <c:pt idx="500">
                  <c:v>123.54426200351173</c:v>
                </c:pt>
                <c:pt idx="501">
                  <c:v>122.45048362194235</c:v>
                </c:pt>
                <c:pt idx="502">
                  <c:v>121.27496632053767</c:v>
                </c:pt>
                <c:pt idx="503">
                  <c:v>120.76409807156696</c:v>
                </c:pt>
                <c:pt idx="504">
                  <c:v>119.72448118491161</c:v>
                </c:pt>
                <c:pt idx="505">
                  <c:v>118.42706504298862</c:v>
                </c:pt>
                <c:pt idx="506">
                  <c:v>119.45007871155244</c:v>
                </c:pt>
                <c:pt idx="507">
                  <c:v>118.4667046348995</c:v>
                </c:pt>
                <c:pt idx="508">
                  <c:v>118.96773393981593</c:v>
                </c:pt>
                <c:pt idx="509">
                  <c:v>119.77230412932913</c:v>
                </c:pt>
                <c:pt idx="510">
                  <c:v>120.59503852325018</c:v>
                </c:pt>
                <c:pt idx="511">
                  <c:v>122.05862875393558</c:v>
                </c:pt>
                <c:pt idx="512">
                  <c:v>120.71258552312909</c:v>
                </c:pt>
                <c:pt idx="513">
                  <c:v>121.73753859893436</c:v>
                </c:pt>
                <c:pt idx="514">
                  <c:v>121.05046810668443</c:v>
                </c:pt>
                <c:pt idx="515">
                  <c:v>122.27868052191815</c:v>
                </c:pt>
                <c:pt idx="516">
                  <c:v>122.22385679038507</c:v>
                </c:pt>
                <c:pt idx="517">
                  <c:v>122.22385679038507</c:v>
                </c:pt>
                <c:pt idx="518">
                  <c:v>123.14824450532818</c:v>
                </c:pt>
                <c:pt idx="519">
                  <c:v>123.36276186728021</c:v>
                </c:pt>
                <c:pt idx="520">
                  <c:v>122.79773212339549</c:v>
                </c:pt>
                <c:pt idx="521">
                  <c:v>123.54279562242674</c:v>
                </c:pt>
                <c:pt idx="522">
                  <c:v>123.74789976386535</c:v>
                </c:pt>
                <c:pt idx="523">
                  <c:v>121.205147659845</c:v>
                </c:pt>
                <c:pt idx="524">
                  <c:v>121.001699109954</c:v>
                </c:pt>
                <c:pt idx="525">
                  <c:v>120.17858629510778</c:v>
                </c:pt>
                <c:pt idx="526">
                  <c:v>117.55565625756843</c:v>
                </c:pt>
                <c:pt idx="527">
                  <c:v>117.94590283664326</c:v>
                </c:pt>
                <c:pt idx="528">
                  <c:v>117.4289325502543</c:v>
                </c:pt>
                <c:pt idx="529">
                  <c:v>116.75245784390893</c:v>
                </c:pt>
                <c:pt idx="530">
                  <c:v>117.56644125393558</c:v>
                </c:pt>
                <c:pt idx="531">
                  <c:v>117.18262783058853</c:v>
                </c:pt>
                <c:pt idx="532">
                  <c:v>115.67873577137323</c:v>
                </c:pt>
                <c:pt idx="533">
                  <c:v>114.41731691995641</c:v>
                </c:pt>
                <c:pt idx="534">
                  <c:v>115.7960462581739</c:v>
                </c:pt>
                <c:pt idx="535">
                  <c:v>113.81974297650763</c:v>
                </c:pt>
                <c:pt idx="536">
                  <c:v>113.34752096451925</c:v>
                </c:pt>
                <c:pt idx="537">
                  <c:v>115.58706330225237</c:v>
                </c:pt>
                <c:pt idx="538">
                  <c:v>115.82494815633326</c:v>
                </c:pt>
                <c:pt idx="539">
                  <c:v>115.82494815633326</c:v>
                </c:pt>
                <c:pt idx="540">
                  <c:v>115.85541104080892</c:v>
                </c:pt>
                <c:pt idx="541">
                  <c:v>115.74746647190604</c:v>
                </c:pt>
                <c:pt idx="542">
                  <c:v>117.6448689906757</c:v>
                </c:pt>
                <c:pt idx="543">
                  <c:v>117.42793919532575</c:v>
                </c:pt>
                <c:pt idx="544">
                  <c:v>116.07588853233229</c:v>
                </c:pt>
                <c:pt idx="545">
                  <c:v>114.58263956163721</c:v>
                </c:pt>
                <c:pt idx="546">
                  <c:v>115.1271399703318</c:v>
                </c:pt>
                <c:pt idx="547">
                  <c:v>116.44470702651975</c:v>
                </c:pt>
                <c:pt idx="548">
                  <c:v>114.88584932792443</c:v>
                </c:pt>
                <c:pt idx="549">
                  <c:v>113.62551843666748</c:v>
                </c:pt>
                <c:pt idx="550">
                  <c:v>112.38581148583194</c:v>
                </c:pt>
                <c:pt idx="551">
                  <c:v>108.56815928493585</c:v>
                </c:pt>
                <c:pt idx="552">
                  <c:v>108.73035995398401</c:v>
                </c:pt>
                <c:pt idx="553">
                  <c:v>111.41714852264471</c:v>
                </c:pt>
                <c:pt idx="554">
                  <c:v>109.7040842970453</c:v>
                </c:pt>
                <c:pt idx="555">
                  <c:v>110.6023609681521</c:v>
                </c:pt>
                <c:pt idx="556">
                  <c:v>111.8669963974328</c:v>
                </c:pt>
                <c:pt idx="557">
                  <c:v>112.15048097299589</c:v>
                </c:pt>
                <c:pt idx="558">
                  <c:v>112.52719900399613</c:v>
                </c:pt>
                <c:pt idx="559">
                  <c:v>110.73627467304432</c:v>
                </c:pt>
                <c:pt idx="560">
                  <c:v>109.21667814543474</c:v>
                </c:pt>
                <c:pt idx="561">
                  <c:v>108.68248970695085</c:v>
                </c:pt>
                <c:pt idx="562">
                  <c:v>109.52589534390893</c:v>
                </c:pt>
                <c:pt idx="563">
                  <c:v>108.80547650762897</c:v>
                </c:pt>
                <c:pt idx="564">
                  <c:v>112.48254533482682</c:v>
                </c:pt>
                <c:pt idx="565">
                  <c:v>114.67563650399613</c:v>
                </c:pt>
                <c:pt idx="566">
                  <c:v>116.39749901610561</c:v>
                </c:pt>
                <c:pt idx="567">
                  <c:v>116.5842970452894</c:v>
                </c:pt>
                <c:pt idx="568">
                  <c:v>116.5842970452894</c:v>
                </c:pt>
                <c:pt idx="569">
                  <c:v>116.64460788023734</c:v>
                </c:pt>
                <c:pt idx="570">
                  <c:v>117.28191602082829</c:v>
                </c:pt>
                <c:pt idx="571">
                  <c:v>116.47483879268587</c:v>
                </c:pt>
                <c:pt idx="572">
                  <c:v>116.92255804976992</c:v>
                </c:pt>
                <c:pt idx="573">
                  <c:v>117.33073232017436</c:v>
                </c:pt>
                <c:pt idx="574">
                  <c:v>116.13345581557277</c:v>
                </c:pt>
                <c:pt idx="575">
                  <c:v>116.75458646161299</c:v>
                </c:pt>
                <c:pt idx="576">
                  <c:v>116.73041482501816</c:v>
                </c:pt>
                <c:pt idx="577">
                  <c:v>118.03298695204651</c:v>
                </c:pt>
                <c:pt idx="578">
                  <c:v>119.60641385626059</c:v>
                </c:pt>
                <c:pt idx="579">
                  <c:v>119.81984325805281</c:v>
                </c:pt>
                <c:pt idx="580">
                  <c:v>119.85328620731413</c:v>
                </c:pt>
                <c:pt idx="581">
                  <c:v>119.85328620731413</c:v>
                </c:pt>
                <c:pt idx="582">
                  <c:v>119.85328620731413</c:v>
                </c:pt>
                <c:pt idx="583">
                  <c:v>118.09760232501819</c:v>
                </c:pt>
                <c:pt idx="584">
                  <c:v>117.78568887745216</c:v>
                </c:pt>
                <c:pt idx="585">
                  <c:v>119.85811107410997</c:v>
                </c:pt>
                <c:pt idx="586">
                  <c:v>119.87362633204167</c:v>
                </c:pt>
                <c:pt idx="587">
                  <c:v>119.53200684185032</c:v>
                </c:pt>
                <c:pt idx="588">
                  <c:v>120.14698814785663</c:v>
                </c:pt>
                <c:pt idx="589">
                  <c:v>117.70588936485834</c:v>
                </c:pt>
                <c:pt idx="590">
                  <c:v>117.78649302191815</c:v>
                </c:pt>
                <c:pt idx="591">
                  <c:v>116.76849343061274</c:v>
                </c:pt>
                <c:pt idx="592">
                  <c:v>116.71371700169533</c:v>
                </c:pt>
                <c:pt idx="593">
                  <c:v>118.36136170985712</c:v>
                </c:pt>
                <c:pt idx="594">
                  <c:v>118.9452178947687</c:v>
                </c:pt>
                <c:pt idx="595">
                  <c:v>121.22123054916445</c:v>
                </c:pt>
                <c:pt idx="596">
                  <c:v>121.22123054916445</c:v>
                </c:pt>
                <c:pt idx="597">
                  <c:v>121.22123054916445</c:v>
                </c:pt>
                <c:pt idx="598">
                  <c:v>122.11813544441755</c:v>
                </c:pt>
                <c:pt idx="599">
                  <c:v>122.11813544441755</c:v>
                </c:pt>
                <c:pt idx="600">
                  <c:v>122.24973132114314</c:v>
                </c:pt>
                <c:pt idx="601">
                  <c:v>122.42096678977961</c:v>
                </c:pt>
                <c:pt idx="602">
                  <c:v>122.22116054129329</c:v>
                </c:pt>
                <c:pt idx="603">
                  <c:v>121.46805559760232</c:v>
                </c:pt>
                <c:pt idx="604">
                  <c:v>123.02133158755146</c:v>
                </c:pt>
                <c:pt idx="605">
                  <c:v>123.29010504964882</c:v>
                </c:pt>
                <c:pt idx="606">
                  <c:v>121.10935986316298</c:v>
                </c:pt>
                <c:pt idx="607">
                  <c:v>121.12601038387018</c:v>
                </c:pt>
                <c:pt idx="608">
                  <c:v>120.32352150944538</c:v>
                </c:pt>
                <c:pt idx="609">
                  <c:v>119.34308019496247</c:v>
                </c:pt>
                <c:pt idx="610">
                  <c:v>118.73774862254783</c:v>
                </c:pt>
                <c:pt idx="611">
                  <c:v>119.49686099842576</c:v>
                </c:pt>
                <c:pt idx="612">
                  <c:v>119.33740388108501</c:v>
                </c:pt>
                <c:pt idx="613">
                  <c:v>121.51502709493825</c:v>
                </c:pt>
                <c:pt idx="614">
                  <c:v>121.91080808004359</c:v>
                </c:pt>
                <c:pt idx="615">
                  <c:v>121.08059987285058</c:v>
                </c:pt>
                <c:pt idx="616">
                  <c:v>121.99448640712038</c:v>
                </c:pt>
                <c:pt idx="617">
                  <c:v>120.57233326774038</c:v>
                </c:pt>
                <c:pt idx="618">
                  <c:v>121.34648787539355</c:v>
                </c:pt>
                <c:pt idx="619">
                  <c:v>121.9159167625333</c:v>
                </c:pt>
                <c:pt idx="620">
                  <c:v>121.5895287145798</c:v>
                </c:pt>
                <c:pt idx="621">
                  <c:v>120.14731926616615</c:v>
                </c:pt>
                <c:pt idx="622">
                  <c:v>119.68460507992251</c:v>
                </c:pt>
                <c:pt idx="623">
                  <c:v>119.34620216759507</c:v>
                </c:pt>
                <c:pt idx="624">
                  <c:v>119.70149211370793</c:v>
                </c:pt>
                <c:pt idx="625">
                  <c:v>122.42470369641558</c:v>
                </c:pt>
                <c:pt idx="626">
                  <c:v>124.72129298861709</c:v>
                </c:pt>
                <c:pt idx="627">
                  <c:v>126.07849963671592</c:v>
                </c:pt>
                <c:pt idx="628">
                  <c:v>126.41907846936304</c:v>
                </c:pt>
                <c:pt idx="629">
                  <c:v>126.14642619278276</c:v>
                </c:pt>
                <c:pt idx="630">
                  <c:v>126.36387631690482</c:v>
                </c:pt>
                <c:pt idx="631">
                  <c:v>126.97507341365947</c:v>
                </c:pt>
                <c:pt idx="632">
                  <c:v>126.97455308488739</c:v>
                </c:pt>
                <c:pt idx="633">
                  <c:v>126.66434253148462</c:v>
                </c:pt>
                <c:pt idx="634">
                  <c:v>127.76280387200289</c:v>
                </c:pt>
                <c:pt idx="635">
                  <c:v>127.81478944659723</c:v>
                </c:pt>
                <c:pt idx="636">
                  <c:v>126.59816617219666</c:v>
                </c:pt>
                <c:pt idx="637">
                  <c:v>125.99406446778883</c:v>
                </c:pt>
                <c:pt idx="638">
                  <c:v>124.86362655909421</c:v>
                </c:pt>
                <c:pt idx="639">
                  <c:v>124.85861248183579</c:v>
                </c:pt>
                <c:pt idx="640">
                  <c:v>126.42257886292082</c:v>
                </c:pt>
                <c:pt idx="641">
                  <c:v>125.47236391983532</c:v>
                </c:pt>
                <c:pt idx="642">
                  <c:v>125.9475186939937</c:v>
                </c:pt>
                <c:pt idx="643">
                  <c:v>127.08755903366431</c:v>
                </c:pt>
                <c:pt idx="644">
                  <c:v>126.83146267255994</c:v>
                </c:pt>
                <c:pt idx="645">
                  <c:v>126.60852544502302</c:v>
                </c:pt>
                <c:pt idx="646">
                  <c:v>127.72756342334705</c:v>
                </c:pt>
                <c:pt idx="647">
                  <c:v>124.86807300496487</c:v>
                </c:pt>
                <c:pt idx="648">
                  <c:v>124.89290687817874</c:v>
                </c:pt>
                <c:pt idx="649">
                  <c:v>125.46805938181159</c:v>
                </c:pt>
                <c:pt idx="650">
                  <c:v>126.48903903790266</c:v>
                </c:pt>
                <c:pt idx="651">
                  <c:v>127.71573776943571</c:v>
                </c:pt>
                <c:pt idx="652">
                  <c:v>128.40252444599176</c:v>
                </c:pt>
                <c:pt idx="653">
                  <c:v>129.03566995640588</c:v>
                </c:pt>
                <c:pt idx="654">
                  <c:v>128.50640098994916</c:v>
                </c:pt>
                <c:pt idx="655">
                  <c:v>128.50640098994916</c:v>
                </c:pt>
                <c:pt idx="656">
                  <c:v>128.67016264531364</c:v>
                </c:pt>
                <c:pt idx="657">
                  <c:v>128.31733243521435</c:v>
                </c:pt>
                <c:pt idx="658">
                  <c:v>130.68146986255752</c:v>
                </c:pt>
                <c:pt idx="659">
                  <c:v>131.53977582344393</c:v>
                </c:pt>
                <c:pt idx="660">
                  <c:v>131.57307686485834</c:v>
                </c:pt>
                <c:pt idx="661">
                  <c:v>132.17348896524584</c:v>
                </c:pt>
                <c:pt idx="662">
                  <c:v>131.6739260414144</c:v>
                </c:pt>
                <c:pt idx="663">
                  <c:v>131.24895934245581</c:v>
                </c:pt>
                <c:pt idx="664">
                  <c:v>131.44271085613951</c:v>
                </c:pt>
                <c:pt idx="665">
                  <c:v>132.04946150702349</c:v>
                </c:pt>
                <c:pt idx="666">
                  <c:v>131.07800768951321</c:v>
                </c:pt>
                <c:pt idx="667">
                  <c:v>131.51659754177768</c:v>
                </c:pt>
                <c:pt idx="668">
                  <c:v>132.89830694478081</c:v>
                </c:pt>
                <c:pt idx="669">
                  <c:v>132.33625726568178</c:v>
                </c:pt>
                <c:pt idx="670">
                  <c:v>132.56241107108261</c:v>
                </c:pt>
                <c:pt idx="671">
                  <c:v>133.4341509748123</c:v>
                </c:pt>
                <c:pt idx="672">
                  <c:v>132.69263517195446</c:v>
                </c:pt>
                <c:pt idx="673">
                  <c:v>132.46208222329864</c:v>
                </c:pt>
                <c:pt idx="674">
                  <c:v>132.36080732320175</c:v>
                </c:pt>
                <c:pt idx="675">
                  <c:v>131.0164669865585</c:v>
                </c:pt>
                <c:pt idx="676">
                  <c:v>131.09621919653668</c:v>
                </c:pt>
                <c:pt idx="677">
                  <c:v>132.81793980079922</c:v>
                </c:pt>
                <c:pt idx="678">
                  <c:v>133.31092766105596</c:v>
                </c:pt>
                <c:pt idx="679">
                  <c:v>132.85015288205378</c:v>
                </c:pt>
                <c:pt idx="680">
                  <c:v>131.38244732380721</c:v>
                </c:pt>
                <c:pt idx="681">
                  <c:v>131.78319508355534</c:v>
                </c:pt>
                <c:pt idx="682">
                  <c:v>133.16821566965368</c:v>
                </c:pt>
                <c:pt idx="683">
                  <c:v>133.16821566965368</c:v>
                </c:pt>
                <c:pt idx="684">
                  <c:v>132.75294600690239</c:v>
                </c:pt>
                <c:pt idx="685">
                  <c:v>132.47272531181883</c:v>
                </c:pt>
                <c:pt idx="686">
                  <c:v>133.03122729474447</c:v>
                </c:pt>
                <c:pt idx="687">
                  <c:v>132.81155394768709</c:v>
                </c:pt>
                <c:pt idx="688">
                  <c:v>132.37892422499397</c:v>
                </c:pt>
                <c:pt idx="689">
                  <c:v>132.40101454650036</c:v>
                </c:pt>
                <c:pt idx="690">
                  <c:v>132.73085568539597</c:v>
                </c:pt>
                <c:pt idx="691">
                  <c:v>131.67113518709129</c:v>
                </c:pt>
                <c:pt idx="692">
                  <c:v>131.41730935153791</c:v>
                </c:pt>
                <c:pt idx="693">
                  <c:v>131.98688014652458</c:v>
                </c:pt>
                <c:pt idx="694">
                  <c:v>134.06985082647128</c:v>
                </c:pt>
                <c:pt idx="695">
                  <c:v>134.58620617885686</c:v>
                </c:pt>
                <c:pt idx="696">
                  <c:v>134.45049497457012</c:v>
                </c:pt>
                <c:pt idx="697">
                  <c:v>134.96434328832646</c:v>
                </c:pt>
                <c:pt idx="698">
                  <c:v>134.96434328832646</c:v>
                </c:pt>
                <c:pt idx="699">
                  <c:v>137.07361422257205</c:v>
                </c:pt>
                <c:pt idx="700">
                  <c:v>136.82924891014773</c:v>
                </c:pt>
                <c:pt idx="701">
                  <c:v>137.39177161540323</c:v>
                </c:pt>
                <c:pt idx="702">
                  <c:v>136.21852483954953</c:v>
                </c:pt>
                <c:pt idx="703">
                  <c:v>134.11966048074595</c:v>
                </c:pt>
                <c:pt idx="704">
                  <c:v>134.11966048074595</c:v>
                </c:pt>
                <c:pt idx="705">
                  <c:v>134.20806906938728</c:v>
                </c:pt>
                <c:pt idx="706">
                  <c:v>134.4004015046016</c:v>
                </c:pt>
                <c:pt idx="707">
                  <c:v>135.28089239222572</c:v>
                </c:pt>
                <c:pt idx="708">
                  <c:v>135.44867476992007</c:v>
                </c:pt>
                <c:pt idx="709">
                  <c:v>134.9221966577864</c:v>
                </c:pt>
                <c:pt idx="710">
                  <c:v>134.84755313029788</c:v>
                </c:pt>
                <c:pt idx="711">
                  <c:v>136.10443093061275</c:v>
                </c:pt>
                <c:pt idx="712">
                  <c:v>135.60817918987649</c:v>
                </c:pt>
                <c:pt idx="713">
                  <c:v>133.83934518043111</c:v>
                </c:pt>
                <c:pt idx="714">
                  <c:v>133.50548331920561</c:v>
                </c:pt>
                <c:pt idx="715">
                  <c:v>133.83239169593122</c:v>
                </c:pt>
                <c:pt idx="716">
                  <c:v>131.63149559518044</c:v>
                </c:pt>
                <c:pt idx="717">
                  <c:v>131.81327954710585</c:v>
                </c:pt>
                <c:pt idx="718">
                  <c:v>133.59814914325503</c:v>
                </c:pt>
                <c:pt idx="719">
                  <c:v>134.02983281363527</c:v>
                </c:pt>
                <c:pt idx="720">
                  <c:v>133.49261700775006</c:v>
                </c:pt>
                <c:pt idx="721">
                  <c:v>132.9497248879874</c:v>
                </c:pt>
                <c:pt idx="722">
                  <c:v>132.73653199927341</c:v>
                </c:pt>
                <c:pt idx="723">
                  <c:v>132.83681354444178</c:v>
                </c:pt>
                <c:pt idx="724">
                  <c:v>132.83681354444178</c:v>
                </c:pt>
                <c:pt idx="725">
                  <c:v>132.83681354444178</c:v>
                </c:pt>
                <c:pt idx="726">
                  <c:v>130.75914075744731</c:v>
                </c:pt>
                <c:pt idx="727">
                  <c:v>130.90336643255026</c:v>
                </c:pt>
                <c:pt idx="728">
                  <c:v>130.22395896403489</c:v>
                </c:pt>
                <c:pt idx="729">
                  <c:v>132.68799951562121</c:v>
                </c:pt>
                <c:pt idx="730">
                  <c:v>132.37338981896343</c:v>
                </c:pt>
                <c:pt idx="731">
                  <c:v>133.06150096875757</c:v>
                </c:pt>
                <c:pt idx="732">
                  <c:v>132.81240539476872</c:v>
                </c:pt>
                <c:pt idx="733">
                  <c:v>133.29441904819569</c:v>
                </c:pt>
                <c:pt idx="734">
                  <c:v>132.87976431944782</c:v>
                </c:pt>
                <c:pt idx="735">
                  <c:v>131.67397334403003</c:v>
                </c:pt>
                <c:pt idx="736">
                  <c:v>132.04950880963915</c:v>
                </c:pt>
                <c:pt idx="737">
                  <c:v>132.1706508083071</c:v>
                </c:pt>
                <c:pt idx="738">
                  <c:v>132.1706508083071</c:v>
                </c:pt>
                <c:pt idx="739">
                  <c:v>131.86365683276824</c:v>
                </c:pt>
                <c:pt idx="740">
                  <c:v>130.2109507447324</c:v>
                </c:pt>
                <c:pt idx="741">
                  <c:v>129.75239918866552</c:v>
                </c:pt>
                <c:pt idx="742">
                  <c:v>129.01386345059339</c:v>
                </c:pt>
                <c:pt idx="743">
                  <c:v>129.8882049981836</c:v>
                </c:pt>
                <c:pt idx="744">
                  <c:v>130.51330906393801</c:v>
                </c:pt>
                <c:pt idx="745">
                  <c:v>128.91159519556794</c:v>
                </c:pt>
                <c:pt idx="746">
                  <c:v>130.16582404940664</c:v>
                </c:pt>
                <c:pt idx="747">
                  <c:v>126.86003345240979</c:v>
                </c:pt>
                <c:pt idx="748">
                  <c:v>126.86003345240979</c:v>
                </c:pt>
                <c:pt idx="749">
                  <c:v>124.42778025853718</c:v>
                </c:pt>
                <c:pt idx="750">
                  <c:v>124.3996825048438</c:v>
                </c:pt>
                <c:pt idx="751">
                  <c:v>124.06350281545168</c:v>
                </c:pt>
                <c:pt idx="752">
                  <c:v>123.69747517558731</c:v>
                </c:pt>
                <c:pt idx="753">
                  <c:v>121.87585144708162</c:v>
                </c:pt>
                <c:pt idx="754">
                  <c:v>122.8012798195689</c:v>
                </c:pt>
                <c:pt idx="755">
                  <c:v>123.23187552978932</c:v>
                </c:pt>
                <c:pt idx="756">
                  <c:v>122.32536820356017</c:v>
                </c:pt>
                <c:pt idx="757">
                  <c:v>124.48317162145798</c:v>
                </c:pt>
                <c:pt idx="758">
                  <c:v>124.64314906757083</c:v>
                </c:pt>
                <c:pt idx="759">
                  <c:v>124.85057103717607</c:v>
                </c:pt>
                <c:pt idx="760">
                  <c:v>126.07476273007994</c:v>
                </c:pt>
                <c:pt idx="761">
                  <c:v>125.63536873334948</c:v>
                </c:pt>
                <c:pt idx="762">
                  <c:v>124.0778828106079</c:v>
                </c:pt>
                <c:pt idx="763">
                  <c:v>124.63813499031242</c:v>
                </c:pt>
                <c:pt idx="764">
                  <c:v>124.84465821022039</c:v>
                </c:pt>
                <c:pt idx="765">
                  <c:v>124.10725773492371</c:v>
                </c:pt>
                <c:pt idx="766">
                  <c:v>126.27092667716153</c:v>
                </c:pt>
                <c:pt idx="767">
                  <c:v>126.5211575139259</c:v>
                </c:pt>
                <c:pt idx="768">
                  <c:v>125.42402064664569</c:v>
                </c:pt>
                <c:pt idx="769">
                  <c:v>126.28767180310004</c:v>
                </c:pt>
                <c:pt idx="770">
                  <c:v>125.83839155969969</c:v>
                </c:pt>
                <c:pt idx="771">
                  <c:v>125.44213754843787</c:v>
                </c:pt>
                <c:pt idx="772">
                  <c:v>125.3025475296682</c:v>
                </c:pt>
                <c:pt idx="773">
                  <c:v>124.75922968636475</c:v>
                </c:pt>
                <c:pt idx="774">
                  <c:v>124.4436266347784</c:v>
                </c:pt>
                <c:pt idx="775">
                  <c:v>124.13332147614436</c:v>
                </c:pt>
                <c:pt idx="776">
                  <c:v>122.8903033422136</c:v>
                </c:pt>
                <c:pt idx="777">
                  <c:v>123.17932232380721</c:v>
                </c:pt>
                <c:pt idx="778">
                  <c:v>122.07433322232986</c:v>
                </c:pt>
                <c:pt idx="779">
                  <c:v>123.99642770646646</c:v>
                </c:pt>
                <c:pt idx="780">
                  <c:v>123.98337218454832</c:v>
                </c:pt>
                <c:pt idx="781">
                  <c:v>124.7187859499879</c:v>
                </c:pt>
                <c:pt idx="782">
                  <c:v>125.9501203378542</c:v>
                </c:pt>
                <c:pt idx="783">
                  <c:v>125.80343492673771</c:v>
                </c:pt>
                <c:pt idx="784">
                  <c:v>126.02949412690725</c:v>
                </c:pt>
                <c:pt idx="785">
                  <c:v>125.98167118248971</c:v>
                </c:pt>
                <c:pt idx="786">
                  <c:v>127.14110559457497</c:v>
                </c:pt>
                <c:pt idx="787">
                  <c:v>126.57815716577865</c:v>
                </c:pt>
                <c:pt idx="788">
                  <c:v>126.42357221784937</c:v>
                </c:pt>
                <c:pt idx="789">
                  <c:v>127.24195477113102</c:v>
                </c:pt>
                <c:pt idx="790">
                  <c:v>128.38123826895131</c:v>
                </c:pt>
                <c:pt idx="791">
                  <c:v>128.88619369096634</c:v>
                </c:pt>
                <c:pt idx="792">
                  <c:v>128.84314831072899</c:v>
                </c:pt>
                <c:pt idx="793">
                  <c:v>129.08018171772827</c:v>
                </c:pt>
                <c:pt idx="794">
                  <c:v>128.8317956829741</c:v>
                </c:pt>
                <c:pt idx="795">
                  <c:v>128.93576683216276</c:v>
                </c:pt>
                <c:pt idx="796">
                  <c:v>129.17682096149187</c:v>
                </c:pt>
                <c:pt idx="797">
                  <c:v>127.88025626665052</c:v>
                </c:pt>
                <c:pt idx="798">
                  <c:v>128.27211113465731</c:v>
                </c:pt>
                <c:pt idx="799">
                  <c:v>129.49365388108504</c:v>
                </c:pt>
                <c:pt idx="800">
                  <c:v>131.06674966698958</c:v>
                </c:pt>
                <c:pt idx="801">
                  <c:v>131.06674966698958</c:v>
                </c:pt>
                <c:pt idx="802">
                  <c:v>131.8913288629208</c:v>
                </c:pt>
                <c:pt idx="803">
                  <c:v>131.73570325744731</c:v>
                </c:pt>
                <c:pt idx="804">
                  <c:v>130.81992461855171</c:v>
                </c:pt>
                <c:pt idx="805">
                  <c:v>133.11731805521919</c:v>
                </c:pt>
                <c:pt idx="806">
                  <c:v>133.51924838035845</c:v>
                </c:pt>
                <c:pt idx="807">
                  <c:v>133.58504631872123</c:v>
                </c:pt>
                <c:pt idx="808">
                  <c:v>134.52523310728989</c:v>
                </c:pt>
                <c:pt idx="809">
                  <c:v>134.03271827318963</c:v>
                </c:pt>
                <c:pt idx="810">
                  <c:v>133.81872124000969</c:v>
                </c:pt>
                <c:pt idx="811">
                  <c:v>134.00689104504724</c:v>
                </c:pt>
                <c:pt idx="812">
                  <c:v>134.02841373516588</c:v>
                </c:pt>
                <c:pt idx="813">
                  <c:v>134.11057837854202</c:v>
                </c:pt>
                <c:pt idx="814">
                  <c:v>134.05234885868248</c:v>
                </c:pt>
                <c:pt idx="815">
                  <c:v>133.18316329619765</c:v>
                </c:pt>
                <c:pt idx="816">
                  <c:v>133.87240970876726</c:v>
                </c:pt>
                <c:pt idx="817">
                  <c:v>134.66463391559699</c:v>
                </c:pt>
                <c:pt idx="818">
                  <c:v>135.57677025308791</c:v>
                </c:pt>
                <c:pt idx="819">
                  <c:v>136.04984371215792</c:v>
                </c:pt>
                <c:pt idx="820">
                  <c:v>136.53762828469362</c:v>
                </c:pt>
                <c:pt idx="821">
                  <c:v>136.67130547650763</c:v>
                </c:pt>
                <c:pt idx="822">
                  <c:v>136.67130547650763</c:v>
                </c:pt>
                <c:pt idx="823">
                  <c:v>136.29245882780333</c:v>
                </c:pt>
                <c:pt idx="824">
                  <c:v>135.9634218333737</c:v>
                </c:pt>
                <c:pt idx="825">
                  <c:v>137.10421901489468</c:v>
                </c:pt>
                <c:pt idx="826">
                  <c:v>136.4197501665052</c:v>
                </c:pt>
                <c:pt idx="827">
                  <c:v>136.38503004662147</c:v>
                </c:pt>
                <c:pt idx="828">
                  <c:v>137.40553667655607</c:v>
                </c:pt>
                <c:pt idx="829">
                  <c:v>137.17550405667234</c:v>
                </c:pt>
                <c:pt idx="830">
                  <c:v>136.71373592274159</c:v>
                </c:pt>
                <c:pt idx="831">
                  <c:v>136.84235173468153</c:v>
                </c:pt>
                <c:pt idx="832">
                  <c:v>136.92323920743522</c:v>
                </c:pt>
                <c:pt idx="833">
                  <c:v>136.92323920743522</c:v>
                </c:pt>
                <c:pt idx="834">
                  <c:v>139.27134104807459</c:v>
                </c:pt>
                <c:pt idx="835">
                  <c:v>139.06074980322111</c:v>
                </c:pt>
                <c:pt idx="836">
                  <c:v>139.9488091093485</c:v>
                </c:pt>
                <c:pt idx="837">
                  <c:v>140.2474778245338</c:v>
                </c:pt>
                <c:pt idx="838">
                  <c:v>139.63136125575201</c:v>
                </c:pt>
                <c:pt idx="839">
                  <c:v>139.47389084826835</c:v>
                </c:pt>
                <c:pt idx="840">
                  <c:v>137.97075563090337</c:v>
                </c:pt>
                <c:pt idx="841">
                  <c:v>138.7487890530395</c:v>
                </c:pt>
                <c:pt idx="842">
                  <c:v>139.17091759505936</c:v>
                </c:pt>
                <c:pt idx="843">
                  <c:v>138.29936690179221</c:v>
                </c:pt>
                <c:pt idx="844">
                  <c:v>139.11472208767256</c:v>
                </c:pt>
                <c:pt idx="845">
                  <c:v>139.69138827500606</c:v>
                </c:pt>
                <c:pt idx="846">
                  <c:v>140.24005131387744</c:v>
                </c:pt>
                <c:pt idx="847">
                  <c:v>140.11271267255992</c:v>
                </c:pt>
                <c:pt idx="848">
                  <c:v>141.4831640530395</c:v>
                </c:pt>
                <c:pt idx="849">
                  <c:v>141.4831640530395</c:v>
                </c:pt>
                <c:pt idx="850">
                  <c:v>141.78599539840155</c:v>
                </c:pt>
                <c:pt idx="851">
                  <c:v>141.56414613102447</c:v>
                </c:pt>
                <c:pt idx="852">
                  <c:v>140.52003549588278</c:v>
                </c:pt>
                <c:pt idx="853">
                  <c:v>139.900986164931</c:v>
                </c:pt>
                <c:pt idx="854">
                  <c:v>140.90668707616857</c:v>
                </c:pt>
                <c:pt idx="855">
                  <c:v>140.22141408331314</c:v>
                </c:pt>
                <c:pt idx="856">
                  <c:v>139.36036457071933</c:v>
                </c:pt>
                <c:pt idx="857">
                  <c:v>139.36036457071933</c:v>
                </c:pt>
                <c:pt idx="858">
                  <c:v>139.13430537054978</c:v>
                </c:pt>
                <c:pt idx="859">
                  <c:v>138.68701183700654</c:v>
                </c:pt>
                <c:pt idx="860">
                  <c:v>138.76964950653911</c:v>
                </c:pt>
                <c:pt idx="861">
                  <c:v>139.17560055400824</c:v>
                </c:pt>
                <c:pt idx="862">
                  <c:v>138.90554992128844</c:v>
                </c:pt>
                <c:pt idx="863">
                  <c:v>140.27988011625092</c:v>
                </c:pt>
                <c:pt idx="864">
                  <c:v>141.63935728990072</c:v>
                </c:pt>
                <c:pt idx="865">
                  <c:v>142.53862731593605</c:v>
                </c:pt>
                <c:pt idx="866">
                  <c:v>142.04852491523371</c:v>
                </c:pt>
                <c:pt idx="867">
                  <c:v>141.52185759263745</c:v>
                </c:pt>
                <c:pt idx="868">
                  <c:v>141.52185759263745</c:v>
                </c:pt>
                <c:pt idx="869">
                  <c:v>141.53500771978688</c:v>
                </c:pt>
                <c:pt idx="870">
                  <c:v>141.41022341971421</c:v>
                </c:pt>
                <c:pt idx="871">
                  <c:v>142.50485324836521</c:v>
                </c:pt>
                <c:pt idx="872">
                  <c:v>141.23993400339066</c:v>
                </c:pt>
                <c:pt idx="873">
                  <c:v>141.55851711976266</c:v>
                </c:pt>
                <c:pt idx="874">
                  <c:v>141.59210197687091</c:v>
                </c:pt>
                <c:pt idx="875">
                  <c:v>143.08175594877696</c:v>
                </c:pt>
                <c:pt idx="876">
                  <c:v>143.0950479837733</c:v>
                </c:pt>
                <c:pt idx="877">
                  <c:v>142.79784564967306</c:v>
                </c:pt>
                <c:pt idx="878">
                  <c:v>143.43155879147494</c:v>
                </c:pt>
                <c:pt idx="879">
                  <c:v>144.66369732380721</c:v>
                </c:pt>
                <c:pt idx="880">
                  <c:v>145.02400134717851</c:v>
                </c:pt>
                <c:pt idx="881">
                  <c:v>143.96451736195206</c:v>
                </c:pt>
                <c:pt idx="882">
                  <c:v>144.10704014289172</c:v>
                </c:pt>
                <c:pt idx="883">
                  <c:v>144.60868438181157</c:v>
                </c:pt>
                <c:pt idx="884">
                  <c:v>143.63557497275369</c:v>
                </c:pt>
                <c:pt idx="885">
                  <c:v>143.33468303463309</c:v>
                </c:pt>
                <c:pt idx="886">
                  <c:v>145.45568501755872</c:v>
                </c:pt>
                <c:pt idx="887">
                  <c:v>146.77154917958345</c:v>
                </c:pt>
                <c:pt idx="888">
                  <c:v>147.15503148462096</c:v>
                </c:pt>
                <c:pt idx="889">
                  <c:v>147.39211219423589</c:v>
                </c:pt>
                <c:pt idx="890">
                  <c:v>147.3277806369581</c:v>
                </c:pt>
                <c:pt idx="891">
                  <c:v>147.28894518951321</c:v>
                </c:pt>
                <c:pt idx="892">
                  <c:v>147.93084168382177</c:v>
                </c:pt>
                <c:pt idx="893">
                  <c:v>148.10207715245824</c:v>
                </c:pt>
                <c:pt idx="894">
                  <c:v>147.53950714458708</c:v>
                </c:pt>
                <c:pt idx="895">
                  <c:v>147.92133385807702</c:v>
                </c:pt>
                <c:pt idx="896">
                  <c:v>147.64735710825866</c:v>
                </c:pt>
                <c:pt idx="897">
                  <c:v>147.87772084645195</c:v>
                </c:pt>
                <c:pt idx="898">
                  <c:v>147.09079453257448</c:v>
                </c:pt>
                <c:pt idx="899">
                  <c:v>147.12764327016228</c:v>
                </c:pt>
                <c:pt idx="900">
                  <c:v>147.37560358137566</c:v>
                </c:pt>
                <c:pt idx="901">
                  <c:v>146.99633120913055</c:v>
                </c:pt>
                <c:pt idx="902">
                  <c:v>146.90489525308791</c:v>
                </c:pt>
                <c:pt idx="903">
                  <c:v>148.11191609651246</c:v>
                </c:pt>
                <c:pt idx="904">
                  <c:v>148.0455032241463</c:v>
                </c:pt>
                <c:pt idx="905">
                  <c:v>147.97979989101478</c:v>
                </c:pt>
                <c:pt idx="906">
                  <c:v>148.01338474812303</c:v>
                </c:pt>
                <c:pt idx="907">
                  <c:v>147.2918779516832</c:v>
                </c:pt>
                <c:pt idx="908">
                  <c:v>147.2918779516832</c:v>
                </c:pt>
                <c:pt idx="909">
                  <c:v>146.44062008052799</c:v>
                </c:pt>
                <c:pt idx="910">
                  <c:v>145.85439876483412</c:v>
                </c:pt>
                <c:pt idx="911">
                  <c:v>145.96414083313152</c:v>
                </c:pt>
                <c:pt idx="912">
                  <c:v>146.26730329680311</c:v>
                </c:pt>
                <c:pt idx="913">
                  <c:v>147.68642906878176</c:v>
                </c:pt>
                <c:pt idx="914">
                  <c:v>147.63047007447327</c:v>
                </c:pt>
                <c:pt idx="915">
                  <c:v>147.79967153063697</c:v>
                </c:pt>
                <c:pt idx="916">
                  <c:v>148.38518330709616</c:v>
                </c:pt>
                <c:pt idx="917">
                  <c:v>148.34398272886898</c:v>
                </c:pt>
                <c:pt idx="918">
                  <c:v>150.02327288689756</c:v>
                </c:pt>
                <c:pt idx="919">
                  <c:v>150.17203961310247</c:v>
                </c:pt>
                <c:pt idx="920">
                  <c:v>150.44511761322354</c:v>
                </c:pt>
                <c:pt idx="921">
                  <c:v>151.54518724267379</c:v>
                </c:pt>
                <c:pt idx="922">
                  <c:v>151.4665229928554</c:v>
                </c:pt>
                <c:pt idx="923">
                  <c:v>151.7220990251877</c:v>
                </c:pt>
                <c:pt idx="924">
                  <c:v>150.00127717062244</c:v>
                </c:pt>
                <c:pt idx="925">
                  <c:v>151.15716388653425</c:v>
                </c:pt>
                <c:pt idx="926">
                  <c:v>150.91615705982079</c:v>
                </c:pt>
                <c:pt idx="927">
                  <c:v>151.50502732199081</c:v>
                </c:pt>
                <c:pt idx="928">
                  <c:v>152.53139947626545</c:v>
                </c:pt>
                <c:pt idx="929">
                  <c:v>152.44814687272947</c:v>
                </c:pt>
                <c:pt idx="930">
                  <c:v>153.17750590336644</c:v>
                </c:pt>
                <c:pt idx="931">
                  <c:v>153.18147932308065</c:v>
                </c:pt>
                <c:pt idx="932">
                  <c:v>152.83418351901187</c:v>
                </c:pt>
                <c:pt idx="933">
                  <c:v>153.80417095543714</c:v>
                </c:pt>
                <c:pt idx="934">
                  <c:v>154.08907460946958</c:v>
                </c:pt>
                <c:pt idx="935">
                  <c:v>153.62347496367158</c:v>
                </c:pt>
                <c:pt idx="936">
                  <c:v>152.49360468636473</c:v>
                </c:pt>
                <c:pt idx="937">
                  <c:v>152.90764448110923</c:v>
                </c:pt>
                <c:pt idx="938">
                  <c:v>152.66290074775975</c:v>
                </c:pt>
                <c:pt idx="939">
                  <c:v>151.43549247699198</c:v>
                </c:pt>
                <c:pt idx="940">
                  <c:v>150.41210038750305</c:v>
                </c:pt>
                <c:pt idx="941">
                  <c:v>149.15143837793656</c:v>
                </c:pt>
                <c:pt idx="942">
                  <c:v>147.64844506841851</c:v>
                </c:pt>
                <c:pt idx="943">
                  <c:v>148.76213785117463</c:v>
                </c:pt>
                <c:pt idx="944">
                  <c:v>148.76213785117463</c:v>
                </c:pt>
                <c:pt idx="945">
                  <c:v>150.28461983833859</c:v>
                </c:pt>
                <c:pt idx="946">
                  <c:v>150.40084236497941</c:v>
                </c:pt>
                <c:pt idx="947">
                  <c:v>149.11998213853235</c:v>
                </c:pt>
                <c:pt idx="948">
                  <c:v>147.86253670682973</c:v>
                </c:pt>
                <c:pt idx="949">
                  <c:v>148.01863533845966</c:v>
                </c:pt>
                <c:pt idx="950">
                  <c:v>149.32494437212401</c:v>
                </c:pt>
                <c:pt idx="951">
                  <c:v>149.45762820900944</c:v>
                </c:pt>
                <c:pt idx="952">
                  <c:v>149.45762820900944</c:v>
                </c:pt>
                <c:pt idx="953">
                  <c:v>150.18968348873821</c:v>
                </c:pt>
                <c:pt idx="954">
                  <c:v>148.47529478990072</c:v>
                </c:pt>
                <c:pt idx="955">
                  <c:v>149.69603339186244</c:v>
                </c:pt>
                <c:pt idx="956">
                  <c:v>150.09351727113102</c:v>
                </c:pt>
                <c:pt idx="957">
                  <c:v>150.85858977658029</c:v>
                </c:pt>
                <c:pt idx="958">
                  <c:v>149.9599346845483</c:v>
                </c:pt>
                <c:pt idx="959">
                  <c:v>150.46749175042382</c:v>
                </c:pt>
                <c:pt idx="960">
                  <c:v>149.76939974872852</c:v>
                </c:pt>
                <c:pt idx="961">
                  <c:v>149.77304205013323</c:v>
                </c:pt>
                <c:pt idx="962">
                  <c:v>149.89025793170259</c:v>
                </c:pt>
                <c:pt idx="963">
                  <c:v>150.81095604262532</c:v>
                </c:pt>
                <c:pt idx="964">
                  <c:v>152.11887336522162</c:v>
                </c:pt>
                <c:pt idx="965">
                  <c:v>152.25013812363767</c:v>
                </c:pt>
                <c:pt idx="966">
                  <c:v>152.51276224570114</c:v>
                </c:pt>
                <c:pt idx="967">
                  <c:v>152.65788667050134</c:v>
                </c:pt>
                <c:pt idx="968">
                  <c:v>153.37286570598206</c:v>
                </c:pt>
                <c:pt idx="969">
                  <c:v>153.27168541111649</c:v>
                </c:pt>
                <c:pt idx="970">
                  <c:v>153.26288712460644</c:v>
                </c:pt>
                <c:pt idx="971">
                  <c:v>153.11875605473483</c:v>
                </c:pt>
                <c:pt idx="972">
                  <c:v>151.00149097844516</c:v>
                </c:pt>
                <c:pt idx="973">
                  <c:v>149.60223230503755</c:v>
                </c:pt>
                <c:pt idx="974">
                  <c:v>149.47513017679825</c:v>
                </c:pt>
                <c:pt idx="975">
                  <c:v>147.39405160147737</c:v>
                </c:pt>
                <c:pt idx="976">
                  <c:v>147.9743127875999</c:v>
                </c:pt>
                <c:pt idx="977">
                  <c:v>147.98017831193994</c:v>
                </c:pt>
                <c:pt idx="978">
                  <c:v>147.98017831193994</c:v>
                </c:pt>
                <c:pt idx="979">
                  <c:v>148.99084599782032</c:v>
                </c:pt>
                <c:pt idx="980">
                  <c:v>149.81547249636716</c:v>
                </c:pt>
                <c:pt idx="981">
                  <c:v>149.43856525490432</c:v>
                </c:pt>
                <c:pt idx="982">
                  <c:v>150.48958207193027</c:v>
                </c:pt>
                <c:pt idx="983">
                  <c:v>150.64411971724388</c:v>
                </c:pt>
                <c:pt idx="984">
                  <c:v>151.01080959372729</c:v>
                </c:pt>
                <c:pt idx="985">
                  <c:v>150.58309934306129</c:v>
                </c:pt>
                <c:pt idx="986">
                  <c:v>152.23031832768226</c:v>
                </c:pt>
                <c:pt idx="987">
                  <c:v>153.41510694175344</c:v>
                </c:pt>
                <c:pt idx="988">
                  <c:v>154.36565300314845</c:v>
                </c:pt>
                <c:pt idx="989">
                  <c:v>154.24985620004844</c:v>
                </c:pt>
                <c:pt idx="990">
                  <c:v>154.13249841063211</c:v>
                </c:pt>
                <c:pt idx="991">
                  <c:v>153.21298286510051</c:v>
                </c:pt>
                <c:pt idx="992">
                  <c:v>153.21298286510051</c:v>
                </c:pt>
                <c:pt idx="993">
                  <c:v>153.76528820537661</c:v>
                </c:pt>
                <c:pt idx="994">
                  <c:v>154.24124712400098</c:v>
                </c:pt>
                <c:pt idx="995">
                  <c:v>156.29966774642773</c:v>
                </c:pt>
                <c:pt idx="996">
                  <c:v>156.79459501392589</c:v>
                </c:pt>
                <c:pt idx="997">
                  <c:v>156.84232335311214</c:v>
                </c:pt>
                <c:pt idx="998">
                  <c:v>157.35763804795354</c:v>
                </c:pt>
                <c:pt idx="999">
                  <c:v>157.10679227718575</c:v>
                </c:pt>
                <c:pt idx="1000">
                  <c:v>158.9380657392831</c:v>
                </c:pt>
                <c:pt idx="1001">
                  <c:v>158.81011216396223</c:v>
                </c:pt>
                <c:pt idx="1002">
                  <c:v>159.34150974812303</c:v>
                </c:pt>
                <c:pt idx="1003">
                  <c:v>159.55735158331316</c:v>
                </c:pt>
                <c:pt idx="1004">
                  <c:v>157.85242340760476</c:v>
                </c:pt>
                <c:pt idx="1005">
                  <c:v>157.13366016287236</c:v>
                </c:pt>
                <c:pt idx="1006">
                  <c:v>157.28559616432551</c:v>
                </c:pt>
                <c:pt idx="1007">
                  <c:v>157.58658270767739</c:v>
                </c:pt>
                <c:pt idx="1008">
                  <c:v>156.25737920804067</c:v>
                </c:pt>
                <c:pt idx="1009">
                  <c:v>155.82366152518773</c:v>
                </c:pt>
                <c:pt idx="1010">
                  <c:v>154.96545016953257</c:v>
                </c:pt>
                <c:pt idx="1011">
                  <c:v>156.60391817025913</c:v>
                </c:pt>
                <c:pt idx="1012">
                  <c:v>157.72016529426014</c:v>
                </c:pt>
                <c:pt idx="1013">
                  <c:v>157.80105276701383</c:v>
                </c:pt>
                <c:pt idx="1014">
                  <c:v>158.36135224933398</c:v>
                </c:pt>
                <c:pt idx="1015">
                  <c:v>158.75491001150402</c:v>
                </c:pt>
                <c:pt idx="1016">
                  <c:v>158.88040385081135</c:v>
                </c:pt>
                <c:pt idx="1017">
                  <c:v>159.31161449503512</c:v>
                </c:pt>
                <c:pt idx="1018">
                  <c:v>159.52542231775251</c:v>
                </c:pt>
                <c:pt idx="1019">
                  <c:v>159.02472413114555</c:v>
                </c:pt>
                <c:pt idx="1020">
                  <c:v>158.94984409057884</c:v>
                </c:pt>
                <c:pt idx="1021">
                  <c:v>156.80509619459917</c:v>
                </c:pt>
                <c:pt idx="1022">
                  <c:v>155.30839413296198</c:v>
                </c:pt>
                <c:pt idx="1023">
                  <c:v>155.4823731533059</c:v>
                </c:pt>
                <c:pt idx="1024">
                  <c:v>155.16412115524341</c:v>
                </c:pt>
                <c:pt idx="1025">
                  <c:v>154.1931876665052</c:v>
                </c:pt>
                <c:pt idx="1026">
                  <c:v>155.85838164507143</c:v>
                </c:pt>
                <c:pt idx="1027">
                  <c:v>157.28261609953987</c:v>
                </c:pt>
                <c:pt idx="1028">
                  <c:v>158.2546375484379</c:v>
                </c:pt>
                <c:pt idx="1029">
                  <c:v>157.17708396403486</c:v>
                </c:pt>
                <c:pt idx="1030">
                  <c:v>156.349524703318</c:v>
                </c:pt>
                <c:pt idx="1031">
                  <c:v>157.26558715790748</c:v>
                </c:pt>
                <c:pt idx="1032">
                  <c:v>158.28860082647131</c:v>
                </c:pt>
                <c:pt idx="1033">
                  <c:v>158.94473540808914</c:v>
                </c:pt>
                <c:pt idx="1034">
                  <c:v>160.05663069145072</c:v>
                </c:pt>
                <c:pt idx="1035">
                  <c:v>159.77584236497941</c:v>
                </c:pt>
                <c:pt idx="1036">
                  <c:v>159.67603384596754</c:v>
                </c:pt>
                <c:pt idx="1037">
                  <c:v>160.54649657907484</c:v>
                </c:pt>
                <c:pt idx="1038">
                  <c:v>160.54649657907484</c:v>
                </c:pt>
                <c:pt idx="1039">
                  <c:v>160.8790812696779</c:v>
                </c:pt>
                <c:pt idx="1040">
                  <c:v>160.41173142710099</c:v>
                </c:pt>
                <c:pt idx="1041">
                  <c:v>160.11003534451442</c:v>
                </c:pt>
                <c:pt idx="1042">
                  <c:v>161.09771395919111</c:v>
                </c:pt>
                <c:pt idx="1043">
                  <c:v>159.94315171651732</c:v>
                </c:pt>
                <c:pt idx="1044">
                  <c:v>159.94083388835071</c:v>
                </c:pt>
                <c:pt idx="1045">
                  <c:v>159.8515265500121</c:v>
                </c:pt>
                <c:pt idx="1046">
                  <c:v>160.68528245337853</c:v>
                </c:pt>
                <c:pt idx="1047">
                  <c:v>161.55664393618309</c:v>
                </c:pt>
                <c:pt idx="1048">
                  <c:v>162.49768217183339</c:v>
                </c:pt>
                <c:pt idx="1049">
                  <c:v>162.92529781726813</c:v>
                </c:pt>
                <c:pt idx="1050">
                  <c:v>162.87742757023494</c:v>
                </c:pt>
                <c:pt idx="1051">
                  <c:v>163.21053258961007</c:v>
                </c:pt>
                <c:pt idx="1052">
                  <c:v>163.63105284269798</c:v>
                </c:pt>
                <c:pt idx="1053">
                  <c:v>164.81891612678618</c:v>
                </c:pt>
                <c:pt idx="1054">
                  <c:v>164.47616137381937</c:v>
                </c:pt>
                <c:pt idx="1055">
                  <c:v>165.94618476023251</c:v>
                </c:pt>
                <c:pt idx="1056">
                  <c:v>166.79039454165658</c:v>
                </c:pt>
                <c:pt idx="1057">
                  <c:v>167.97906197021069</c:v>
                </c:pt>
                <c:pt idx="1058">
                  <c:v>169.33395079014289</c:v>
                </c:pt>
                <c:pt idx="1059">
                  <c:v>170.95155833736985</c:v>
                </c:pt>
                <c:pt idx="1060">
                  <c:v>171.05401580285783</c:v>
                </c:pt>
                <c:pt idx="1061">
                  <c:v>170.52801071688063</c:v>
                </c:pt>
                <c:pt idx="1062">
                  <c:v>170.52801071688063</c:v>
                </c:pt>
                <c:pt idx="1063">
                  <c:v>171.62926291172198</c:v>
                </c:pt>
                <c:pt idx="1064">
                  <c:v>170.44896804613708</c:v>
                </c:pt>
                <c:pt idx="1065">
                  <c:v>170.12395177403729</c:v>
                </c:pt>
                <c:pt idx="1066">
                  <c:v>169.84789370913057</c:v>
                </c:pt>
                <c:pt idx="1067">
                  <c:v>165.87489971845483</c:v>
                </c:pt>
                <c:pt idx="1068">
                  <c:v>164.41045804068784</c:v>
                </c:pt>
                <c:pt idx="1069">
                  <c:v>161.75574064543474</c:v>
                </c:pt>
                <c:pt idx="1070">
                  <c:v>161.22013312848148</c:v>
                </c:pt>
                <c:pt idx="1071">
                  <c:v>162.78324806248489</c:v>
                </c:pt>
                <c:pt idx="1072">
                  <c:v>160.85613950108984</c:v>
                </c:pt>
                <c:pt idx="1073">
                  <c:v>162.25019488677648</c:v>
                </c:pt>
                <c:pt idx="1074">
                  <c:v>162.25019488677648</c:v>
                </c:pt>
                <c:pt idx="1075">
                  <c:v>161.56657748546863</c:v>
                </c:pt>
                <c:pt idx="1076">
                  <c:v>162.23600410208283</c:v>
                </c:pt>
                <c:pt idx="1077">
                  <c:v>160.87979080891259</c:v>
                </c:pt>
                <c:pt idx="1078">
                  <c:v>159.76297605352389</c:v>
                </c:pt>
                <c:pt idx="1079">
                  <c:v>159.42679636413172</c:v>
                </c:pt>
                <c:pt idx="1080">
                  <c:v>160.09504041535482</c:v>
                </c:pt>
                <c:pt idx="1081">
                  <c:v>159.97508098207797</c:v>
                </c:pt>
                <c:pt idx="1082">
                  <c:v>161.50129987587795</c:v>
                </c:pt>
                <c:pt idx="1083">
                  <c:v>162.93740728687334</c:v>
                </c:pt>
                <c:pt idx="1084">
                  <c:v>162.46740849782029</c:v>
                </c:pt>
                <c:pt idx="1085">
                  <c:v>161.69945053281666</c:v>
                </c:pt>
                <c:pt idx="1086">
                  <c:v>161.05093167231777</c:v>
                </c:pt>
                <c:pt idx="1087">
                  <c:v>161.05093167231777</c:v>
                </c:pt>
                <c:pt idx="1088">
                  <c:v>159.63109636110437</c:v>
                </c:pt>
                <c:pt idx="1089">
                  <c:v>157.59907059820779</c:v>
                </c:pt>
                <c:pt idx="1090">
                  <c:v>156.25515598510532</c:v>
                </c:pt>
                <c:pt idx="1091">
                  <c:v>157.76164968818117</c:v>
                </c:pt>
                <c:pt idx="1092">
                  <c:v>157.55148416686848</c:v>
                </c:pt>
                <c:pt idx="1093">
                  <c:v>160.44072793049168</c:v>
                </c:pt>
                <c:pt idx="1094">
                  <c:v>160.15142513320419</c:v>
                </c:pt>
                <c:pt idx="1095">
                  <c:v>160.05190042988616</c:v>
                </c:pt>
                <c:pt idx="1096">
                  <c:v>159.34141514289175</c:v>
                </c:pt>
                <c:pt idx="1097">
                  <c:v>156.93115766529425</c:v>
                </c:pt>
                <c:pt idx="1098">
                  <c:v>155.73496912085253</c:v>
                </c:pt>
                <c:pt idx="1099">
                  <c:v>156.0833055824655</c:v>
                </c:pt>
                <c:pt idx="1100">
                  <c:v>156.74279864979414</c:v>
                </c:pt>
                <c:pt idx="1101">
                  <c:v>156.1282903699443</c:v>
                </c:pt>
                <c:pt idx="1102">
                  <c:v>154.19016029910389</c:v>
                </c:pt>
                <c:pt idx="1103">
                  <c:v>156.41276830043594</c:v>
                </c:pt>
                <c:pt idx="1104">
                  <c:v>156.92354194417535</c:v>
                </c:pt>
                <c:pt idx="1105">
                  <c:v>155.95047983773313</c:v>
                </c:pt>
                <c:pt idx="1106">
                  <c:v>155.95047983773313</c:v>
                </c:pt>
                <c:pt idx="1107">
                  <c:v>155.95047983773313</c:v>
                </c:pt>
                <c:pt idx="1108">
                  <c:v>157.30655122305643</c:v>
                </c:pt>
                <c:pt idx="1109">
                  <c:v>157.85180847360135</c:v>
                </c:pt>
                <c:pt idx="1110">
                  <c:v>156.18883771797044</c:v>
                </c:pt>
                <c:pt idx="1111">
                  <c:v>158.92165173165418</c:v>
                </c:pt>
                <c:pt idx="1112">
                  <c:v>159.06436372305643</c:v>
                </c:pt>
                <c:pt idx="1113">
                  <c:v>159.82863208403973</c:v>
                </c:pt>
                <c:pt idx="1114">
                  <c:v>160.26244437212401</c:v>
                </c:pt>
                <c:pt idx="1115">
                  <c:v>160.54715881569388</c:v>
                </c:pt>
                <c:pt idx="1116">
                  <c:v>161.30726454650036</c:v>
                </c:pt>
                <c:pt idx="1117">
                  <c:v>161.74017808488739</c:v>
                </c:pt>
                <c:pt idx="1118">
                  <c:v>162.27365698413661</c:v>
                </c:pt>
                <c:pt idx="1119">
                  <c:v>162.69763032816661</c:v>
                </c:pt>
                <c:pt idx="1120">
                  <c:v>162.39782635020589</c:v>
                </c:pt>
                <c:pt idx="1121">
                  <c:v>162.85008665839186</c:v>
                </c:pt>
                <c:pt idx="1122">
                  <c:v>162.79469529547106</c:v>
                </c:pt>
                <c:pt idx="1123">
                  <c:v>162.96115319992731</c:v>
                </c:pt>
                <c:pt idx="1124">
                  <c:v>163.74576168563817</c:v>
                </c:pt>
                <c:pt idx="1125">
                  <c:v>163.20003140893678</c:v>
                </c:pt>
                <c:pt idx="1126">
                  <c:v>164.20440784693631</c:v>
                </c:pt>
                <c:pt idx="1127">
                  <c:v>165.41582783361588</c:v>
                </c:pt>
                <c:pt idx="1128">
                  <c:v>166.31769950351176</c:v>
                </c:pt>
                <c:pt idx="1129">
                  <c:v>166.31769950351176</c:v>
                </c:pt>
                <c:pt idx="1130">
                  <c:v>166.39366750423832</c:v>
                </c:pt>
                <c:pt idx="1131">
                  <c:v>166.04703393678858</c:v>
                </c:pt>
                <c:pt idx="1132">
                  <c:v>165.15888002542988</c:v>
                </c:pt>
                <c:pt idx="1133">
                  <c:v>166.54371140106562</c:v>
                </c:pt>
                <c:pt idx="1134">
                  <c:v>166.58240494066362</c:v>
                </c:pt>
                <c:pt idx="1135">
                  <c:v>167.06976378965851</c:v>
                </c:pt>
                <c:pt idx="1136">
                  <c:v>166.72407627452165</c:v>
                </c:pt>
                <c:pt idx="1137">
                  <c:v>168.09358160268829</c:v>
                </c:pt>
                <c:pt idx="1138">
                  <c:v>168.19253867461853</c:v>
                </c:pt>
                <c:pt idx="1139">
                  <c:v>168.13213323443935</c:v>
                </c:pt>
                <c:pt idx="1140">
                  <c:v>167.39392861467667</c:v>
                </c:pt>
                <c:pt idx="1141">
                  <c:v>166.26453136352632</c:v>
                </c:pt>
                <c:pt idx="1142">
                  <c:v>164.84157407968033</c:v>
                </c:pt>
                <c:pt idx="1143">
                  <c:v>163.74334925224022</c:v>
                </c:pt>
                <c:pt idx="1144">
                  <c:v>163.90942873577137</c:v>
                </c:pt>
                <c:pt idx="1145">
                  <c:v>162.4604077107048</c:v>
                </c:pt>
                <c:pt idx="1146">
                  <c:v>163.96557694054249</c:v>
                </c:pt>
                <c:pt idx="1147">
                  <c:v>165.20377020767742</c:v>
                </c:pt>
                <c:pt idx="1148">
                  <c:v>166.34191844272223</c:v>
                </c:pt>
                <c:pt idx="1149">
                  <c:v>165.31904668200531</c:v>
                </c:pt>
                <c:pt idx="1150">
                  <c:v>165.11503050072659</c:v>
                </c:pt>
                <c:pt idx="1151">
                  <c:v>167.08409648219907</c:v>
                </c:pt>
                <c:pt idx="1152">
                  <c:v>166.63415400217971</c:v>
                </c:pt>
                <c:pt idx="1153">
                  <c:v>165.61539756902397</c:v>
                </c:pt>
                <c:pt idx="1154">
                  <c:v>165.10131274218941</c:v>
                </c:pt>
                <c:pt idx="1155">
                  <c:v>166.40530394768709</c:v>
                </c:pt>
                <c:pt idx="1156">
                  <c:v>167.74964428433037</c:v>
                </c:pt>
                <c:pt idx="1157">
                  <c:v>167.65782990736255</c:v>
                </c:pt>
                <c:pt idx="1158">
                  <c:v>167.84609431763141</c:v>
                </c:pt>
                <c:pt idx="1159">
                  <c:v>168.83495549769918</c:v>
                </c:pt>
                <c:pt idx="1160">
                  <c:v>169.05557489706953</c:v>
                </c:pt>
                <c:pt idx="1161">
                  <c:v>168.39646025066602</c:v>
                </c:pt>
                <c:pt idx="1162">
                  <c:v>168.50203968878662</c:v>
                </c:pt>
                <c:pt idx="1163">
                  <c:v>168.15256796439817</c:v>
                </c:pt>
                <c:pt idx="1164">
                  <c:v>166.91550996003875</c:v>
                </c:pt>
                <c:pt idx="1165">
                  <c:v>168.14816882114314</c:v>
                </c:pt>
                <c:pt idx="1166">
                  <c:v>167.60447255691452</c:v>
                </c:pt>
                <c:pt idx="1167">
                  <c:v>168.82114313393072</c:v>
                </c:pt>
                <c:pt idx="1168">
                  <c:v>167.78403328590457</c:v>
                </c:pt>
                <c:pt idx="1169">
                  <c:v>167.87717213611043</c:v>
                </c:pt>
                <c:pt idx="1170">
                  <c:v>166.58614184729959</c:v>
                </c:pt>
                <c:pt idx="1171">
                  <c:v>165.73720180431098</c:v>
                </c:pt>
                <c:pt idx="1172">
                  <c:v>167.56232592637443</c:v>
                </c:pt>
                <c:pt idx="1173">
                  <c:v>166.80988321930252</c:v>
                </c:pt>
                <c:pt idx="1174">
                  <c:v>167.35003178735769</c:v>
                </c:pt>
                <c:pt idx="1175">
                  <c:v>168.61206557277794</c:v>
                </c:pt>
                <c:pt idx="1176">
                  <c:v>168.27692654093002</c:v>
                </c:pt>
                <c:pt idx="1177">
                  <c:v>168.67100463187214</c:v>
                </c:pt>
                <c:pt idx="1178">
                  <c:v>169.98062484863163</c:v>
                </c:pt>
                <c:pt idx="1179">
                  <c:v>171.42288159966094</c:v>
                </c:pt>
                <c:pt idx="1180">
                  <c:v>171.54733478142407</c:v>
                </c:pt>
                <c:pt idx="1181">
                  <c:v>172.88353906817633</c:v>
                </c:pt>
                <c:pt idx="1182">
                  <c:v>172.85146789476872</c:v>
                </c:pt>
                <c:pt idx="1183">
                  <c:v>171.82093311031724</c:v>
                </c:pt>
                <c:pt idx="1184">
                  <c:v>172.74896312666505</c:v>
                </c:pt>
                <c:pt idx="1185">
                  <c:v>172.05588520222815</c:v>
                </c:pt>
                <c:pt idx="1186">
                  <c:v>171.95082609287965</c:v>
                </c:pt>
                <c:pt idx="1187">
                  <c:v>172.6373762563575</c:v>
                </c:pt>
                <c:pt idx="1188">
                  <c:v>173.68858228384596</c:v>
                </c:pt>
                <c:pt idx="1189">
                  <c:v>174.19235514046986</c:v>
                </c:pt>
                <c:pt idx="1190">
                  <c:v>174.3490687061032</c:v>
                </c:pt>
                <c:pt idx="1191">
                  <c:v>174.94702107047709</c:v>
                </c:pt>
                <c:pt idx="1192">
                  <c:v>176.61306649612496</c:v>
                </c:pt>
                <c:pt idx="1193">
                  <c:v>177.35831920561878</c:v>
                </c:pt>
                <c:pt idx="1194">
                  <c:v>177.88895994792929</c:v>
                </c:pt>
                <c:pt idx="1195">
                  <c:v>177.48707692540569</c:v>
                </c:pt>
                <c:pt idx="1196">
                  <c:v>175.80092788810853</c:v>
                </c:pt>
                <c:pt idx="1197">
                  <c:v>177.65046015984501</c:v>
                </c:pt>
                <c:pt idx="1198">
                  <c:v>178.2924985620005</c:v>
                </c:pt>
                <c:pt idx="1199">
                  <c:v>178.16908603778157</c:v>
                </c:pt>
                <c:pt idx="1200">
                  <c:v>179.21806884233467</c:v>
                </c:pt>
                <c:pt idx="1201">
                  <c:v>179.86521592697991</c:v>
                </c:pt>
                <c:pt idx="1202">
                  <c:v>179.13136314785666</c:v>
                </c:pt>
                <c:pt idx="1203">
                  <c:v>178.07022357108261</c:v>
                </c:pt>
                <c:pt idx="1204">
                  <c:v>179.04986074109954</c:v>
                </c:pt>
                <c:pt idx="1205">
                  <c:v>179.04986074109954</c:v>
                </c:pt>
                <c:pt idx="1206">
                  <c:v>178.15849025187697</c:v>
                </c:pt>
                <c:pt idx="1207">
                  <c:v>179.50339821990795</c:v>
                </c:pt>
                <c:pt idx="1208">
                  <c:v>181.06849986376847</c:v>
                </c:pt>
                <c:pt idx="1209">
                  <c:v>181.10161169472028</c:v>
                </c:pt>
                <c:pt idx="1210">
                  <c:v>181.10161169472028</c:v>
                </c:pt>
                <c:pt idx="1211">
                  <c:v>181.34290233712764</c:v>
                </c:pt>
                <c:pt idx="1212">
                  <c:v>180.94101931460403</c:v>
                </c:pt>
                <c:pt idx="1213">
                  <c:v>183.03326130721723</c:v>
                </c:pt>
                <c:pt idx="1214">
                  <c:v>183.99123387926858</c:v>
                </c:pt>
                <c:pt idx="1215">
                  <c:v>183.1695874455074</c:v>
                </c:pt>
                <c:pt idx="1216">
                  <c:v>183.01429295834342</c:v>
                </c:pt>
                <c:pt idx="1217">
                  <c:v>182.80128928009202</c:v>
                </c:pt>
                <c:pt idx="1218">
                  <c:v>181.22824079680308</c:v>
                </c:pt>
                <c:pt idx="1219">
                  <c:v>180.49694235892468</c:v>
                </c:pt>
                <c:pt idx="1220">
                  <c:v>179.83655054189876</c:v>
                </c:pt>
                <c:pt idx="1221">
                  <c:v>180.89849426313879</c:v>
                </c:pt>
                <c:pt idx="1222">
                  <c:v>181.59389001574232</c:v>
                </c:pt>
                <c:pt idx="1223">
                  <c:v>179.38178319508356</c:v>
                </c:pt>
                <c:pt idx="1224">
                  <c:v>176.97389084826833</c:v>
                </c:pt>
                <c:pt idx="1225">
                  <c:v>178.41581648098816</c:v>
                </c:pt>
                <c:pt idx="1226">
                  <c:v>178.41581648098816</c:v>
                </c:pt>
                <c:pt idx="1227">
                  <c:v>180.17869036086219</c:v>
                </c:pt>
                <c:pt idx="1228">
                  <c:v>177.78929333676436</c:v>
                </c:pt>
                <c:pt idx="1229">
                  <c:v>176.39462301707434</c:v>
                </c:pt>
                <c:pt idx="1230">
                  <c:v>175.59308019496248</c:v>
                </c:pt>
                <c:pt idx="1231">
                  <c:v>175.59308019496248</c:v>
                </c:pt>
                <c:pt idx="1232">
                  <c:v>174.27040445628481</c:v>
                </c:pt>
                <c:pt idx="1233">
                  <c:v>171.73224070598206</c:v>
                </c:pt>
                <c:pt idx="1234">
                  <c:v>173.37383067934124</c:v>
                </c:pt>
                <c:pt idx="1235">
                  <c:v>172.85449526217002</c:v>
                </c:pt>
                <c:pt idx="1236">
                  <c:v>171.82282521494307</c:v>
                </c:pt>
                <c:pt idx="1237">
                  <c:v>171.36384793533543</c:v>
                </c:pt>
                <c:pt idx="1238">
                  <c:v>172.77819614313393</c:v>
                </c:pt>
                <c:pt idx="1239">
                  <c:v>172.77819614313393</c:v>
                </c:pt>
                <c:pt idx="1240">
                  <c:v>170.17413984923709</c:v>
                </c:pt>
                <c:pt idx="1241">
                  <c:v>166.35932580527975</c:v>
                </c:pt>
                <c:pt idx="1242">
                  <c:v>162.61215450169533</c:v>
                </c:pt>
                <c:pt idx="1243">
                  <c:v>163.0728346754662</c:v>
                </c:pt>
                <c:pt idx="1244">
                  <c:v>162.24546462521192</c:v>
                </c:pt>
                <c:pt idx="1245">
                  <c:v>164.42810191632356</c:v>
                </c:pt>
                <c:pt idx="1246">
                  <c:v>160.83433299527732</c:v>
                </c:pt>
                <c:pt idx="1247">
                  <c:v>164.29891847299589</c:v>
                </c:pt>
                <c:pt idx="1248">
                  <c:v>164.92104247396463</c:v>
                </c:pt>
                <c:pt idx="1249">
                  <c:v>166.32772765802858</c:v>
                </c:pt>
                <c:pt idx="1250">
                  <c:v>164.51651050496488</c:v>
                </c:pt>
                <c:pt idx="1251">
                  <c:v>164.51651050496488</c:v>
                </c:pt>
                <c:pt idx="1252">
                  <c:v>162.32190565209493</c:v>
                </c:pt>
                <c:pt idx="1253">
                  <c:v>161.46454574352143</c:v>
                </c:pt>
                <c:pt idx="1254">
                  <c:v>160.1062511352628</c:v>
                </c:pt>
                <c:pt idx="1255">
                  <c:v>160.98953287721</c:v>
                </c:pt>
                <c:pt idx="1256">
                  <c:v>159.36293783301042</c:v>
                </c:pt>
                <c:pt idx="1257">
                  <c:v>157.75095929704528</c:v>
                </c:pt>
                <c:pt idx="1258">
                  <c:v>161.14771282392832</c:v>
                </c:pt>
                <c:pt idx="1259">
                  <c:v>160.31390961794622</c:v>
                </c:pt>
                <c:pt idx="1260">
                  <c:v>162.91990531908453</c:v>
                </c:pt>
                <c:pt idx="1261">
                  <c:v>162.87222428251394</c:v>
                </c:pt>
                <c:pt idx="1262">
                  <c:v>165.61426230624849</c:v>
                </c:pt>
                <c:pt idx="1263">
                  <c:v>165.32699352143376</c:v>
                </c:pt>
                <c:pt idx="1264">
                  <c:v>165.52088694296444</c:v>
                </c:pt>
                <c:pt idx="1265">
                  <c:v>166.68344332768226</c:v>
                </c:pt>
                <c:pt idx="1266">
                  <c:v>166.68344332768226</c:v>
                </c:pt>
                <c:pt idx="1267">
                  <c:v>166.30913773007993</c:v>
                </c:pt>
                <c:pt idx="1268">
                  <c:v>164.67454854383627</c:v>
                </c:pt>
                <c:pt idx="1269">
                  <c:v>166.24263025248243</c:v>
                </c:pt>
                <c:pt idx="1270">
                  <c:v>166.23080459857107</c:v>
                </c:pt>
                <c:pt idx="1271">
                  <c:v>166.79157710704771</c:v>
                </c:pt>
                <c:pt idx="1272">
                  <c:v>167.72164113586828</c:v>
                </c:pt>
                <c:pt idx="1273">
                  <c:v>169.22453984015499</c:v>
                </c:pt>
                <c:pt idx="1274">
                  <c:v>167.8037111740131</c:v>
                </c:pt>
                <c:pt idx="1275">
                  <c:v>166.50426101961736</c:v>
                </c:pt>
                <c:pt idx="1276">
                  <c:v>165.46937439452651</c:v>
                </c:pt>
                <c:pt idx="1277">
                  <c:v>165.46937439452651</c:v>
                </c:pt>
                <c:pt idx="1278">
                  <c:v>167.23404577379512</c:v>
                </c:pt>
                <c:pt idx="1279">
                  <c:v>167.9864411782514</c:v>
                </c:pt>
                <c:pt idx="1280">
                  <c:v>168.95051578772097</c:v>
                </c:pt>
                <c:pt idx="1281">
                  <c:v>171.09550019677891</c:v>
                </c:pt>
                <c:pt idx="1282">
                  <c:v>171.20850614555584</c:v>
                </c:pt>
                <c:pt idx="1283">
                  <c:v>171.42940936062001</c:v>
                </c:pt>
                <c:pt idx="1284">
                  <c:v>170.92473775429886</c:v>
                </c:pt>
                <c:pt idx="1285">
                  <c:v>169.74264538931948</c:v>
                </c:pt>
                <c:pt idx="1286">
                  <c:v>167.03561130116248</c:v>
                </c:pt>
                <c:pt idx="1287">
                  <c:v>168.74380335735043</c:v>
                </c:pt>
                <c:pt idx="1288">
                  <c:v>165.36861982320175</c:v>
                </c:pt>
                <c:pt idx="1289">
                  <c:v>166.26874129631875</c:v>
                </c:pt>
                <c:pt idx="1290">
                  <c:v>169.24435963611043</c:v>
                </c:pt>
                <c:pt idx="1291">
                  <c:v>169.95659511988376</c:v>
                </c:pt>
                <c:pt idx="1292">
                  <c:v>170.11406552736742</c:v>
                </c:pt>
                <c:pt idx="1293">
                  <c:v>171.56691806430129</c:v>
                </c:pt>
                <c:pt idx="1294">
                  <c:v>171.93119550738678</c:v>
                </c:pt>
                <c:pt idx="1295">
                  <c:v>172.58042390712038</c:v>
                </c:pt>
                <c:pt idx="1296">
                  <c:v>172.33132833313149</c:v>
                </c:pt>
                <c:pt idx="1297">
                  <c:v>169.06933995822234</c:v>
                </c:pt>
                <c:pt idx="1298">
                  <c:v>167.78308723359169</c:v>
                </c:pt>
                <c:pt idx="1299">
                  <c:v>167.78308723359169</c:v>
                </c:pt>
                <c:pt idx="1300">
                  <c:v>168.63354096028095</c:v>
                </c:pt>
                <c:pt idx="1301">
                  <c:v>169.37780031484621</c:v>
                </c:pt>
                <c:pt idx="1302">
                  <c:v>170.65232199079679</c:v>
                </c:pt>
                <c:pt idx="1303">
                  <c:v>170.61263509627028</c:v>
                </c:pt>
                <c:pt idx="1304">
                  <c:v>171.49359901005084</c:v>
                </c:pt>
                <c:pt idx="1305">
                  <c:v>169.77627754904333</c:v>
                </c:pt>
                <c:pt idx="1306">
                  <c:v>167.98913742734319</c:v>
                </c:pt>
                <c:pt idx="1307">
                  <c:v>168.8471595725357</c:v>
                </c:pt>
                <c:pt idx="1308">
                  <c:v>169.58063393073385</c:v>
                </c:pt>
                <c:pt idx="1309">
                  <c:v>170.19921023552919</c:v>
                </c:pt>
                <c:pt idx="1310">
                  <c:v>171.29653631327199</c:v>
                </c:pt>
                <c:pt idx="1311">
                  <c:v>170.7931891801889</c:v>
                </c:pt>
                <c:pt idx="1312">
                  <c:v>170.33596209736012</c:v>
                </c:pt>
                <c:pt idx="1313">
                  <c:v>169.59671682005327</c:v>
                </c:pt>
                <c:pt idx="1314">
                  <c:v>171.79520048740616</c:v>
                </c:pt>
                <c:pt idx="1315">
                  <c:v>171.80920206163722</c:v>
                </c:pt>
                <c:pt idx="1316">
                  <c:v>172.05891256962946</c:v>
                </c:pt>
                <c:pt idx="1317">
                  <c:v>172.11818274703319</c:v>
                </c:pt>
                <c:pt idx="1318">
                  <c:v>173.02804855897313</c:v>
                </c:pt>
                <c:pt idx="1319">
                  <c:v>172.39267982562362</c:v>
                </c:pt>
                <c:pt idx="1320">
                  <c:v>170.80250779547106</c:v>
                </c:pt>
                <c:pt idx="1321">
                  <c:v>171.21229035480746</c:v>
                </c:pt>
                <c:pt idx="1322">
                  <c:v>170.41022720392348</c:v>
                </c:pt>
                <c:pt idx="1323">
                  <c:v>168.66551752845723</c:v>
                </c:pt>
                <c:pt idx="1324">
                  <c:v>168.36183473601355</c:v>
                </c:pt>
                <c:pt idx="1325">
                  <c:v>168.35592190905788</c:v>
                </c:pt>
                <c:pt idx="1326">
                  <c:v>171.50362716456772</c:v>
                </c:pt>
                <c:pt idx="1327">
                  <c:v>172.50994300980869</c:v>
                </c:pt>
                <c:pt idx="1328">
                  <c:v>173.04592894768709</c:v>
                </c:pt>
                <c:pt idx="1329">
                  <c:v>173.20708895919108</c:v>
                </c:pt>
                <c:pt idx="1330">
                  <c:v>174.90250930915479</c:v>
                </c:pt>
                <c:pt idx="1331">
                  <c:v>174.88292602627752</c:v>
                </c:pt>
                <c:pt idx="1332">
                  <c:v>172.87440966335677</c:v>
                </c:pt>
                <c:pt idx="1333">
                  <c:v>172.15801154940664</c:v>
                </c:pt>
                <c:pt idx="1334">
                  <c:v>171.01607910511021</c:v>
                </c:pt>
                <c:pt idx="1335">
                  <c:v>170.4507655455316</c:v>
                </c:pt>
                <c:pt idx="1336">
                  <c:v>169.70390454710585</c:v>
                </c:pt>
                <c:pt idx="1337">
                  <c:v>169.38569985165898</c:v>
                </c:pt>
                <c:pt idx="1338">
                  <c:v>167.91690633325263</c:v>
                </c:pt>
                <c:pt idx="1339">
                  <c:v>167.22709228929523</c:v>
                </c:pt>
                <c:pt idx="1340">
                  <c:v>169.13646236982319</c:v>
                </c:pt>
                <c:pt idx="1341">
                  <c:v>169.80858523552916</c:v>
                </c:pt>
                <c:pt idx="1342">
                  <c:v>169.68148310728992</c:v>
                </c:pt>
                <c:pt idx="1343">
                  <c:v>171.29875953620731</c:v>
                </c:pt>
                <c:pt idx="1344">
                  <c:v>170.16505774703319</c:v>
                </c:pt>
                <c:pt idx="1345">
                  <c:v>169.84207548740616</c:v>
                </c:pt>
                <c:pt idx="1346">
                  <c:v>169.66237285056914</c:v>
                </c:pt>
                <c:pt idx="1347">
                  <c:v>170.59125431399852</c:v>
                </c:pt>
                <c:pt idx="1348">
                  <c:v>170.59125431399852</c:v>
                </c:pt>
                <c:pt idx="1349">
                  <c:v>172.38274627633808</c:v>
                </c:pt>
                <c:pt idx="1350">
                  <c:v>173.29833570477115</c:v>
                </c:pt>
                <c:pt idx="1351">
                  <c:v>173.72084266771614</c:v>
                </c:pt>
                <c:pt idx="1352">
                  <c:v>173.46545584584646</c:v>
                </c:pt>
                <c:pt idx="1353">
                  <c:v>175.27558503875028</c:v>
                </c:pt>
                <c:pt idx="1354">
                  <c:v>177.55348979777187</c:v>
                </c:pt>
                <c:pt idx="1355">
                  <c:v>178.57763872911116</c:v>
                </c:pt>
                <c:pt idx="1356">
                  <c:v>178.59050504056674</c:v>
                </c:pt>
                <c:pt idx="1357">
                  <c:v>179.86497941390166</c:v>
                </c:pt>
                <c:pt idx="1358">
                  <c:v>180.19964541959311</c:v>
                </c:pt>
                <c:pt idx="1359">
                  <c:v>181.46924762351659</c:v>
                </c:pt>
                <c:pt idx="1360">
                  <c:v>181.57936811273916</c:v>
                </c:pt>
                <c:pt idx="1361">
                  <c:v>181.57936811273916</c:v>
                </c:pt>
                <c:pt idx="1362">
                  <c:v>180.52858780879149</c:v>
                </c:pt>
                <c:pt idx="1363">
                  <c:v>178.84603377028338</c:v>
                </c:pt>
                <c:pt idx="1364">
                  <c:v>180.85402980443209</c:v>
                </c:pt>
                <c:pt idx="1365">
                  <c:v>180.3784966093485</c:v>
                </c:pt>
                <c:pt idx="1366">
                  <c:v>182.33133779365465</c:v>
                </c:pt>
                <c:pt idx="1367">
                  <c:v>182.93297976204894</c:v>
                </c:pt>
                <c:pt idx="1368">
                  <c:v>183.87411260293052</c:v>
                </c:pt>
                <c:pt idx="1369">
                  <c:v>184.74817033482685</c:v>
                </c:pt>
                <c:pt idx="1370">
                  <c:v>183.89894647614435</c:v>
                </c:pt>
                <c:pt idx="1371">
                  <c:v>182.98884415112619</c:v>
                </c:pt>
                <c:pt idx="1372">
                  <c:v>183.82851288144829</c:v>
                </c:pt>
                <c:pt idx="1373">
                  <c:v>183.06362958646162</c:v>
                </c:pt>
                <c:pt idx="1374">
                  <c:v>184.19269571930249</c:v>
                </c:pt>
                <c:pt idx="1375">
                  <c:v>182.51879805945751</c:v>
                </c:pt>
                <c:pt idx="1376">
                  <c:v>182.62125552494552</c:v>
                </c:pt>
                <c:pt idx="1377">
                  <c:v>183.37852309881328</c:v>
                </c:pt>
                <c:pt idx="1378">
                  <c:v>184.03479958827802</c:v>
                </c:pt>
                <c:pt idx="1379">
                  <c:v>185.78405031484621</c:v>
                </c:pt>
                <c:pt idx="1380">
                  <c:v>185.78405031484621</c:v>
                </c:pt>
                <c:pt idx="1381">
                  <c:v>185.14376210946961</c:v>
                </c:pt>
                <c:pt idx="1382">
                  <c:v>185.14376210946961</c:v>
                </c:pt>
                <c:pt idx="1383">
                  <c:v>182.80180960886415</c:v>
                </c:pt>
                <c:pt idx="1384">
                  <c:v>182.42196960523128</c:v>
                </c:pt>
                <c:pt idx="1385">
                  <c:v>184.7388517195447</c:v>
                </c:pt>
                <c:pt idx="1386">
                  <c:v>183.20709841971424</c:v>
                </c:pt>
                <c:pt idx="1387">
                  <c:v>184.79868952833618</c:v>
                </c:pt>
                <c:pt idx="1388">
                  <c:v>184.79868952833618</c:v>
                </c:pt>
                <c:pt idx="1389">
                  <c:v>184.62944076955679</c:v>
                </c:pt>
                <c:pt idx="1390">
                  <c:v>184.62944076955679</c:v>
                </c:pt>
                <c:pt idx="1391">
                  <c:v>184.39236005994189</c:v>
                </c:pt>
                <c:pt idx="1392">
                  <c:v>184.30641120731411</c:v>
                </c:pt>
                <c:pt idx="1393">
                  <c:v>182.58970468031001</c:v>
                </c:pt>
                <c:pt idx="1394">
                  <c:v>181.05847170925162</c:v>
                </c:pt>
                <c:pt idx="1395">
                  <c:v>178.75246919653668</c:v>
                </c:pt>
                <c:pt idx="1396">
                  <c:v>177.6634683791475</c:v>
                </c:pt>
                <c:pt idx="1397">
                  <c:v>177.20974168987649</c:v>
                </c:pt>
                <c:pt idx="1398">
                  <c:v>175.44928024340035</c:v>
                </c:pt>
                <c:pt idx="1399">
                  <c:v>176.52640810426252</c:v>
                </c:pt>
                <c:pt idx="1400">
                  <c:v>175.56309033664326</c:v>
                </c:pt>
                <c:pt idx="1401">
                  <c:v>176.88094120852509</c:v>
                </c:pt>
                <c:pt idx="1402">
                  <c:v>179.42246344453864</c:v>
                </c:pt>
                <c:pt idx="1403">
                  <c:v>186.14842236316298</c:v>
                </c:pt>
                <c:pt idx="1404">
                  <c:v>184.33734711794625</c:v>
                </c:pt>
                <c:pt idx="1405">
                  <c:v>185.00152314422377</c:v>
                </c:pt>
                <c:pt idx="1406">
                  <c:v>183.5880263835069</c:v>
                </c:pt>
                <c:pt idx="1407">
                  <c:v>186.5365403245338</c:v>
                </c:pt>
                <c:pt idx="1408">
                  <c:v>187.71234144163236</c:v>
                </c:pt>
                <c:pt idx="1409">
                  <c:v>188.02662001998064</c:v>
                </c:pt>
                <c:pt idx="1410">
                  <c:v>186.85502883567452</c:v>
                </c:pt>
                <c:pt idx="1411">
                  <c:v>188.41563673104869</c:v>
                </c:pt>
                <c:pt idx="1412">
                  <c:v>187.85855382659238</c:v>
                </c:pt>
                <c:pt idx="1413">
                  <c:v>190.47637518164206</c:v>
                </c:pt>
                <c:pt idx="1414">
                  <c:v>189.6056286328409</c:v>
                </c:pt>
                <c:pt idx="1415">
                  <c:v>189.6056286328409</c:v>
                </c:pt>
                <c:pt idx="1416">
                  <c:v>186.98591517316544</c:v>
                </c:pt>
                <c:pt idx="1417">
                  <c:v>187.3935691147978</c:v>
                </c:pt>
                <c:pt idx="1418">
                  <c:v>188.1911858198111</c:v>
                </c:pt>
                <c:pt idx="1419">
                  <c:v>188.97612542383143</c:v>
                </c:pt>
                <c:pt idx="1420">
                  <c:v>188.06011027185758</c:v>
                </c:pt>
                <c:pt idx="1421">
                  <c:v>187.98702773068541</c:v>
                </c:pt>
                <c:pt idx="1422">
                  <c:v>186.61861036267862</c:v>
                </c:pt>
                <c:pt idx="1423">
                  <c:v>184.29472746124972</c:v>
                </c:pt>
                <c:pt idx="1424">
                  <c:v>184.69940133809638</c:v>
                </c:pt>
                <c:pt idx="1425">
                  <c:v>185.01349070598206</c:v>
                </c:pt>
                <c:pt idx="1426">
                  <c:v>187.32606828227171</c:v>
                </c:pt>
                <c:pt idx="1427">
                  <c:v>185.40018958888348</c:v>
                </c:pt>
                <c:pt idx="1428">
                  <c:v>185.06183397917169</c:v>
                </c:pt>
                <c:pt idx="1429">
                  <c:v>186.537580982078</c:v>
                </c:pt>
                <c:pt idx="1430">
                  <c:v>187.28089428433037</c:v>
                </c:pt>
                <c:pt idx="1431">
                  <c:v>187.25407370125941</c:v>
                </c:pt>
                <c:pt idx="1432">
                  <c:v>186.34695144102687</c:v>
                </c:pt>
                <c:pt idx="1433">
                  <c:v>187.72752558125455</c:v>
                </c:pt>
                <c:pt idx="1434">
                  <c:v>188.34236497941393</c:v>
                </c:pt>
                <c:pt idx="1435">
                  <c:v>188.45007303523855</c:v>
                </c:pt>
                <c:pt idx="1436">
                  <c:v>188.7755623334948</c:v>
                </c:pt>
                <c:pt idx="1437">
                  <c:v>186.9086700018164</c:v>
                </c:pt>
                <c:pt idx="1438">
                  <c:v>183.15842402821508</c:v>
                </c:pt>
                <c:pt idx="1439">
                  <c:v>183.20690920925165</c:v>
                </c:pt>
                <c:pt idx="1440">
                  <c:v>182.38488435456529</c:v>
                </c:pt>
                <c:pt idx="1441">
                  <c:v>183.64346504904336</c:v>
                </c:pt>
                <c:pt idx="1442">
                  <c:v>183.23249992431582</c:v>
                </c:pt>
                <c:pt idx="1443">
                  <c:v>183.99161230019374</c:v>
                </c:pt>
                <c:pt idx="1444">
                  <c:v>185.10005449261325</c:v>
                </c:pt>
                <c:pt idx="1445">
                  <c:v>185.5002346209736</c:v>
                </c:pt>
                <c:pt idx="1446">
                  <c:v>183.99515999636716</c:v>
                </c:pt>
                <c:pt idx="1447">
                  <c:v>181.34408490251877</c:v>
                </c:pt>
                <c:pt idx="1448">
                  <c:v>179.89719249515622</c:v>
                </c:pt>
                <c:pt idx="1449">
                  <c:v>179.66829513804794</c:v>
                </c:pt>
                <c:pt idx="1450">
                  <c:v>179.0292841032938</c:v>
                </c:pt>
                <c:pt idx="1451">
                  <c:v>178.95043064301285</c:v>
                </c:pt>
                <c:pt idx="1452">
                  <c:v>179.19550549467183</c:v>
                </c:pt>
                <c:pt idx="1453">
                  <c:v>178.26638751816421</c:v>
                </c:pt>
                <c:pt idx="1454">
                  <c:v>176.89872699200774</c:v>
                </c:pt>
                <c:pt idx="1455">
                  <c:v>177.29550133204168</c:v>
                </c:pt>
                <c:pt idx="1456">
                  <c:v>175.10633627997095</c:v>
                </c:pt>
                <c:pt idx="1457">
                  <c:v>175.57888941026886</c:v>
                </c:pt>
                <c:pt idx="1458">
                  <c:v>173.59984257689513</c:v>
                </c:pt>
                <c:pt idx="1459">
                  <c:v>174.91017233288932</c:v>
                </c:pt>
                <c:pt idx="1460">
                  <c:v>173.55566193388231</c:v>
                </c:pt>
                <c:pt idx="1461">
                  <c:v>176.56817631387747</c:v>
                </c:pt>
                <c:pt idx="1462">
                  <c:v>177.772264395132</c:v>
                </c:pt>
                <c:pt idx="1463">
                  <c:v>177.772264395132</c:v>
                </c:pt>
                <c:pt idx="1464">
                  <c:v>174.82176374424802</c:v>
                </c:pt>
                <c:pt idx="1465">
                  <c:v>176.4932962733107</c:v>
                </c:pt>
                <c:pt idx="1466">
                  <c:v>176.4932962733107</c:v>
                </c:pt>
                <c:pt idx="1467">
                  <c:v>176.67683042201503</c:v>
                </c:pt>
                <c:pt idx="1468">
                  <c:v>176.92356086522162</c:v>
                </c:pt>
                <c:pt idx="1469">
                  <c:v>176.5712509838944</c:v>
                </c:pt>
                <c:pt idx="1470">
                  <c:v>175.30524377876</c:v>
                </c:pt>
                <c:pt idx="1471">
                  <c:v>172.52649892528459</c:v>
                </c:pt>
                <c:pt idx="1472">
                  <c:v>173.60608652216035</c:v>
                </c:pt>
                <c:pt idx="1473">
                  <c:v>177.35699473238074</c:v>
                </c:pt>
                <c:pt idx="1474">
                  <c:v>178.05305272160328</c:v>
                </c:pt>
                <c:pt idx="1475">
                  <c:v>177.15699927343181</c:v>
                </c:pt>
                <c:pt idx="1476">
                  <c:v>175.34573481775249</c:v>
                </c:pt>
                <c:pt idx="1477">
                  <c:v>176.59386163417292</c:v>
                </c:pt>
                <c:pt idx="1478">
                  <c:v>176.59386163417292</c:v>
                </c:pt>
                <c:pt idx="1479">
                  <c:v>172.95212786086219</c:v>
                </c:pt>
                <c:pt idx="1480">
                  <c:v>173.71762608985227</c:v>
                </c:pt>
                <c:pt idx="1481">
                  <c:v>173.33769148098813</c:v>
                </c:pt>
                <c:pt idx="1482">
                  <c:v>174.93344521978688</c:v>
                </c:pt>
                <c:pt idx="1483">
                  <c:v>175.70769443267133</c:v>
                </c:pt>
                <c:pt idx="1484">
                  <c:v>175.70769443267133</c:v>
                </c:pt>
                <c:pt idx="1485">
                  <c:v>176.30072732501816</c:v>
                </c:pt>
                <c:pt idx="1486">
                  <c:v>175.51294956405908</c:v>
                </c:pt>
                <c:pt idx="1487">
                  <c:v>176.84078128784208</c:v>
                </c:pt>
                <c:pt idx="1488">
                  <c:v>175.60296644163236</c:v>
                </c:pt>
                <c:pt idx="1489">
                  <c:v>172.56509785965125</c:v>
                </c:pt>
                <c:pt idx="1490">
                  <c:v>172.95671621457979</c:v>
                </c:pt>
                <c:pt idx="1491">
                  <c:v>170.73155387200291</c:v>
                </c:pt>
                <c:pt idx="1492">
                  <c:v>179.81909587672561</c:v>
                </c:pt>
                <c:pt idx="1493">
                  <c:v>184.9060664658513</c:v>
                </c:pt>
                <c:pt idx="1494">
                  <c:v>184.9396986255752</c:v>
                </c:pt>
                <c:pt idx="1495">
                  <c:v>182.5574442964398</c:v>
                </c:pt>
                <c:pt idx="1496">
                  <c:v>184.43166853354322</c:v>
                </c:pt>
                <c:pt idx="1497">
                  <c:v>183.6409107077985</c:v>
                </c:pt>
                <c:pt idx="1498">
                  <c:v>182.90658490251877</c:v>
                </c:pt>
                <c:pt idx="1499">
                  <c:v>181.19460863707923</c:v>
                </c:pt>
                <c:pt idx="1500">
                  <c:v>181.19460863707923</c:v>
                </c:pt>
                <c:pt idx="1501">
                  <c:v>180.25546250605476</c:v>
                </c:pt>
                <c:pt idx="1502">
                  <c:v>178.20461030213127</c:v>
                </c:pt>
                <c:pt idx="1503">
                  <c:v>177.53608243521435</c:v>
                </c:pt>
                <c:pt idx="1504">
                  <c:v>177.53608243521435</c:v>
                </c:pt>
                <c:pt idx="1505">
                  <c:v>180.59168949806249</c:v>
                </c:pt>
                <c:pt idx="1506">
                  <c:v>179.18420016953257</c:v>
                </c:pt>
                <c:pt idx="1507">
                  <c:v>180.35106109227416</c:v>
                </c:pt>
                <c:pt idx="1508">
                  <c:v>180.76443865039963</c:v>
                </c:pt>
                <c:pt idx="1509">
                  <c:v>182.14387752785177</c:v>
                </c:pt>
                <c:pt idx="1510">
                  <c:v>182.58331882719787</c:v>
                </c:pt>
                <c:pt idx="1511">
                  <c:v>184.72645843424559</c:v>
                </c:pt>
                <c:pt idx="1512">
                  <c:v>185.89161646282392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61-1D40-9549-FB401E3CF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5394800"/>
        <c:axId val="90978928"/>
      </c:lineChart>
      <c:dateAx>
        <c:axId val="51539480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90978928"/>
        <c:crosses val="autoZero"/>
        <c:auto val="1"/>
        <c:lblOffset val="100"/>
        <c:baseTimeUnit val="days"/>
        <c:majorUnit val="12"/>
        <c:majorTimeUnit val="months"/>
      </c:dateAx>
      <c:valAx>
        <c:axId val="909789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515394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037398233756754E-2"/>
          <c:y val="0.12064748197029565"/>
          <c:w val="0.89787945071205966"/>
          <c:h val="0.79567765150191883"/>
        </c:manualLayout>
      </c:layout>
      <c:lineChart>
        <c:grouping val="standard"/>
        <c:varyColors val="0"/>
        <c:ser>
          <c:idx val="0"/>
          <c:order val="0"/>
          <c:tx>
            <c:strRef>
              <c:f>'Data 21.2'!$H$2</c:f>
              <c:strCache>
                <c:ptCount val="1"/>
                <c:pt idx="0">
                  <c:v>IN:ADE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21.2'!$J$3:$J$1515</c:f>
              <c:numCache>
                <c:formatCode>m/d/yy</c:formatCode>
                <c:ptCount val="1513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41747</c:v>
                </c:pt>
                <c:pt idx="78">
                  <c:v>41750</c:v>
                </c:pt>
                <c:pt idx="79">
                  <c:v>41751</c:v>
                </c:pt>
                <c:pt idx="80">
                  <c:v>41752</c:v>
                </c:pt>
                <c:pt idx="81">
                  <c:v>41753</c:v>
                </c:pt>
                <c:pt idx="82">
                  <c:v>41754</c:v>
                </c:pt>
                <c:pt idx="83">
                  <c:v>41757</c:v>
                </c:pt>
                <c:pt idx="84">
                  <c:v>41758</c:v>
                </c:pt>
                <c:pt idx="85">
                  <c:v>41759</c:v>
                </c:pt>
                <c:pt idx="86">
                  <c:v>41760</c:v>
                </c:pt>
                <c:pt idx="87">
                  <c:v>41761</c:v>
                </c:pt>
                <c:pt idx="88">
                  <c:v>41764</c:v>
                </c:pt>
                <c:pt idx="89">
                  <c:v>41765</c:v>
                </c:pt>
                <c:pt idx="90">
                  <c:v>41766</c:v>
                </c:pt>
                <c:pt idx="91">
                  <c:v>41767</c:v>
                </c:pt>
                <c:pt idx="92">
                  <c:v>41768</c:v>
                </c:pt>
                <c:pt idx="93">
                  <c:v>41771</c:v>
                </c:pt>
                <c:pt idx="94">
                  <c:v>41772</c:v>
                </c:pt>
                <c:pt idx="95">
                  <c:v>41773</c:v>
                </c:pt>
                <c:pt idx="96">
                  <c:v>41774</c:v>
                </c:pt>
                <c:pt idx="97">
                  <c:v>41775</c:v>
                </c:pt>
                <c:pt idx="98">
                  <c:v>41778</c:v>
                </c:pt>
                <c:pt idx="99">
                  <c:v>41779</c:v>
                </c:pt>
                <c:pt idx="100">
                  <c:v>41780</c:v>
                </c:pt>
                <c:pt idx="101">
                  <c:v>41781</c:v>
                </c:pt>
                <c:pt idx="102">
                  <c:v>41782</c:v>
                </c:pt>
                <c:pt idx="103">
                  <c:v>41785</c:v>
                </c:pt>
                <c:pt idx="104">
                  <c:v>41786</c:v>
                </c:pt>
                <c:pt idx="105">
                  <c:v>41787</c:v>
                </c:pt>
                <c:pt idx="106">
                  <c:v>41788</c:v>
                </c:pt>
                <c:pt idx="107">
                  <c:v>41789</c:v>
                </c:pt>
                <c:pt idx="108">
                  <c:v>41792</c:v>
                </c:pt>
                <c:pt idx="109">
                  <c:v>41793</c:v>
                </c:pt>
                <c:pt idx="110">
                  <c:v>41794</c:v>
                </c:pt>
                <c:pt idx="111">
                  <c:v>41795</c:v>
                </c:pt>
                <c:pt idx="112">
                  <c:v>41796</c:v>
                </c:pt>
                <c:pt idx="113">
                  <c:v>41799</c:v>
                </c:pt>
                <c:pt idx="114">
                  <c:v>41800</c:v>
                </c:pt>
                <c:pt idx="115">
                  <c:v>41801</c:v>
                </c:pt>
                <c:pt idx="116">
                  <c:v>41802</c:v>
                </c:pt>
                <c:pt idx="117">
                  <c:v>41803</c:v>
                </c:pt>
                <c:pt idx="118">
                  <c:v>41806</c:v>
                </c:pt>
                <c:pt idx="119">
                  <c:v>41807</c:v>
                </c:pt>
                <c:pt idx="120">
                  <c:v>41808</c:v>
                </c:pt>
                <c:pt idx="121">
                  <c:v>41809</c:v>
                </c:pt>
                <c:pt idx="122">
                  <c:v>41810</c:v>
                </c:pt>
                <c:pt idx="123">
                  <c:v>41813</c:v>
                </c:pt>
                <c:pt idx="124">
                  <c:v>41814</c:v>
                </c:pt>
                <c:pt idx="125">
                  <c:v>41815</c:v>
                </c:pt>
                <c:pt idx="126">
                  <c:v>41816</c:v>
                </c:pt>
                <c:pt idx="127">
                  <c:v>41817</c:v>
                </c:pt>
                <c:pt idx="128">
                  <c:v>41820</c:v>
                </c:pt>
                <c:pt idx="129">
                  <c:v>41821</c:v>
                </c:pt>
                <c:pt idx="130">
                  <c:v>41822</c:v>
                </c:pt>
                <c:pt idx="131">
                  <c:v>41823</c:v>
                </c:pt>
                <c:pt idx="132">
                  <c:v>41824</c:v>
                </c:pt>
                <c:pt idx="133">
                  <c:v>41827</c:v>
                </c:pt>
                <c:pt idx="134">
                  <c:v>41828</c:v>
                </c:pt>
                <c:pt idx="135">
                  <c:v>41829</c:v>
                </c:pt>
                <c:pt idx="136">
                  <c:v>41830</c:v>
                </c:pt>
                <c:pt idx="137">
                  <c:v>41831</c:v>
                </c:pt>
                <c:pt idx="138">
                  <c:v>41834</c:v>
                </c:pt>
                <c:pt idx="139">
                  <c:v>41835</c:v>
                </c:pt>
                <c:pt idx="140">
                  <c:v>41836</c:v>
                </c:pt>
                <c:pt idx="141">
                  <c:v>41837</c:v>
                </c:pt>
                <c:pt idx="142">
                  <c:v>41838</c:v>
                </c:pt>
                <c:pt idx="143">
                  <c:v>41841</c:v>
                </c:pt>
                <c:pt idx="144">
                  <c:v>41842</c:v>
                </c:pt>
                <c:pt idx="145">
                  <c:v>41843</c:v>
                </c:pt>
                <c:pt idx="146">
                  <c:v>41844</c:v>
                </c:pt>
                <c:pt idx="147">
                  <c:v>41845</c:v>
                </c:pt>
                <c:pt idx="148">
                  <c:v>41848</c:v>
                </c:pt>
                <c:pt idx="149">
                  <c:v>41849</c:v>
                </c:pt>
                <c:pt idx="150">
                  <c:v>41850</c:v>
                </c:pt>
                <c:pt idx="151">
                  <c:v>41851</c:v>
                </c:pt>
                <c:pt idx="152">
                  <c:v>41852</c:v>
                </c:pt>
                <c:pt idx="153">
                  <c:v>41855</c:v>
                </c:pt>
                <c:pt idx="154">
                  <c:v>41856</c:v>
                </c:pt>
                <c:pt idx="155">
                  <c:v>41857</c:v>
                </c:pt>
                <c:pt idx="156">
                  <c:v>41858</c:v>
                </c:pt>
                <c:pt idx="157">
                  <c:v>41859</c:v>
                </c:pt>
                <c:pt idx="158">
                  <c:v>41862</c:v>
                </c:pt>
                <c:pt idx="159">
                  <c:v>41863</c:v>
                </c:pt>
                <c:pt idx="160">
                  <c:v>41864</c:v>
                </c:pt>
                <c:pt idx="161">
                  <c:v>41865</c:v>
                </c:pt>
                <c:pt idx="162">
                  <c:v>41866</c:v>
                </c:pt>
                <c:pt idx="163">
                  <c:v>41869</c:v>
                </c:pt>
                <c:pt idx="164">
                  <c:v>41870</c:v>
                </c:pt>
                <c:pt idx="165">
                  <c:v>41871</c:v>
                </c:pt>
                <c:pt idx="166">
                  <c:v>41872</c:v>
                </c:pt>
                <c:pt idx="167">
                  <c:v>41873</c:v>
                </c:pt>
                <c:pt idx="168">
                  <c:v>41876</c:v>
                </c:pt>
                <c:pt idx="169">
                  <c:v>41877</c:v>
                </c:pt>
                <c:pt idx="170">
                  <c:v>41878</c:v>
                </c:pt>
                <c:pt idx="171">
                  <c:v>41879</c:v>
                </c:pt>
                <c:pt idx="172">
                  <c:v>41880</c:v>
                </c:pt>
                <c:pt idx="173">
                  <c:v>41883</c:v>
                </c:pt>
                <c:pt idx="174">
                  <c:v>41884</c:v>
                </c:pt>
                <c:pt idx="175">
                  <c:v>41885</c:v>
                </c:pt>
                <c:pt idx="176">
                  <c:v>41886</c:v>
                </c:pt>
                <c:pt idx="177">
                  <c:v>41887</c:v>
                </c:pt>
                <c:pt idx="178">
                  <c:v>41890</c:v>
                </c:pt>
                <c:pt idx="179">
                  <c:v>41891</c:v>
                </c:pt>
                <c:pt idx="180">
                  <c:v>41892</c:v>
                </c:pt>
                <c:pt idx="181">
                  <c:v>41893</c:v>
                </c:pt>
                <c:pt idx="182">
                  <c:v>41894</c:v>
                </c:pt>
                <c:pt idx="183">
                  <c:v>41897</c:v>
                </c:pt>
                <c:pt idx="184">
                  <c:v>41898</c:v>
                </c:pt>
                <c:pt idx="185">
                  <c:v>41899</c:v>
                </c:pt>
                <c:pt idx="186">
                  <c:v>41900</c:v>
                </c:pt>
                <c:pt idx="187">
                  <c:v>41901</c:v>
                </c:pt>
                <c:pt idx="188">
                  <c:v>41904</c:v>
                </c:pt>
                <c:pt idx="189">
                  <c:v>41905</c:v>
                </c:pt>
                <c:pt idx="190">
                  <c:v>41906</c:v>
                </c:pt>
                <c:pt idx="191">
                  <c:v>41907</c:v>
                </c:pt>
                <c:pt idx="192">
                  <c:v>41908</c:v>
                </c:pt>
                <c:pt idx="193">
                  <c:v>41911</c:v>
                </c:pt>
                <c:pt idx="194">
                  <c:v>41912</c:v>
                </c:pt>
                <c:pt idx="195">
                  <c:v>41913</c:v>
                </c:pt>
                <c:pt idx="196">
                  <c:v>41914</c:v>
                </c:pt>
                <c:pt idx="197">
                  <c:v>41915</c:v>
                </c:pt>
                <c:pt idx="198">
                  <c:v>41918</c:v>
                </c:pt>
                <c:pt idx="199">
                  <c:v>41919</c:v>
                </c:pt>
                <c:pt idx="200">
                  <c:v>41920</c:v>
                </c:pt>
                <c:pt idx="201">
                  <c:v>41921</c:v>
                </c:pt>
                <c:pt idx="202">
                  <c:v>41922</c:v>
                </c:pt>
                <c:pt idx="203">
                  <c:v>41925</c:v>
                </c:pt>
                <c:pt idx="204">
                  <c:v>41926</c:v>
                </c:pt>
                <c:pt idx="205">
                  <c:v>41927</c:v>
                </c:pt>
                <c:pt idx="206">
                  <c:v>41928</c:v>
                </c:pt>
                <c:pt idx="207">
                  <c:v>41929</c:v>
                </c:pt>
                <c:pt idx="208">
                  <c:v>41932</c:v>
                </c:pt>
                <c:pt idx="209">
                  <c:v>41933</c:v>
                </c:pt>
                <c:pt idx="210">
                  <c:v>41934</c:v>
                </c:pt>
                <c:pt idx="211">
                  <c:v>41935</c:v>
                </c:pt>
                <c:pt idx="212">
                  <c:v>41936</c:v>
                </c:pt>
                <c:pt idx="213">
                  <c:v>41939</c:v>
                </c:pt>
                <c:pt idx="214">
                  <c:v>41940</c:v>
                </c:pt>
                <c:pt idx="215">
                  <c:v>41941</c:v>
                </c:pt>
                <c:pt idx="216">
                  <c:v>41942</c:v>
                </c:pt>
                <c:pt idx="217">
                  <c:v>41943</c:v>
                </c:pt>
                <c:pt idx="218">
                  <c:v>41946</c:v>
                </c:pt>
                <c:pt idx="219">
                  <c:v>41947</c:v>
                </c:pt>
                <c:pt idx="220">
                  <c:v>41948</c:v>
                </c:pt>
                <c:pt idx="221">
                  <c:v>41949</c:v>
                </c:pt>
                <c:pt idx="222">
                  <c:v>41950</c:v>
                </c:pt>
                <c:pt idx="223">
                  <c:v>41953</c:v>
                </c:pt>
                <c:pt idx="224">
                  <c:v>41954</c:v>
                </c:pt>
                <c:pt idx="225">
                  <c:v>41955</c:v>
                </c:pt>
                <c:pt idx="226">
                  <c:v>41956</c:v>
                </c:pt>
                <c:pt idx="227">
                  <c:v>41957</c:v>
                </c:pt>
                <c:pt idx="228">
                  <c:v>41960</c:v>
                </c:pt>
                <c:pt idx="229">
                  <c:v>41961</c:v>
                </c:pt>
                <c:pt idx="230">
                  <c:v>41962</c:v>
                </c:pt>
                <c:pt idx="231">
                  <c:v>41963</c:v>
                </c:pt>
                <c:pt idx="232">
                  <c:v>41964</c:v>
                </c:pt>
                <c:pt idx="233">
                  <c:v>41967</c:v>
                </c:pt>
                <c:pt idx="234">
                  <c:v>41968</c:v>
                </c:pt>
                <c:pt idx="235">
                  <c:v>41969</c:v>
                </c:pt>
                <c:pt idx="236">
                  <c:v>41970</c:v>
                </c:pt>
                <c:pt idx="237">
                  <c:v>41971</c:v>
                </c:pt>
                <c:pt idx="238">
                  <c:v>41974</c:v>
                </c:pt>
                <c:pt idx="239">
                  <c:v>41975</c:v>
                </c:pt>
                <c:pt idx="240">
                  <c:v>41976</c:v>
                </c:pt>
                <c:pt idx="241">
                  <c:v>41977</c:v>
                </c:pt>
                <c:pt idx="242">
                  <c:v>41978</c:v>
                </c:pt>
                <c:pt idx="243">
                  <c:v>41981</c:v>
                </c:pt>
                <c:pt idx="244">
                  <c:v>41982</c:v>
                </c:pt>
                <c:pt idx="245">
                  <c:v>41983</c:v>
                </c:pt>
                <c:pt idx="246">
                  <c:v>41984</c:v>
                </c:pt>
                <c:pt idx="247">
                  <c:v>41985</c:v>
                </c:pt>
                <c:pt idx="248">
                  <c:v>41988</c:v>
                </c:pt>
                <c:pt idx="249">
                  <c:v>41989</c:v>
                </c:pt>
                <c:pt idx="250">
                  <c:v>41990</c:v>
                </c:pt>
                <c:pt idx="251">
                  <c:v>41991</c:v>
                </c:pt>
                <c:pt idx="252">
                  <c:v>41992</c:v>
                </c:pt>
                <c:pt idx="253">
                  <c:v>41995</c:v>
                </c:pt>
                <c:pt idx="254">
                  <c:v>41996</c:v>
                </c:pt>
                <c:pt idx="255">
                  <c:v>41997</c:v>
                </c:pt>
                <c:pt idx="256">
                  <c:v>41998</c:v>
                </c:pt>
                <c:pt idx="257">
                  <c:v>41999</c:v>
                </c:pt>
                <c:pt idx="258">
                  <c:v>42002</c:v>
                </c:pt>
                <c:pt idx="259">
                  <c:v>42003</c:v>
                </c:pt>
                <c:pt idx="260">
                  <c:v>42004</c:v>
                </c:pt>
                <c:pt idx="261">
                  <c:v>42005</c:v>
                </c:pt>
                <c:pt idx="262">
                  <c:v>42006</c:v>
                </c:pt>
                <c:pt idx="263">
                  <c:v>42009</c:v>
                </c:pt>
                <c:pt idx="264">
                  <c:v>42010</c:v>
                </c:pt>
                <c:pt idx="265">
                  <c:v>42011</c:v>
                </c:pt>
                <c:pt idx="266">
                  <c:v>42012</c:v>
                </c:pt>
                <c:pt idx="267">
                  <c:v>42013</c:v>
                </c:pt>
                <c:pt idx="268">
                  <c:v>42016</c:v>
                </c:pt>
                <c:pt idx="269">
                  <c:v>42017</c:v>
                </c:pt>
                <c:pt idx="270">
                  <c:v>42018</c:v>
                </c:pt>
                <c:pt idx="271">
                  <c:v>42019</c:v>
                </c:pt>
                <c:pt idx="272">
                  <c:v>42020</c:v>
                </c:pt>
                <c:pt idx="273">
                  <c:v>42023</c:v>
                </c:pt>
                <c:pt idx="274">
                  <c:v>42024</c:v>
                </c:pt>
                <c:pt idx="275">
                  <c:v>42025</c:v>
                </c:pt>
                <c:pt idx="276">
                  <c:v>42026</c:v>
                </c:pt>
                <c:pt idx="277">
                  <c:v>42027</c:v>
                </c:pt>
                <c:pt idx="278">
                  <c:v>42030</c:v>
                </c:pt>
                <c:pt idx="279">
                  <c:v>42031</c:v>
                </c:pt>
                <c:pt idx="280">
                  <c:v>42032</c:v>
                </c:pt>
                <c:pt idx="281">
                  <c:v>42033</c:v>
                </c:pt>
                <c:pt idx="282">
                  <c:v>42034</c:v>
                </c:pt>
                <c:pt idx="283">
                  <c:v>42037</c:v>
                </c:pt>
                <c:pt idx="284">
                  <c:v>42038</c:v>
                </c:pt>
                <c:pt idx="285">
                  <c:v>42039</c:v>
                </c:pt>
                <c:pt idx="286">
                  <c:v>42040</c:v>
                </c:pt>
                <c:pt idx="287">
                  <c:v>42041</c:v>
                </c:pt>
                <c:pt idx="288">
                  <c:v>42044</c:v>
                </c:pt>
                <c:pt idx="289">
                  <c:v>42045</c:v>
                </c:pt>
                <c:pt idx="290">
                  <c:v>42046</c:v>
                </c:pt>
                <c:pt idx="291">
                  <c:v>42047</c:v>
                </c:pt>
                <c:pt idx="292">
                  <c:v>42048</c:v>
                </c:pt>
                <c:pt idx="293">
                  <c:v>42051</c:v>
                </c:pt>
                <c:pt idx="294">
                  <c:v>42052</c:v>
                </c:pt>
                <c:pt idx="295">
                  <c:v>42053</c:v>
                </c:pt>
                <c:pt idx="296">
                  <c:v>42054</c:v>
                </c:pt>
                <c:pt idx="297">
                  <c:v>42055</c:v>
                </c:pt>
                <c:pt idx="298">
                  <c:v>42058</c:v>
                </c:pt>
                <c:pt idx="299">
                  <c:v>42059</c:v>
                </c:pt>
                <c:pt idx="300">
                  <c:v>42060</c:v>
                </c:pt>
                <c:pt idx="301">
                  <c:v>42061</c:v>
                </c:pt>
                <c:pt idx="302">
                  <c:v>42062</c:v>
                </c:pt>
                <c:pt idx="303">
                  <c:v>42065</c:v>
                </c:pt>
                <c:pt idx="304">
                  <c:v>42066</c:v>
                </c:pt>
                <c:pt idx="305">
                  <c:v>42067</c:v>
                </c:pt>
                <c:pt idx="306">
                  <c:v>42068</c:v>
                </c:pt>
                <c:pt idx="307">
                  <c:v>42069</c:v>
                </c:pt>
                <c:pt idx="308">
                  <c:v>42072</c:v>
                </c:pt>
                <c:pt idx="309">
                  <c:v>42073</c:v>
                </c:pt>
                <c:pt idx="310">
                  <c:v>42074</c:v>
                </c:pt>
                <c:pt idx="311">
                  <c:v>42075</c:v>
                </c:pt>
                <c:pt idx="312">
                  <c:v>42076</c:v>
                </c:pt>
                <c:pt idx="313">
                  <c:v>42079</c:v>
                </c:pt>
                <c:pt idx="314">
                  <c:v>42080</c:v>
                </c:pt>
                <c:pt idx="315">
                  <c:v>42081</c:v>
                </c:pt>
                <c:pt idx="316">
                  <c:v>42082</c:v>
                </c:pt>
                <c:pt idx="317">
                  <c:v>42083</c:v>
                </c:pt>
                <c:pt idx="318">
                  <c:v>42086</c:v>
                </c:pt>
                <c:pt idx="319">
                  <c:v>42087</c:v>
                </c:pt>
                <c:pt idx="320">
                  <c:v>42088</c:v>
                </c:pt>
                <c:pt idx="321">
                  <c:v>42089</c:v>
                </c:pt>
                <c:pt idx="322">
                  <c:v>42090</c:v>
                </c:pt>
                <c:pt idx="323">
                  <c:v>42093</c:v>
                </c:pt>
                <c:pt idx="324">
                  <c:v>42094</c:v>
                </c:pt>
                <c:pt idx="325">
                  <c:v>42095</c:v>
                </c:pt>
                <c:pt idx="326">
                  <c:v>42096</c:v>
                </c:pt>
                <c:pt idx="327">
                  <c:v>42097</c:v>
                </c:pt>
                <c:pt idx="328">
                  <c:v>42100</c:v>
                </c:pt>
                <c:pt idx="329">
                  <c:v>42101</c:v>
                </c:pt>
                <c:pt idx="330">
                  <c:v>42102</c:v>
                </c:pt>
                <c:pt idx="331">
                  <c:v>42103</c:v>
                </c:pt>
                <c:pt idx="332">
                  <c:v>42104</c:v>
                </c:pt>
                <c:pt idx="333">
                  <c:v>42107</c:v>
                </c:pt>
                <c:pt idx="334">
                  <c:v>42108</c:v>
                </c:pt>
                <c:pt idx="335">
                  <c:v>42109</c:v>
                </c:pt>
                <c:pt idx="336">
                  <c:v>42110</c:v>
                </c:pt>
                <c:pt idx="337">
                  <c:v>42111</c:v>
                </c:pt>
                <c:pt idx="338">
                  <c:v>42114</c:v>
                </c:pt>
                <c:pt idx="339">
                  <c:v>42115</c:v>
                </c:pt>
                <c:pt idx="340">
                  <c:v>42116</c:v>
                </c:pt>
                <c:pt idx="341">
                  <c:v>42117</c:v>
                </c:pt>
                <c:pt idx="342">
                  <c:v>42118</c:v>
                </c:pt>
                <c:pt idx="343">
                  <c:v>42121</c:v>
                </c:pt>
                <c:pt idx="344">
                  <c:v>42122</c:v>
                </c:pt>
                <c:pt idx="345">
                  <c:v>42123</c:v>
                </c:pt>
                <c:pt idx="346">
                  <c:v>42124</c:v>
                </c:pt>
                <c:pt idx="347">
                  <c:v>42125</c:v>
                </c:pt>
                <c:pt idx="348">
                  <c:v>42128</c:v>
                </c:pt>
                <c:pt idx="349">
                  <c:v>42129</c:v>
                </c:pt>
                <c:pt idx="350">
                  <c:v>42130</c:v>
                </c:pt>
                <c:pt idx="351">
                  <c:v>42131</c:v>
                </c:pt>
                <c:pt idx="352">
                  <c:v>42132</c:v>
                </c:pt>
                <c:pt idx="353">
                  <c:v>42135</c:v>
                </c:pt>
                <c:pt idx="354">
                  <c:v>42136</c:v>
                </c:pt>
                <c:pt idx="355">
                  <c:v>42137</c:v>
                </c:pt>
                <c:pt idx="356">
                  <c:v>42138</c:v>
                </c:pt>
                <c:pt idx="357">
                  <c:v>42139</c:v>
                </c:pt>
                <c:pt idx="358">
                  <c:v>42142</c:v>
                </c:pt>
                <c:pt idx="359">
                  <c:v>42143</c:v>
                </c:pt>
                <c:pt idx="360">
                  <c:v>42144</c:v>
                </c:pt>
                <c:pt idx="361">
                  <c:v>42145</c:v>
                </c:pt>
                <c:pt idx="362">
                  <c:v>42146</c:v>
                </c:pt>
                <c:pt idx="363">
                  <c:v>42149</c:v>
                </c:pt>
                <c:pt idx="364">
                  <c:v>42150</c:v>
                </c:pt>
                <c:pt idx="365">
                  <c:v>42151</c:v>
                </c:pt>
                <c:pt idx="366">
                  <c:v>42152</c:v>
                </c:pt>
                <c:pt idx="367">
                  <c:v>42153</c:v>
                </c:pt>
                <c:pt idx="368">
                  <c:v>42156</c:v>
                </c:pt>
                <c:pt idx="369">
                  <c:v>42157</c:v>
                </c:pt>
                <c:pt idx="370">
                  <c:v>42158</c:v>
                </c:pt>
                <c:pt idx="371">
                  <c:v>42159</c:v>
                </c:pt>
                <c:pt idx="372">
                  <c:v>42160</c:v>
                </c:pt>
                <c:pt idx="373">
                  <c:v>42163</c:v>
                </c:pt>
                <c:pt idx="374">
                  <c:v>42164</c:v>
                </c:pt>
                <c:pt idx="375">
                  <c:v>42165</c:v>
                </c:pt>
                <c:pt idx="376">
                  <c:v>42166</c:v>
                </c:pt>
                <c:pt idx="377">
                  <c:v>42167</c:v>
                </c:pt>
                <c:pt idx="378">
                  <c:v>42170</c:v>
                </c:pt>
                <c:pt idx="379">
                  <c:v>42171</c:v>
                </c:pt>
                <c:pt idx="380">
                  <c:v>42172</c:v>
                </c:pt>
                <c:pt idx="381">
                  <c:v>42173</c:v>
                </c:pt>
                <c:pt idx="382">
                  <c:v>42174</c:v>
                </c:pt>
                <c:pt idx="383">
                  <c:v>42177</c:v>
                </c:pt>
                <c:pt idx="384">
                  <c:v>42178</c:v>
                </c:pt>
                <c:pt idx="385">
                  <c:v>42179</c:v>
                </c:pt>
                <c:pt idx="386">
                  <c:v>42180</c:v>
                </c:pt>
                <c:pt idx="387">
                  <c:v>42181</c:v>
                </c:pt>
                <c:pt idx="388">
                  <c:v>42184</c:v>
                </c:pt>
                <c:pt idx="389">
                  <c:v>42185</c:v>
                </c:pt>
                <c:pt idx="390">
                  <c:v>42186</c:v>
                </c:pt>
                <c:pt idx="391">
                  <c:v>42187</c:v>
                </c:pt>
                <c:pt idx="392">
                  <c:v>42188</c:v>
                </c:pt>
                <c:pt idx="393">
                  <c:v>42191</c:v>
                </c:pt>
                <c:pt idx="394">
                  <c:v>42192</c:v>
                </c:pt>
                <c:pt idx="395">
                  <c:v>42193</c:v>
                </c:pt>
                <c:pt idx="396">
                  <c:v>42194</c:v>
                </c:pt>
                <c:pt idx="397">
                  <c:v>42195</c:v>
                </c:pt>
                <c:pt idx="398">
                  <c:v>42198</c:v>
                </c:pt>
                <c:pt idx="399">
                  <c:v>42199</c:v>
                </c:pt>
                <c:pt idx="400">
                  <c:v>42200</c:v>
                </c:pt>
                <c:pt idx="401">
                  <c:v>42201</c:v>
                </c:pt>
                <c:pt idx="402">
                  <c:v>42202</c:v>
                </c:pt>
                <c:pt idx="403">
                  <c:v>42205</c:v>
                </c:pt>
                <c:pt idx="404">
                  <c:v>42206</c:v>
                </c:pt>
                <c:pt idx="405">
                  <c:v>42207</c:v>
                </c:pt>
                <c:pt idx="406">
                  <c:v>42208</c:v>
                </c:pt>
                <c:pt idx="407">
                  <c:v>42209</c:v>
                </c:pt>
                <c:pt idx="408">
                  <c:v>42212</c:v>
                </c:pt>
                <c:pt idx="409">
                  <c:v>42213</c:v>
                </c:pt>
                <c:pt idx="410">
                  <c:v>42214</c:v>
                </c:pt>
                <c:pt idx="411">
                  <c:v>42215</c:v>
                </c:pt>
                <c:pt idx="412">
                  <c:v>42216</c:v>
                </c:pt>
                <c:pt idx="413">
                  <c:v>42219</c:v>
                </c:pt>
                <c:pt idx="414">
                  <c:v>42220</c:v>
                </c:pt>
                <c:pt idx="415">
                  <c:v>42221</c:v>
                </c:pt>
                <c:pt idx="416">
                  <c:v>42222</c:v>
                </c:pt>
                <c:pt idx="417">
                  <c:v>42223</c:v>
                </c:pt>
                <c:pt idx="418">
                  <c:v>42226</c:v>
                </c:pt>
                <c:pt idx="419">
                  <c:v>42227</c:v>
                </c:pt>
                <c:pt idx="420">
                  <c:v>42228</c:v>
                </c:pt>
                <c:pt idx="421">
                  <c:v>42229</c:v>
                </c:pt>
                <c:pt idx="422">
                  <c:v>42230</c:v>
                </c:pt>
                <c:pt idx="423">
                  <c:v>42233</c:v>
                </c:pt>
                <c:pt idx="424">
                  <c:v>42234</c:v>
                </c:pt>
                <c:pt idx="425">
                  <c:v>42235</c:v>
                </c:pt>
                <c:pt idx="426">
                  <c:v>42236</c:v>
                </c:pt>
                <c:pt idx="427">
                  <c:v>42237</c:v>
                </c:pt>
                <c:pt idx="428">
                  <c:v>42240</c:v>
                </c:pt>
                <c:pt idx="429">
                  <c:v>42241</c:v>
                </c:pt>
                <c:pt idx="430">
                  <c:v>42242</c:v>
                </c:pt>
                <c:pt idx="431">
                  <c:v>42243</c:v>
                </c:pt>
                <c:pt idx="432">
                  <c:v>42244</c:v>
                </c:pt>
                <c:pt idx="433">
                  <c:v>42247</c:v>
                </c:pt>
                <c:pt idx="434">
                  <c:v>42248</c:v>
                </c:pt>
                <c:pt idx="435">
                  <c:v>42249</c:v>
                </c:pt>
                <c:pt idx="436">
                  <c:v>42250</c:v>
                </c:pt>
                <c:pt idx="437">
                  <c:v>42251</c:v>
                </c:pt>
                <c:pt idx="438">
                  <c:v>42254</c:v>
                </c:pt>
                <c:pt idx="439">
                  <c:v>42255</c:v>
                </c:pt>
                <c:pt idx="440">
                  <c:v>42256</c:v>
                </c:pt>
                <c:pt idx="441">
                  <c:v>42257</c:v>
                </c:pt>
                <c:pt idx="442">
                  <c:v>42258</c:v>
                </c:pt>
                <c:pt idx="443">
                  <c:v>42261</c:v>
                </c:pt>
                <c:pt idx="444">
                  <c:v>42262</c:v>
                </c:pt>
                <c:pt idx="445">
                  <c:v>42263</c:v>
                </c:pt>
                <c:pt idx="446">
                  <c:v>42264</c:v>
                </c:pt>
                <c:pt idx="447">
                  <c:v>42265</c:v>
                </c:pt>
                <c:pt idx="448">
                  <c:v>42268</c:v>
                </c:pt>
                <c:pt idx="449">
                  <c:v>42269</c:v>
                </c:pt>
                <c:pt idx="450">
                  <c:v>42270</c:v>
                </c:pt>
                <c:pt idx="451">
                  <c:v>42271</c:v>
                </c:pt>
                <c:pt idx="452">
                  <c:v>42272</c:v>
                </c:pt>
                <c:pt idx="453">
                  <c:v>42275</c:v>
                </c:pt>
                <c:pt idx="454">
                  <c:v>42276</c:v>
                </c:pt>
                <c:pt idx="455">
                  <c:v>42277</c:v>
                </c:pt>
                <c:pt idx="456">
                  <c:v>42278</c:v>
                </c:pt>
                <c:pt idx="457">
                  <c:v>42279</c:v>
                </c:pt>
                <c:pt idx="458">
                  <c:v>42282</c:v>
                </c:pt>
                <c:pt idx="459">
                  <c:v>42283</c:v>
                </c:pt>
                <c:pt idx="460">
                  <c:v>42284</c:v>
                </c:pt>
                <c:pt idx="461">
                  <c:v>42285</c:v>
                </c:pt>
                <c:pt idx="462">
                  <c:v>42286</c:v>
                </c:pt>
                <c:pt idx="463">
                  <c:v>42289</c:v>
                </c:pt>
                <c:pt idx="464">
                  <c:v>42290</c:v>
                </c:pt>
                <c:pt idx="465">
                  <c:v>42291</c:v>
                </c:pt>
                <c:pt idx="466">
                  <c:v>42292</c:v>
                </c:pt>
                <c:pt idx="467">
                  <c:v>42293</c:v>
                </c:pt>
                <c:pt idx="468">
                  <c:v>42296</c:v>
                </c:pt>
                <c:pt idx="469">
                  <c:v>42297</c:v>
                </c:pt>
                <c:pt idx="470">
                  <c:v>42298</c:v>
                </c:pt>
                <c:pt idx="471">
                  <c:v>42299</c:v>
                </c:pt>
                <c:pt idx="472">
                  <c:v>42300</c:v>
                </c:pt>
                <c:pt idx="473">
                  <c:v>42303</c:v>
                </c:pt>
                <c:pt idx="474">
                  <c:v>42304</c:v>
                </c:pt>
                <c:pt idx="475">
                  <c:v>42305</c:v>
                </c:pt>
                <c:pt idx="476">
                  <c:v>42306</c:v>
                </c:pt>
                <c:pt idx="477">
                  <c:v>42307</c:v>
                </c:pt>
                <c:pt idx="478">
                  <c:v>42310</c:v>
                </c:pt>
                <c:pt idx="479">
                  <c:v>42311</c:v>
                </c:pt>
                <c:pt idx="480">
                  <c:v>42312</c:v>
                </c:pt>
                <c:pt idx="481">
                  <c:v>42313</c:v>
                </c:pt>
                <c:pt idx="482">
                  <c:v>42314</c:v>
                </c:pt>
                <c:pt idx="483">
                  <c:v>42317</c:v>
                </c:pt>
                <c:pt idx="484">
                  <c:v>42318</c:v>
                </c:pt>
                <c:pt idx="485">
                  <c:v>42319</c:v>
                </c:pt>
                <c:pt idx="486">
                  <c:v>42320</c:v>
                </c:pt>
                <c:pt idx="487">
                  <c:v>42321</c:v>
                </c:pt>
                <c:pt idx="488">
                  <c:v>42324</c:v>
                </c:pt>
                <c:pt idx="489">
                  <c:v>42325</c:v>
                </c:pt>
                <c:pt idx="490">
                  <c:v>42326</c:v>
                </c:pt>
                <c:pt idx="491">
                  <c:v>42327</c:v>
                </c:pt>
                <c:pt idx="492">
                  <c:v>42328</c:v>
                </c:pt>
                <c:pt idx="493">
                  <c:v>42331</c:v>
                </c:pt>
                <c:pt idx="494">
                  <c:v>42332</c:v>
                </c:pt>
                <c:pt idx="495">
                  <c:v>42333</c:v>
                </c:pt>
                <c:pt idx="496">
                  <c:v>42334</c:v>
                </c:pt>
                <c:pt idx="497">
                  <c:v>42335</c:v>
                </c:pt>
                <c:pt idx="498">
                  <c:v>42338</c:v>
                </c:pt>
                <c:pt idx="499">
                  <c:v>42339</c:v>
                </c:pt>
                <c:pt idx="500">
                  <c:v>42340</c:v>
                </c:pt>
                <c:pt idx="501">
                  <c:v>42341</c:v>
                </c:pt>
                <c:pt idx="502">
                  <c:v>42342</c:v>
                </c:pt>
                <c:pt idx="503">
                  <c:v>42345</c:v>
                </c:pt>
                <c:pt idx="504">
                  <c:v>42346</c:v>
                </c:pt>
                <c:pt idx="505">
                  <c:v>42347</c:v>
                </c:pt>
                <c:pt idx="506">
                  <c:v>42348</c:v>
                </c:pt>
                <c:pt idx="507">
                  <c:v>42349</c:v>
                </c:pt>
                <c:pt idx="508">
                  <c:v>42352</c:v>
                </c:pt>
                <c:pt idx="509">
                  <c:v>42353</c:v>
                </c:pt>
                <c:pt idx="510">
                  <c:v>42354</c:v>
                </c:pt>
                <c:pt idx="511">
                  <c:v>42355</c:v>
                </c:pt>
                <c:pt idx="512">
                  <c:v>42356</c:v>
                </c:pt>
                <c:pt idx="513">
                  <c:v>42359</c:v>
                </c:pt>
                <c:pt idx="514">
                  <c:v>42360</c:v>
                </c:pt>
                <c:pt idx="515">
                  <c:v>42361</c:v>
                </c:pt>
                <c:pt idx="516">
                  <c:v>42362</c:v>
                </c:pt>
                <c:pt idx="517">
                  <c:v>42363</c:v>
                </c:pt>
                <c:pt idx="518">
                  <c:v>42366</c:v>
                </c:pt>
                <c:pt idx="519">
                  <c:v>42367</c:v>
                </c:pt>
                <c:pt idx="520">
                  <c:v>42368</c:v>
                </c:pt>
                <c:pt idx="521">
                  <c:v>42369</c:v>
                </c:pt>
                <c:pt idx="522">
                  <c:v>42370</c:v>
                </c:pt>
                <c:pt idx="523">
                  <c:v>42373</c:v>
                </c:pt>
                <c:pt idx="524">
                  <c:v>42374</c:v>
                </c:pt>
                <c:pt idx="525">
                  <c:v>42375</c:v>
                </c:pt>
                <c:pt idx="526">
                  <c:v>42376</c:v>
                </c:pt>
                <c:pt idx="527">
                  <c:v>42377</c:v>
                </c:pt>
                <c:pt idx="528">
                  <c:v>42380</c:v>
                </c:pt>
                <c:pt idx="529">
                  <c:v>42381</c:v>
                </c:pt>
                <c:pt idx="530">
                  <c:v>42382</c:v>
                </c:pt>
                <c:pt idx="531">
                  <c:v>42383</c:v>
                </c:pt>
                <c:pt idx="532">
                  <c:v>42384</c:v>
                </c:pt>
                <c:pt idx="533">
                  <c:v>42387</c:v>
                </c:pt>
                <c:pt idx="534">
                  <c:v>42388</c:v>
                </c:pt>
                <c:pt idx="535">
                  <c:v>42389</c:v>
                </c:pt>
                <c:pt idx="536">
                  <c:v>42390</c:v>
                </c:pt>
                <c:pt idx="537">
                  <c:v>42391</c:v>
                </c:pt>
                <c:pt idx="538">
                  <c:v>42394</c:v>
                </c:pt>
                <c:pt idx="539">
                  <c:v>42395</c:v>
                </c:pt>
                <c:pt idx="540">
                  <c:v>42396</c:v>
                </c:pt>
                <c:pt idx="541">
                  <c:v>42397</c:v>
                </c:pt>
                <c:pt idx="542">
                  <c:v>42398</c:v>
                </c:pt>
                <c:pt idx="543">
                  <c:v>42401</c:v>
                </c:pt>
                <c:pt idx="544">
                  <c:v>42402</c:v>
                </c:pt>
                <c:pt idx="545">
                  <c:v>42403</c:v>
                </c:pt>
                <c:pt idx="546">
                  <c:v>42404</c:v>
                </c:pt>
                <c:pt idx="547">
                  <c:v>42405</c:v>
                </c:pt>
                <c:pt idx="548">
                  <c:v>42408</c:v>
                </c:pt>
                <c:pt idx="549">
                  <c:v>42409</c:v>
                </c:pt>
                <c:pt idx="550">
                  <c:v>42410</c:v>
                </c:pt>
                <c:pt idx="551">
                  <c:v>42411</c:v>
                </c:pt>
                <c:pt idx="552">
                  <c:v>42412</c:v>
                </c:pt>
                <c:pt idx="553">
                  <c:v>42415</c:v>
                </c:pt>
                <c:pt idx="554">
                  <c:v>42416</c:v>
                </c:pt>
                <c:pt idx="555">
                  <c:v>42417</c:v>
                </c:pt>
                <c:pt idx="556">
                  <c:v>42418</c:v>
                </c:pt>
                <c:pt idx="557">
                  <c:v>42419</c:v>
                </c:pt>
                <c:pt idx="558">
                  <c:v>42422</c:v>
                </c:pt>
                <c:pt idx="559">
                  <c:v>42423</c:v>
                </c:pt>
                <c:pt idx="560">
                  <c:v>42424</c:v>
                </c:pt>
                <c:pt idx="561">
                  <c:v>42425</c:v>
                </c:pt>
                <c:pt idx="562">
                  <c:v>42426</c:v>
                </c:pt>
                <c:pt idx="563">
                  <c:v>42429</c:v>
                </c:pt>
                <c:pt idx="564">
                  <c:v>42430</c:v>
                </c:pt>
                <c:pt idx="565">
                  <c:v>42431</c:v>
                </c:pt>
                <c:pt idx="566">
                  <c:v>42432</c:v>
                </c:pt>
                <c:pt idx="567">
                  <c:v>42433</c:v>
                </c:pt>
                <c:pt idx="568">
                  <c:v>42436</c:v>
                </c:pt>
                <c:pt idx="569">
                  <c:v>42437</c:v>
                </c:pt>
                <c:pt idx="570">
                  <c:v>42438</c:v>
                </c:pt>
                <c:pt idx="571">
                  <c:v>42439</c:v>
                </c:pt>
                <c:pt idx="572">
                  <c:v>42440</c:v>
                </c:pt>
                <c:pt idx="573">
                  <c:v>42443</c:v>
                </c:pt>
                <c:pt idx="574">
                  <c:v>42444</c:v>
                </c:pt>
                <c:pt idx="575">
                  <c:v>42445</c:v>
                </c:pt>
                <c:pt idx="576">
                  <c:v>42446</c:v>
                </c:pt>
                <c:pt idx="577">
                  <c:v>42447</c:v>
                </c:pt>
                <c:pt idx="578">
                  <c:v>42450</c:v>
                </c:pt>
                <c:pt idx="579">
                  <c:v>42451</c:v>
                </c:pt>
                <c:pt idx="580">
                  <c:v>42452</c:v>
                </c:pt>
                <c:pt idx="581">
                  <c:v>42453</c:v>
                </c:pt>
                <c:pt idx="582">
                  <c:v>42454</c:v>
                </c:pt>
                <c:pt idx="583">
                  <c:v>42457</c:v>
                </c:pt>
                <c:pt idx="584">
                  <c:v>42458</c:v>
                </c:pt>
                <c:pt idx="585">
                  <c:v>42459</c:v>
                </c:pt>
                <c:pt idx="586">
                  <c:v>42460</c:v>
                </c:pt>
                <c:pt idx="587">
                  <c:v>42461</c:v>
                </c:pt>
                <c:pt idx="588">
                  <c:v>42464</c:v>
                </c:pt>
                <c:pt idx="589">
                  <c:v>42465</c:v>
                </c:pt>
                <c:pt idx="590">
                  <c:v>42466</c:v>
                </c:pt>
                <c:pt idx="591">
                  <c:v>42467</c:v>
                </c:pt>
                <c:pt idx="592">
                  <c:v>42468</c:v>
                </c:pt>
                <c:pt idx="593">
                  <c:v>42471</c:v>
                </c:pt>
                <c:pt idx="594">
                  <c:v>42472</c:v>
                </c:pt>
                <c:pt idx="595">
                  <c:v>42473</c:v>
                </c:pt>
                <c:pt idx="596">
                  <c:v>42474</c:v>
                </c:pt>
                <c:pt idx="597">
                  <c:v>42475</c:v>
                </c:pt>
                <c:pt idx="598">
                  <c:v>42478</c:v>
                </c:pt>
                <c:pt idx="599">
                  <c:v>42479</c:v>
                </c:pt>
                <c:pt idx="600">
                  <c:v>42480</c:v>
                </c:pt>
                <c:pt idx="601">
                  <c:v>42481</c:v>
                </c:pt>
                <c:pt idx="602">
                  <c:v>42482</c:v>
                </c:pt>
                <c:pt idx="603">
                  <c:v>42485</c:v>
                </c:pt>
                <c:pt idx="604">
                  <c:v>42486</c:v>
                </c:pt>
                <c:pt idx="605">
                  <c:v>42487</c:v>
                </c:pt>
                <c:pt idx="606">
                  <c:v>42488</c:v>
                </c:pt>
                <c:pt idx="607">
                  <c:v>42489</c:v>
                </c:pt>
                <c:pt idx="608">
                  <c:v>42492</c:v>
                </c:pt>
                <c:pt idx="609">
                  <c:v>42493</c:v>
                </c:pt>
                <c:pt idx="610">
                  <c:v>42494</c:v>
                </c:pt>
                <c:pt idx="611">
                  <c:v>42495</c:v>
                </c:pt>
                <c:pt idx="612">
                  <c:v>42496</c:v>
                </c:pt>
                <c:pt idx="613">
                  <c:v>42499</c:v>
                </c:pt>
                <c:pt idx="614">
                  <c:v>42500</c:v>
                </c:pt>
                <c:pt idx="615">
                  <c:v>42501</c:v>
                </c:pt>
                <c:pt idx="616">
                  <c:v>42502</c:v>
                </c:pt>
                <c:pt idx="617">
                  <c:v>42503</c:v>
                </c:pt>
                <c:pt idx="618">
                  <c:v>42506</c:v>
                </c:pt>
                <c:pt idx="619">
                  <c:v>42507</c:v>
                </c:pt>
                <c:pt idx="620">
                  <c:v>42508</c:v>
                </c:pt>
                <c:pt idx="621">
                  <c:v>42509</c:v>
                </c:pt>
                <c:pt idx="622">
                  <c:v>42510</c:v>
                </c:pt>
                <c:pt idx="623">
                  <c:v>42513</c:v>
                </c:pt>
                <c:pt idx="624">
                  <c:v>42514</c:v>
                </c:pt>
                <c:pt idx="625">
                  <c:v>42515</c:v>
                </c:pt>
                <c:pt idx="626">
                  <c:v>42516</c:v>
                </c:pt>
                <c:pt idx="627">
                  <c:v>42517</c:v>
                </c:pt>
                <c:pt idx="628">
                  <c:v>42520</c:v>
                </c:pt>
                <c:pt idx="629">
                  <c:v>42521</c:v>
                </c:pt>
                <c:pt idx="630">
                  <c:v>42522</c:v>
                </c:pt>
                <c:pt idx="631">
                  <c:v>42523</c:v>
                </c:pt>
                <c:pt idx="632">
                  <c:v>42524</c:v>
                </c:pt>
                <c:pt idx="633">
                  <c:v>42527</c:v>
                </c:pt>
                <c:pt idx="634">
                  <c:v>42528</c:v>
                </c:pt>
                <c:pt idx="635">
                  <c:v>42529</c:v>
                </c:pt>
                <c:pt idx="636">
                  <c:v>42530</c:v>
                </c:pt>
                <c:pt idx="637">
                  <c:v>42531</c:v>
                </c:pt>
                <c:pt idx="638">
                  <c:v>42534</c:v>
                </c:pt>
                <c:pt idx="639">
                  <c:v>42535</c:v>
                </c:pt>
                <c:pt idx="640">
                  <c:v>42536</c:v>
                </c:pt>
                <c:pt idx="641">
                  <c:v>42537</c:v>
                </c:pt>
                <c:pt idx="642">
                  <c:v>42538</c:v>
                </c:pt>
                <c:pt idx="643">
                  <c:v>42541</c:v>
                </c:pt>
                <c:pt idx="644">
                  <c:v>42542</c:v>
                </c:pt>
                <c:pt idx="645">
                  <c:v>42543</c:v>
                </c:pt>
                <c:pt idx="646">
                  <c:v>42544</c:v>
                </c:pt>
                <c:pt idx="647">
                  <c:v>42545</c:v>
                </c:pt>
                <c:pt idx="648">
                  <c:v>42548</c:v>
                </c:pt>
                <c:pt idx="649">
                  <c:v>42549</c:v>
                </c:pt>
                <c:pt idx="650">
                  <c:v>42550</c:v>
                </c:pt>
                <c:pt idx="651">
                  <c:v>42551</c:v>
                </c:pt>
                <c:pt idx="652">
                  <c:v>42552</c:v>
                </c:pt>
                <c:pt idx="653">
                  <c:v>42555</c:v>
                </c:pt>
                <c:pt idx="654">
                  <c:v>42556</c:v>
                </c:pt>
                <c:pt idx="655">
                  <c:v>42557</c:v>
                </c:pt>
                <c:pt idx="656">
                  <c:v>42558</c:v>
                </c:pt>
                <c:pt idx="657">
                  <c:v>42559</c:v>
                </c:pt>
                <c:pt idx="658">
                  <c:v>42562</c:v>
                </c:pt>
                <c:pt idx="659">
                  <c:v>42563</c:v>
                </c:pt>
                <c:pt idx="660">
                  <c:v>42564</c:v>
                </c:pt>
                <c:pt idx="661">
                  <c:v>42565</c:v>
                </c:pt>
                <c:pt idx="662">
                  <c:v>42566</c:v>
                </c:pt>
                <c:pt idx="663">
                  <c:v>42569</c:v>
                </c:pt>
                <c:pt idx="664">
                  <c:v>42570</c:v>
                </c:pt>
                <c:pt idx="665">
                  <c:v>42571</c:v>
                </c:pt>
                <c:pt idx="666">
                  <c:v>42572</c:v>
                </c:pt>
                <c:pt idx="667">
                  <c:v>42573</c:v>
                </c:pt>
                <c:pt idx="668">
                  <c:v>42576</c:v>
                </c:pt>
                <c:pt idx="669">
                  <c:v>42577</c:v>
                </c:pt>
                <c:pt idx="670">
                  <c:v>42578</c:v>
                </c:pt>
                <c:pt idx="671">
                  <c:v>42579</c:v>
                </c:pt>
                <c:pt idx="672">
                  <c:v>42580</c:v>
                </c:pt>
                <c:pt idx="673">
                  <c:v>42583</c:v>
                </c:pt>
                <c:pt idx="674">
                  <c:v>42584</c:v>
                </c:pt>
                <c:pt idx="675">
                  <c:v>42585</c:v>
                </c:pt>
                <c:pt idx="676">
                  <c:v>42586</c:v>
                </c:pt>
                <c:pt idx="677">
                  <c:v>42587</c:v>
                </c:pt>
                <c:pt idx="678">
                  <c:v>42590</c:v>
                </c:pt>
                <c:pt idx="679">
                  <c:v>42591</c:v>
                </c:pt>
                <c:pt idx="680">
                  <c:v>42592</c:v>
                </c:pt>
                <c:pt idx="681">
                  <c:v>42593</c:v>
                </c:pt>
                <c:pt idx="682">
                  <c:v>42594</c:v>
                </c:pt>
                <c:pt idx="683">
                  <c:v>42597</c:v>
                </c:pt>
                <c:pt idx="684">
                  <c:v>42598</c:v>
                </c:pt>
                <c:pt idx="685">
                  <c:v>42599</c:v>
                </c:pt>
                <c:pt idx="686">
                  <c:v>42600</c:v>
                </c:pt>
                <c:pt idx="687">
                  <c:v>42601</c:v>
                </c:pt>
                <c:pt idx="688">
                  <c:v>42604</c:v>
                </c:pt>
                <c:pt idx="689">
                  <c:v>42605</c:v>
                </c:pt>
                <c:pt idx="690">
                  <c:v>42606</c:v>
                </c:pt>
                <c:pt idx="691">
                  <c:v>42607</c:v>
                </c:pt>
                <c:pt idx="692">
                  <c:v>42608</c:v>
                </c:pt>
                <c:pt idx="693">
                  <c:v>42611</c:v>
                </c:pt>
                <c:pt idx="694">
                  <c:v>42612</c:v>
                </c:pt>
                <c:pt idx="695">
                  <c:v>42613</c:v>
                </c:pt>
                <c:pt idx="696">
                  <c:v>42614</c:v>
                </c:pt>
                <c:pt idx="697">
                  <c:v>42615</c:v>
                </c:pt>
                <c:pt idx="698">
                  <c:v>42618</c:v>
                </c:pt>
                <c:pt idx="699">
                  <c:v>42619</c:v>
                </c:pt>
                <c:pt idx="700">
                  <c:v>42620</c:v>
                </c:pt>
                <c:pt idx="701">
                  <c:v>42621</c:v>
                </c:pt>
                <c:pt idx="702">
                  <c:v>42622</c:v>
                </c:pt>
                <c:pt idx="703">
                  <c:v>42625</c:v>
                </c:pt>
                <c:pt idx="704">
                  <c:v>42626</c:v>
                </c:pt>
                <c:pt idx="705">
                  <c:v>42627</c:v>
                </c:pt>
                <c:pt idx="706">
                  <c:v>42628</c:v>
                </c:pt>
                <c:pt idx="707">
                  <c:v>42629</c:v>
                </c:pt>
                <c:pt idx="708">
                  <c:v>42632</c:v>
                </c:pt>
                <c:pt idx="709">
                  <c:v>42633</c:v>
                </c:pt>
                <c:pt idx="710">
                  <c:v>42634</c:v>
                </c:pt>
                <c:pt idx="711">
                  <c:v>42635</c:v>
                </c:pt>
                <c:pt idx="712">
                  <c:v>42636</c:v>
                </c:pt>
                <c:pt idx="713">
                  <c:v>42639</c:v>
                </c:pt>
                <c:pt idx="714">
                  <c:v>42640</c:v>
                </c:pt>
                <c:pt idx="715">
                  <c:v>42641</c:v>
                </c:pt>
                <c:pt idx="716">
                  <c:v>42642</c:v>
                </c:pt>
                <c:pt idx="717">
                  <c:v>42643</c:v>
                </c:pt>
                <c:pt idx="718">
                  <c:v>42646</c:v>
                </c:pt>
                <c:pt idx="719">
                  <c:v>42647</c:v>
                </c:pt>
                <c:pt idx="720">
                  <c:v>42648</c:v>
                </c:pt>
                <c:pt idx="721">
                  <c:v>42649</c:v>
                </c:pt>
                <c:pt idx="722">
                  <c:v>42650</c:v>
                </c:pt>
                <c:pt idx="723">
                  <c:v>42653</c:v>
                </c:pt>
                <c:pt idx="724">
                  <c:v>42654</c:v>
                </c:pt>
                <c:pt idx="725">
                  <c:v>42655</c:v>
                </c:pt>
                <c:pt idx="726">
                  <c:v>42656</c:v>
                </c:pt>
                <c:pt idx="727">
                  <c:v>42657</c:v>
                </c:pt>
                <c:pt idx="728">
                  <c:v>42660</c:v>
                </c:pt>
                <c:pt idx="729">
                  <c:v>42661</c:v>
                </c:pt>
                <c:pt idx="730">
                  <c:v>42662</c:v>
                </c:pt>
                <c:pt idx="731">
                  <c:v>42663</c:v>
                </c:pt>
                <c:pt idx="732">
                  <c:v>42664</c:v>
                </c:pt>
                <c:pt idx="733">
                  <c:v>42667</c:v>
                </c:pt>
                <c:pt idx="734">
                  <c:v>42668</c:v>
                </c:pt>
                <c:pt idx="735">
                  <c:v>42669</c:v>
                </c:pt>
                <c:pt idx="736">
                  <c:v>42670</c:v>
                </c:pt>
                <c:pt idx="737">
                  <c:v>42671</c:v>
                </c:pt>
                <c:pt idx="738">
                  <c:v>42674</c:v>
                </c:pt>
                <c:pt idx="739">
                  <c:v>42675</c:v>
                </c:pt>
                <c:pt idx="740">
                  <c:v>42676</c:v>
                </c:pt>
                <c:pt idx="741">
                  <c:v>42677</c:v>
                </c:pt>
                <c:pt idx="742">
                  <c:v>42678</c:v>
                </c:pt>
                <c:pt idx="743">
                  <c:v>42681</c:v>
                </c:pt>
                <c:pt idx="744">
                  <c:v>42682</c:v>
                </c:pt>
                <c:pt idx="745">
                  <c:v>42683</c:v>
                </c:pt>
                <c:pt idx="746">
                  <c:v>42684</c:v>
                </c:pt>
                <c:pt idx="747">
                  <c:v>42685</c:v>
                </c:pt>
                <c:pt idx="748">
                  <c:v>42688</c:v>
                </c:pt>
                <c:pt idx="749">
                  <c:v>42689</c:v>
                </c:pt>
                <c:pt idx="750">
                  <c:v>42690</c:v>
                </c:pt>
                <c:pt idx="751">
                  <c:v>42691</c:v>
                </c:pt>
                <c:pt idx="752">
                  <c:v>42692</c:v>
                </c:pt>
                <c:pt idx="753">
                  <c:v>42695</c:v>
                </c:pt>
                <c:pt idx="754">
                  <c:v>42696</c:v>
                </c:pt>
                <c:pt idx="755">
                  <c:v>42697</c:v>
                </c:pt>
                <c:pt idx="756">
                  <c:v>42698</c:v>
                </c:pt>
                <c:pt idx="757">
                  <c:v>42699</c:v>
                </c:pt>
                <c:pt idx="758">
                  <c:v>42702</c:v>
                </c:pt>
                <c:pt idx="759">
                  <c:v>42703</c:v>
                </c:pt>
                <c:pt idx="760">
                  <c:v>42704</c:v>
                </c:pt>
                <c:pt idx="761">
                  <c:v>42705</c:v>
                </c:pt>
                <c:pt idx="762">
                  <c:v>42706</c:v>
                </c:pt>
                <c:pt idx="763">
                  <c:v>42709</c:v>
                </c:pt>
                <c:pt idx="764">
                  <c:v>42710</c:v>
                </c:pt>
                <c:pt idx="765">
                  <c:v>42711</c:v>
                </c:pt>
                <c:pt idx="766">
                  <c:v>42712</c:v>
                </c:pt>
                <c:pt idx="767">
                  <c:v>42713</c:v>
                </c:pt>
                <c:pt idx="768">
                  <c:v>42716</c:v>
                </c:pt>
                <c:pt idx="769">
                  <c:v>42717</c:v>
                </c:pt>
                <c:pt idx="770">
                  <c:v>42718</c:v>
                </c:pt>
                <c:pt idx="771">
                  <c:v>42719</c:v>
                </c:pt>
                <c:pt idx="772">
                  <c:v>42720</c:v>
                </c:pt>
                <c:pt idx="773">
                  <c:v>42723</c:v>
                </c:pt>
                <c:pt idx="774">
                  <c:v>42724</c:v>
                </c:pt>
                <c:pt idx="775">
                  <c:v>42725</c:v>
                </c:pt>
                <c:pt idx="776">
                  <c:v>42726</c:v>
                </c:pt>
                <c:pt idx="777">
                  <c:v>42727</c:v>
                </c:pt>
                <c:pt idx="778">
                  <c:v>42730</c:v>
                </c:pt>
                <c:pt idx="779">
                  <c:v>42731</c:v>
                </c:pt>
                <c:pt idx="780">
                  <c:v>42732</c:v>
                </c:pt>
                <c:pt idx="781">
                  <c:v>42733</c:v>
                </c:pt>
                <c:pt idx="782">
                  <c:v>42734</c:v>
                </c:pt>
                <c:pt idx="783">
                  <c:v>42737</c:v>
                </c:pt>
                <c:pt idx="784">
                  <c:v>42738</c:v>
                </c:pt>
                <c:pt idx="785">
                  <c:v>42739</c:v>
                </c:pt>
                <c:pt idx="786">
                  <c:v>42740</c:v>
                </c:pt>
                <c:pt idx="787">
                  <c:v>42741</c:v>
                </c:pt>
                <c:pt idx="788">
                  <c:v>42744</c:v>
                </c:pt>
                <c:pt idx="789">
                  <c:v>42745</c:v>
                </c:pt>
                <c:pt idx="790">
                  <c:v>42746</c:v>
                </c:pt>
                <c:pt idx="791">
                  <c:v>42747</c:v>
                </c:pt>
                <c:pt idx="792">
                  <c:v>42748</c:v>
                </c:pt>
                <c:pt idx="793">
                  <c:v>42751</c:v>
                </c:pt>
                <c:pt idx="794">
                  <c:v>42752</c:v>
                </c:pt>
                <c:pt idx="795">
                  <c:v>42753</c:v>
                </c:pt>
                <c:pt idx="796">
                  <c:v>42754</c:v>
                </c:pt>
                <c:pt idx="797">
                  <c:v>42755</c:v>
                </c:pt>
                <c:pt idx="798">
                  <c:v>42758</c:v>
                </c:pt>
                <c:pt idx="799">
                  <c:v>42759</c:v>
                </c:pt>
                <c:pt idx="800">
                  <c:v>42760</c:v>
                </c:pt>
                <c:pt idx="801">
                  <c:v>42761</c:v>
                </c:pt>
                <c:pt idx="802">
                  <c:v>42762</c:v>
                </c:pt>
                <c:pt idx="803">
                  <c:v>42765</c:v>
                </c:pt>
                <c:pt idx="804">
                  <c:v>42766</c:v>
                </c:pt>
                <c:pt idx="805">
                  <c:v>42767</c:v>
                </c:pt>
                <c:pt idx="806">
                  <c:v>42768</c:v>
                </c:pt>
                <c:pt idx="807">
                  <c:v>42769</c:v>
                </c:pt>
                <c:pt idx="808">
                  <c:v>42772</c:v>
                </c:pt>
                <c:pt idx="809">
                  <c:v>42773</c:v>
                </c:pt>
                <c:pt idx="810">
                  <c:v>42774</c:v>
                </c:pt>
                <c:pt idx="811">
                  <c:v>42775</c:v>
                </c:pt>
                <c:pt idx="812">
                  <c:v>42776</c:v>
                </c:pt>
                <c:pt idx="813">
                  <c:v>42779</c:v>
                </c:pt>
                <c:pt idx="814">
                  <c:v>42780</c:v>
                </c:pt>
                <c:pt idx="815">
                  <c:v>42781</c:v>
                </c:pt>
                <c:pt idx="816">
                  <c:v>42782</c:v>
                </c:pt>
                <c:pt idx="817">
                  <c:v>42783</c:v>
                </c:pt>
                <c:pt idx="818">
                  <c:v>42786</c:v>
                </c:pt>
                <c:pt idx="819">
                  <c:v>42787</c:v>
                </c:pt>
                <c:pt idx="820">
                  <c:v>42788</c:v>
                </c:pt>
                <c:pt idx="821">
                  <c:v>42789</c:v>
                </c:pt>
                <c:pt idx="822">
                  <c:v>42790</c:v>
                </c:pt>
                <c:pt idx="823">
                  <c:v>42793</c:v>
                </c:pt>
                <c:pt idx="824">
                  <c:v>42794</c:v>
                </c:pt>
                <c:pt idx="825">
                  <c:v>42795</c:v>
                </c:pt>
                <c:pt idx="826">
                  <c:v>42796</c:v>
                </c:pt>
                <c:pt idx="827">
                  <c:v>42797</c:v>
                </c:pt>
                <c:pt idx="828">
                  <c:v>42800</c:v>
                </c:pt>
                <c:pt idx="829">
                  <c:v>42801</c:v>
                </c:pt>
                <c:pt idx="830">
                  <c:v>42802</c:v>
                </c:pt>
                <c:pt idx="831">
                  <c:v>42803</c:v>
                </c:pt>
                <c:pt idx="832">
                  <c:v>42804</c:v>
                </c:pt>
                <c:pt idx="833">
                  <c:v>42807</c:v>
                </c:pt>
                <c:pt idx="834">
                  <c:v>42808</c:v>
                </c:pt>
                <c:pt idx="835">
                  <c:v>42809</c:v>
                </c:pt>
                <c:pt idx="836">
                  <c:v>42810</c:v>
                </c:pt>
                <c:pt idx="837">
                  <c:v>42811</c:v>
                </c:pt>
                <c:pt idx="838">
                  <c:v>42814</c:v>
                </c:pt>
                <c:pt idx="839">
                  <c:v>42815</c:v>
                </c:pt>
                <c:pt idx="840">
                  <c:v>42816</c:v>
                </c:pt>
                <c:pt idx="841">
                  <c:v>42817</c:v>
                </c:pt>
                <c:pt idx="842">
                  <c:v>42818</c:v>
                </c:pt>
                <c:pt idx="843">
                  <c:v>42821</c:v>
                </c:pt>
                <c:pt idx="844">
                  <c:v>42822</c:v>
                </c:pt>
                <c:pt idx="845">
                  <c:v>42823</c:v>
                </c:pt>
                <c:pt idx="846">
                  <c:v>42824</c:v>
                </c:pt>
                <c:pt idx="847">
                  <c:v>42825</c:v>
                </c:pt>
                <c:pt idx="848">
                  <c:v>42828</c:v>
                </c:pt>
                <c:pt idx="849">
                  <c:v>42829</c:v>
                </c:pt>
                <c:pt idx="850">
                  <c:v>42830</c:v>
                </c:pt>
                <c:pt idx="851">
                  <c:v>42831</c:v>
                </c:pt>
                <c:pt idx="852">
                  <c:v>42832</c:v>
                </c:pt>
                <c:pt idx="853">
                  <c:v>42835</c:v>
                </c:pt>
                <c:pt idx="854">
                  <c:v>42836</c:v>
                </c:pt>
                <c:pt idx="855">
                  <c:v>42837</c:v>
                </c:pt>
                <c:pt idx="856">
                  <c:v>42838</c:v>
                </c:pt>
                <c:pt idx="857">
                  <c:v>42839</c:v>
                </c:pt>
                <c:pt idx="858">
                  <c:v>42842</c:v>
                </c:pt>
                <c:pt idx="859">
                  <c:v>42843</c:v>
                </c:pt>
                <c:pt idx="860">
                  <c:v>42844</c:v>
                </c:pt>
                <c:pt idx="861">
                  <c:v>42845</c:v>
                </c:pt>
                <c:pt idx="862">
                  <c:v>42846</c:v>
                </c:pt>
                <c:pt idx="863">
                  <c:v>42849</c:v>
                </c:pt>
                <c:pt idx="864">
                  <c:v>42850</c:v>
                </c:pt>
                <c:pt idx="865">
                  <c:v>42851</c:v>
                </c:pt>
                <c:pt idx="866">
                  <c:v>42852</c:v>
                </c:pt>
                <c:pt idx="867">
                  <c:v>42853</c:v>
                </c:pt>
                <c:pt idx="868">
                  <c:v>42856</c:v>
                </c:pt>
                <c:pt idx="869">
                  <c:v>42857</c:v>
                </c:pt>
                <c:pt idx="870">
                  <c:v>42858</c:v>
                </c:pt>
                <c:pt idx="871">
                  <c:v>42859</c:v>
                </c:pt>
                <c:pt idx="872">
                  <c:v>42860</c:v>
                </c:pt>
                <c:pt idx="873">
                  <c:v>42863</c:v>
                </c:pt>
                <c:pt idx="874">
                  <c:v>42864</c:v>
                </c:pt>
                <c:pt idx="875">
                  <c:v>42865</c:v>
                </c:pt>
                <c:pt idx="876">
                  <c:v>42866</c:v>
                </c:pt>
                <c:pt idx="877">
                  <c:v>42867</c:v>
                </c:pt>
                <c:pt idx="878">
                  <c:v>42870</c:v>
                </c:pt>
                <c:pt idx="879">
                  <c:v>42871</c:v>
                </c:pt>
                <c:pt idx="880">
                  <c:v>42872</c:v>
                </c:pt>
                <c:pt idx="881">
                  <c:v>42873</c:v>
                </c:pt>
                <c:pt idx="882">
                  <c:v>42874</c:v>
                </c:pt>
                <c:pt idx="883">
                  <c:v>42877</c:v>
                </c:pt>
                <c:pt idx="884">
                  <c:v>42878</c:v>
                </c:pt>
                <c:pt idx="885">
                  <c:v>42879</c:v>
                </c:pt>
                <c:pt idx="886">
                  <c:v>42880</c:v>
                </c:pt>
                <c:pt idx="887">
                  <c:v>42881</c:v>
                </c:pt>
                <c:pt idx="888">
                  <c:v>42884</c:v>
                </c:pt>
                <c:pt idx="889">
                  <c:v>42885</c:v>
                </c:pt>
                <c:pt idx="890">
                  <c:v>42886</c:v>
                </c:pt>
                <c:pt idx="891">
                  <c:v>42887</c:v>
                </c:pt>
                <c:pt idx="892">
                  <c:v>42888</c:v>
                </c:pt>
                <c:pt idx="893">
                  <c:v>42891</c:v>
                </c:pt>
                <c:pt idx="894">
                  <c:v>42892</c:v>
                </c:pt>
                <c:pt idx="895">
                  <c:v>42893</c:v>
                </c:pt>
                <c:pt idx="896">
                  <c:v>42894</c:v>
                </c:pt>
                <c:pt idx="897">
                  <c:v>42895</c:v>
                </c:pt>
                <c:pt idx="898">
                  <c:v>42898</c:v>
                </c:pt>
                <c:pt idx="899">
                  <c:v>42899</c:v>
                </c:pt>
                <c:pt idx="900">
                  <c:v>42900</c:v>
                </c:pt>
                <c:pt idx="901">
                  <c:v>42901</c:v>
                </c:pt>
                <c:pt idx="902">
                  <c:v>42902</c:v>
                </c:pt>
                <c:pt idx="903">
                  <c:v>42905</c:v>
                </c:pt>
                <c:pt idx="904">
                  <c:v>42906</c:v>
                </c:pt>
                <c:pt idx="905">
                  <c:v>42907</c:v>
                </c:pt>
                <c:pt idx="906">
                  <c:v>42908</c:v>
                </c:pt>
                <c:pt idx="907">
                  <c:v>42909</c:v>
                </c:pt>
                <c:pt idx="908">
                  <c:v>42912</c:v>
                </c:pt>
                <c:pt idx="909">
                  <c:v>42913</c:v>
                </c:pt>
                <c:pt idx="910">
                  <c:v>42914</c:v>
                </c:pt>
                <c:pt idx="911">
                  <c:v>42915</c:v>
                </c:pt>
                <c:pt idx="912">
                  <c:v>42916</c:v>
                </c:pt>
                <c:pt idx="913">
                  <c:v>42919</c:v>
                </c:pt>
                <c:pt idx="914">
                  <c:v>42920</c:v>
                </c:pt>
                <c:pt idx="915">
                  <c:v>42921</c:v>
                </c:pt>
                <c:pt idx="916">
                  <c:v>42922</c:v>
                </c:pt>
                <c:pt idx="917">
                  <c:v>42923</c:v>
                </c:pt>
                <c:pt idx="918">
                  <c:v>42926</c:v>
                </c:pt>
                <c:pt idx="919">
                  <c:v>42927</c:v>
                </c:pt>
                <c:pt idx="920">
                  <c:v>42928</c:v>
                </c:pt>
                <c:pt idx="921">
                  <c:v>42929</c:v>
                </c:pt>
                <c:pt idx="922">
                  <c:v>42930</c:v>
                </c:pt>
                <c:pt idx="923">
                  <c:v>42933</c:v>
                </c:pt>
                <c:pt idx="924">
                  <c:v>42934</c:v>
                </c:pt>
                <c:pt idx="925">
                  <c:v>42935</c:v>
                </c:pt>
                <c:pt idx="926">
                  <c:v>42936</c:v>
                </c:pt>
                <c:pt idx="927">
                  <c:v>42937</c:v>
                </c:pt>
                <c:pt idx="928">
                  <c:v>42940</c:v>
                </c:pt>
                <c:pt idx="929">
                  <c:v>42941</c:v>
                </c:pt>
                <c:pt idx="930">
                  <c:v>42942</c:v>
                </c:pt>
                <c:pt idx="931">
                  <c:v>42943</c:v>
                </c:pt>
                <c:pt idx="932">
                  <c:v>42944</c:v>
                </c:pt>
                <c:pt idx="933">
                  <c:v>42947</c:v>
                </c:pt>
                <c:pt idx="934">
                  <c:v>42948</c:v>
                </c:pt>
                <c:pt idx="935">
                  <c:v>42949</c:v>
                </c:pt>
                <c:pt idx="936">
                  <c:v>42950</c:v>
                </c:pt>
                <c:pt idx="937">
                  <c:v>42951</c:v>
                </c:pt>
                <c:pt idx="938">
                  <c:v>42954</c:v>
                </c:pt>
                <c:pt idx="939">
                  <c:v>42955</c:v>
                </c:pt>
                <c:pt idx="940">
                  <c:v>42956</c:v>
                </c:pt>
                <c:pt idx="941">
                  <c:v>42957</c:v>
                </c:pt>
                <c:pt idx="942">
                  <c:v>42958</c:v>
                </c:pt>
                <c:pt idx="943">
                  <c:v>42961</c:v>
                </c:pt>
                <c:pt idx="944">
                  <c:v>42962</c:v>
                </c:pt>
                <c:pt idx="945">
                  <c:v>42963</c:v>
                </c:pt>
                <c:pt idx="946">
                  <c:v>42964</c:v>
                </c:pt>
                <c:pt idx="947">
                  <c:v>42965</c:v>
                </c:pt>
                <c:pt idx="948">
                  <c:v>42968</c:v>
                </c:pt>
                <c:pt idx="949">
                  <c:v>42969</c:v>
                </c:pt>
                <c:pt idx="950">
                  <c:v>42970</c:v>
                </c:pt>
                <c:pt idx="951">
                  <c:v>42971</c:v>
                </c:pt>
                <c:pt idx="952">
                  <c:v>42972</c:v>
                </c:pt>
                <c:pt idx="953">
                  <c:v>42975</c:v>
                </c:pt>
                <c:pt idx="954">
                  <c:v>42976</c:v>
                </c:pt>
                <c:pt idx="955">
                  <c:v>42977</c:v>
                </c:pt>
                <c:pt idx="956">
                  <c:v>42978</c:v>
                </c:pt>
                <c:pt idx="957">
                  <c:v>42979</c:v>
                </c:pt>
                <c:pt idx="958">
                  <c:v>42982</c:v>
                </c:pt>
                <c:pt idx="959">
                  <c:v>42983</c:v>
                </c:pt>
                <c:pt idx="960">
                  <c:v>42984</c:v>
                </c:pt>
                <c:pt idx="961">
                  <c:v>42985</c:v>
                </c:pt>
                <c:pt idx="962">
                  <c:v>42986</c:v>
                </c:pt>
                <c:pt idx="963">
                  <c:v>42989</c:v>
                </c:pt>
                <c:pt idx="964">
                  <c:v>42990</c:v>
                </c:pt>
                <c:pt idx="965">
                  <c:v>42991</c:v>
                </c:pt>
                <c:pt idx="966">
                  <c:v>42992</c:v>
                </c:pt>
                <c:pt idx="967">
                  <c:v>42993</c:v>
                </c:pt>
                <c:pt idx="968">
                  <c:v>42996</c:v>
                </c:pt>
                <c:pt idx="969">
                  <c:v>42997</c:v>
                </c:pt>
                <c:pt idx="970">
                  <c:v>42998</c:v>
                </c:pt>
                <c:pt idx="971">
                  <c:v>42999</c:v>
                </c:pt>
                <c:pt idx="972">
                  <c:v>43000</c:v>
                </c:pt>
                <c:pt idx="973">
                  <c:v>43003</c:v>
                </c:pt>
                <c:pt idx="974">
                  <c:v>43004</c:v>
                </c:pt>
                <c:pt idx="975">
                  <c:v>43005</c:v>
                </c:pt>
                <c:pt idx="976">
                  <c:v>43006</c:v>
                </c:pt>
                <c:pt idx="977">
                  <c:v>43007</c:v>
                </c:pt>
                <c:pt idx="978">
                  <c:v>43010</c:v>
                </c:pt>
                <c:pt idx="979">
                  <c:v>43011</c:v>
                </c:pt>
                <c:pt idx="980">
                  <c:v>43012</c:v>
                </c:pt>
                <c:pt idx="981">
                  <c:v>43013</c:v>
                </c:pt>
                <c:pt idx="982">
                  <c:v>43014</c:v>
                </c:pt>
                <c:pt idx="983">
                  <c:v>43017</c:v>
                </c:pt>
                <c:pt idx="984">
                  <c:v>43018</c:v>
                </c:pt>
                <c:pt idx="985">
                  <c:v>43019</c:v>
                </c:pt>
                <c:pt idx="986">
                  <c:v>43020</c:v>
                </c:pt>
                <c:pt idx="987">
                  <c:v>43021</c:v>
                </c:pt>
                <c:pt idx="988">
                  <c:v>43024</c:v>
                </c:pt>
                <c:pt idx="989">
                  <c:v>43025</c:v>
                </c:pt>
                <c:pt idx="990">
                  <c:v>43026</c:v>
                </c:pt>
                <c:pt idx="991">
                  <c:v>43027</c:v>
                </c:pt>
                <c:pt idx="992">
                  <c:v>43028</c:v>
                </c:pt>
                <c:pt idx="993">
                  <c:v>43031</c:v>
                </c:pt>
                <c:pt idx="994">
                  <c:v>43032</c:v>
                </c:pt>
                <c:pt idx="995">
                  <c:v>43033</c:v>
                </c:pt>
                <c:pt idx="996">
                  <c:v>43034</c:v>
                </c:pt>
                <c:pt idx="997">
                  <c:v>43035</c:v>
                </c:pt>
                <c:pt idx="998">
                  <c:v>43038</c:v>
                </c:pt>
                <c:pt idx="999">
                  <c:v>43039</c:v>
                </c:pt>
                <c:pt idx="1000">
                  <c:v>43040</c:v>
                </c:pt>
                <c:pt idx="1001">
                  <c:v>43041</c:v>
                </c:pt>
                <c:pt idx="1002">
                  <c:v>43042</c:v>
                </c:pt>
                <c:pt idx="1003">
                  <c:v>43045</c:v>
                </c:pt>
                <c:pt idx="1004">
                  <c:v>43046</c:v>
                </c:pt>
                <c:pt idx="1005">
                  <c:v>43047</c:v>
                </c:pt>
                <c:pt idx="1006">
                  <c:v>43048</c:v>
                </c:pt>
                <c:pt idx="1007">
                  <c:v>43049</c:v>
                </c:pt>
                <c:pt idx="1008">
                  <c:v>43052</c:v>
                </c:pt>
                <c:pt idx="1009">
                  <c:v>43053</c:v>
                </c:pt>
                <c:pt idx="1010">
                  <c:v>43054</c:v>
                </c:pt>
                <c:pt idx="1011">
                  <c:v>43055</c:v>
                </c:pt>
                <c:pt idx="1012">
                  <c:v>43056</c:v>
                </c:pt>
                <c:pt idx="1013">
                  <c:v>43059</c:v>
                </c:pt>
                <c:pt idx="1014">
                  <c:v>43060</c:v>
                </c:pt>
                <c:pt idx="1015">
                  <c:v>43061</c:v>
                </c:pt>
                <c:pt idx="1016">
                  <c:v>43062</c:v>
                </c:pt>
                <c:pt idx="1017">
                  <c:v>43063</c:v>
                </c:pt>
                <c:pt idx="1018">
                  <c:v>43066</c:v>
                </c:pt>
                <c:pt idx="1019">
                  <c:v>43067</c:v>
                </c:pt>
                <c:pt idx="1020">
                  <c:v>43068</c:v>
                </c:pt>
                <c:pt idx="1021">
                  <c:v>43069</c:v>
                </c:pt>
                <c:pt idx="1022">
                  <c:v>43070</c:v>
                </c:pt>
                <c:pt idx="1023">
                  <c:v>43073</c:v>
                </c:pt>
                <c:pt idx="1024">
                  <c:v>43074</c:v>
                </c:pt>
                <c:pt idx="1025">
                  <c:v>43075</c:v>
                </c:pt>
                <c:pt idx="1026">
                  <c:v>43076</c:v>
                </c:pt>
                <c:pt idx="1027">
                  <c:v>43077</c:v>
                </c:pt>
                <c:pt idx="1028">
                  <c:v>43080</c:v>
                </c:pt>
                <c:pt idx="1029">
                  <c:v>43081</c:v>
                </c:pt>
                <c:pt idx="1030">
                  <c:v>43082</c:v>
                </c:pt>
                <c:pt idx="1031">
                  <c:v>43083</c:v>
                </c:pt>
                <c:pt idx="1032">
                  <c:v>43084</c:v>
                </c:pt>
                <c:pt idx="1033">
                  <c:v>43087</c:v>
                </c:pt>
                <c:pt idx="1034">
                  <c:v>43088</c:v>
                </c:pt>
                <c:pt idx="1035">
                  <c:v>43089</c:v>
                </c:pt>
                <c:pt idx="1036">
                  <c:v>43090</c:v>
                </c:pt>
                <c:pt idx="1037">
                  <c:v>43091</c:v>
                </c:pt>
                <c:pt idx="1038">
                  <c:v>43094</c:v>
                </c:pt>
                <c:pt idx="1039">
                  <c:v>43095</c:v>
                </c:pt>
                <c:pt idx="1040">
                  <c:v>43096</c:v>
                </c:pt>
                <c:pt idx="1041">
                  <c:v>43097</c:v>
                </c:pt>
                <c:pt idx="1042">
                  <c:v>43098</c:v>
                </c:pt>
                <c:pt idx="1043">
                  <c:v>43101</c:v>
                </c:pt>
                <c:pt idx="1044">
                  <c:v>43102</c:v>
                </c:pt>
                <c:pt idx="1045">
                  <c:v>43103</c:v>
                </c:pt>
                <c:pt idx="1046">
                  <c:v>43104</c:v>
                </c:pt>
                <c:pt idx="1047">
                  <c:v>43105</c:v>
                </c:pt>
                <c:pt idx="1048">
                  <c:v>43108</c:v>
                </c:pt>
                <c:pt idx="1049">
                  <c:v>43109</c:v>
                </c:pt>
                <c:pt idx="1050">
                  <c:v>43110</c:v>
                </c:pt>
                <c:pt idx="1051">
                  <c:v>43111</c:v>
                </c:pt>
                <c:pt idx="1052">
                  <c:v>43112</c:v>
                </c:pt>
                <c:pt idx="1053">
                  <c:v>43115</c:v>
                </c:pt>
                <c:pt idx="1054">
                  <c:v>43116</c:v>
                </c:pt>
                <c:pt idx="1055">
                  <c:v>43117</c:v>
                </c:pt>
                <c:pt idx="1056">
                  <c:v>43118</c:v>
                </c:pt>
                <c:pt idx="1057">
                  <c:v>43119</c:v>
                </c:pt>
                <c:pt idx="1058">
                  <c:v>43122</c:v>
                </c:pt>
                <c:pt idx="1059">
                  <c:v>43123</c:v>
                </c:pt>
                <c:pt idx="1060">
                  <c:v>43124</c:v>
                </c:pt>
                <c:pt idx="1061">
                  <c:v>43125</c:v>
                </c:pt>
                <c:pt idx="1062">
                  <c:v>43126</c:v>
                </c:pt>
                <c:pt idx="1063">
                  <c:v>43129</c:v>
                </c:pt>
                <c:pt idx="1064">
                  <c:v>43130</c:v>
                </c:pt>
                <c:pt idx="1065">
                  <c:v>43131</c:v>
                </c:pt>
                <c:pt idx="1066">
                  <c:v>43132</c:v>
                </c:pt>
                <c:pt idx="1067">
                  <c:v>43133</c:v>
                </c:pt>
                <c:pt idx="1068">
                  <c:v>43136</c:v>
                </c:pt>
                <c:pt idx="1069">
                  <c:v>43137</c:v>
                </c:pt>
                <c:pt idx="1070">
                  <c:v>43138</c:v>
                </c:pt>
                <c:pt idx="1071">
                  <c:v>43139</c:v>
                </c:pt>
                <c:pt idx="1072">
                  <c:v>43140</c:v>
                </c:pt>
                <c:pt idx="1073">
                  <c:v>43143</c:v>
                </c:pt>
                <c:pt idx="1074">
                  <c:v>43144</c:v>
                </c:pt>
                <c:pt idx="1075">
                  <c:v>43145</c:v>
                </c:pt>
                <c:pt idx="1076">
                  <c:v>43146</c:v>
                </c:pt>
                <c:pt idx="1077">
                  <c:v>43147</c:v>
                </c:pt>
                <c:pt idx="1078">
                  <c:v>43150</c:v>
                </c:pt>
                <c:pt idx="1079">
                  <c:v>43151</c:v>
                </c:pt>
                <c:pt idx="1080">
                  <c:v>43152</c:v>
                </c:pt>
                <c:pt idx="1081">
                  <c:v>43153</c:v>
                </c:pt>
                <c:pt idx="1082">
                  <c:v>43154</c:v>
                </c:pt>
                <c:pt idx="1083">
                  <c:v>43157</c:v>
                </c:pt>
                <c:pt idx="1084">
                  <c:v>43158</c:v>
                </c:pt>
                <c:pt idx="1085">
                  <c:v>43159</c:v>
                </c:pt>
                <c:pt idx="1086">
                  <c:v>43160</c:v>
                </c:pt>
                <c:pt idx="1087">
                  <c:v>43161</c:v>
                </c:pt>
                <c:pt idx="1088">
                  <c:v>43164</c:v>
                </c:pt>
                <c:pt idx="1089">
                  <c:v>43165</c:v>
                </c:pt>
                <c:pt idx="1090">
                  <c:v>43166</c:v>
                </c:pt>
                <c:pt idx="1091">
                  <c:v>43167</c:v>
                </c:pt>
                <c:pt idx="1092">
                  <c:v>43168</c:v>
                </c:pt>
                <c:pt idx="1093">
                  <c:v>43171</c:v>
                </c:pt>
                <c:pt idx="1094">
                  <c:v>43172</c:v>
                </c:pt>
                <c:pt idx="1095">
                  <c:v>43173</c:v>
                </c:pt>
                <c:pt idx="1096">
                  <c:v>43174</c:v>
                </c:pt>
                <c:pt idx="1097">
                  <c:v>43175</c:v>
                </c:pt>
                <c:pt idx="1098">
                  <c:v>43178</c:v>
                </c:pt>
                <c:pt idx="1099">
                  <c:v>43179</c:v>
                </c:pt>
                <c:pt idx="1100">
                  <c:v>43180</c:v>
                </c:pt>
                <c:pt idx="1101">
                  <c:v>43181</c:v>
                </c:pt>
                <c:pt idx="1102">
                  <c:v>43182</c:v>
                </c:pt>
                <c:pt idx="1103">
                  <c:v>43185</c:v>
                </c:pt>
                <c:pt idx="1104">
                  <c:v>43186</c:v>
                </c:pt>
                <c:pt idx="1105">
                  <c:v>43187</c:v>
                </c:pt>
                <c:pt idx="1106">
                  <c:v>43188</c:v>
                </c:pt>
                <c:pt idx="1107">
                  <c:v>43189</c:v>
                </c:pt>
                <c:pt idx="1108">
                  <c:v>43192</c:v>
                </c:pt>
                <c:pt idx="1109">
                  <c:v>43193</c:v>
                </c:pt>
                <c:pt idx="1110">
                  <c:v>43194</c:v>
                </c:pt>
                <c:pt idx="1111">
                  <c:v>43195</c:v>
                </c:pt>
                <c:pt idx="1112">
                  <c:v>43196</c:v>
                </c:pt>
                <c:pt idx="1113">
                  <c:v>43199</c:v>
                </c:pt>
                <c:pt idx="1114">
                  <c:v>43200</c:v>
                </c:pt>
                <c:pt idx="1115">
                  <c:v>43201</c:v>
                </c:pt>
                <c:pt idx="1116">
                  <c:v>43202</c:v>
                </c:pt>
                <c:pt idx="1117">
                  <c:v>43203</c:v>
                </c:pt>
                <c:pt idx="1118">
                  <c:v>43206</c:v>
                </c:pt>
                <c:pt idx="1119">
                  <c:v>43207</c:v>
                </c:pt>
                <c:pt idx="1120">
                  <c:v>43208</c:v>
                </c:pt>
                <c:pt idx="1121">
                  <c:v>43209</c:v>
                </c:pt>
                <c:pt idx="1122">
                  <c:v>43210</c:v>
                </c:pt>
                <c:pt idx="1123">
                  <c:v>43213</c:v>
                </c:pt>
                <c:pt idx="1124">
                  <c:v>43214</c:v>
                </c:pt>
                <c:pt idx="1125">
                  <c:v>43215</c:v>
                </c:pt>
                <c:pt idx="1126">
                  <c:v>43216</c:v>
                </c:pt>
                <c:pt idx="1127">
                  <c:v>43217</c:v>
                </c:pt>
                <c:pt idx="1128">
                  <c:v>43220</c:v>
                </c:pt>
                <c:pt idx="1129">
                  <c:v>43221</c:v>
                </c:pt>
                <c:pt idx="1130">
                  <c:v>43222</c:v>
                </c:pt>
                <c:pt idx="1131">
                  <c:v>43223</c:v>
                </c:pt>
                <c:pt idx="1132">
                  <c:v>43224</c:v>
                </c:pt>
                <c:pt idx="1133">
                  <c:v>43227</c:v>
                </c:pt>
                <c:pt idx="1134">
                  <c:v>43228</c:v>
                </c:pt>
                <c:pt idx="1135">
                  <c:v>43229</c:v>
                </c:pt>
                <c:pt idx="1136">
                  <c:v>43230</c:v>
                </c:pt>
                <c:pt idx="1137">
                  <c:v>43231</c:v>
                </c:pt>
                <c:pt idx="1138">
                  <c:v>43234</c:v>
                </c:pt>
                <c:pt idx="1139">
                  <c:v>43235</c:v>
                </c:pt>
                <c:pt idx="1140">
                  <c:v>43236</c:v>
                </c:pt>
                <c:pt idx="1141">
                  <c:v>43237</c:v>
                </c:pt>
                <c:pt idx="1142">
                  <c:v>43238</c:v>
                </c:pt>
                <c:pt idx="1143">
                  <c:v>43241</c:v>
                </c:pt>
                <c:pt idx="1144">
                  <c:v>43242</c:v>
                </c:pt>
                <c:pt idx="1145">
                  <c:v>43243</c:v>
                </c:pt>
                <c:pt idx="1146">
                  <c:v>43244</c:v>
                </c:pt>
                <c:pt idx="1147">
                  <c:v>43245</c:v>
                </c:pt>
                <c:pt idx="1148">
                  <c:v>43248</c:v>
                </c:pt>
                <c:pt idx="1149">
                  <c:v>43249</c:v>
                </c:pt>
                <c:pt idx="1150">
                  <c:v>43250</c:v>
                </c:pt>
                <c:pt idx="1151">
                  <c:v>43251</c:v>
                </c:pt>
                <c:pt idx="1152">
                  <c:v>43252</c:v>
                </c:pt>
                <c:pt idx="1153">
                  <c:v>43255</c:v>
                </c:pt>
                <c:pt idx="1154">
                  <c:v>43256</c:v>
                </c:pt>
                <c:pt idx="1155">
                  <c:v>43257</c:v>
                </c:pt>
                <c:pt idx="1156">
                  <c:v>43258</c:v>
                </c:pt>
                <c:pt idx="1157">
                  <c:v>43259</c:v>
                </c:pt>
                <c:pt idx="1158">
                  <c:v>43262</c:v>
                </c:pt>
                <c:pt idx="1159">
                  <c:v>43263</c:v>
                </c:pt>
                <c:pt idx="1160">
                  <c:v>43264</c:v>
                </c:pt>
                <c:pt idx="1161">
                  <c:v>43265</c:v>
                </c:pt>
                <c:pt idx="1162">
                  <c:v>43266</c:v>
                </c:pt>
                <c:pt idx="1163">
                  <c:v>43269</c:v>
                </c:pt>
                <c:pt idx="1164">
                  <c:v>43270</c:v>
                </c:pt>
                <c:pt idx="1165">
                  <c:v>43271</c:v>
                </c:pt>
                <c:pt idx="1166">
                  <c:v>43272</c:v>
                </c:pt>
                <c:pt idx="1167">
                  <c:v>43273</c:v>
                </c:pt>
                <c:pt idx="1168">
                  <c:v>43276</c:v>
                </c:pt>
                <c:pt idx="1169">
                  <c:v>43277</c:v>
                </c:pt>
                <c:pt idx="1170">
                  <c:v>43278</c:v>
                </c:pt>
                <c:pt idx="1171">
                  <c:v>43279</c:v>
                </c:pt>
                <c:pt idx="1172">
                  <c:v>43280</c:v>
                </c:pt>
                <c:pt idx="1173">
                  <c:v>43283</c:v>
                </c:pt>
                <c:pt idx="1174">
                  <c:v>43284</c:v>
                </c:pt>
                <c:pt idx="1175">
                  <c:v>43285</c:v>
                </c:pt>
                <c:pt idx="1176">
                  <c:v>43286</c:v>
                </c:pt>
                <c:pt idx="1177">
                  <c:v>43287</c:v>
                </c:pt>
                <c:pt idx="1178">
                  <c:v>43290</c:v>
                </c:pt>
                <c:pt idx="1179">
                  <c:v>43291</c:v>
                </c:pt>
                <c:pt idx="1180">
                  <c:v>43292</c:v>
                </c:pt>
                <c:pt idx="1181">
                  <c:v>43293</c:v>
                </c:pt>
                <c:pt idx="1182">
                  <c:v>43294</c:v>
                </c:pt>
                <c:pt idx="1183">
                  <c:v>43297</c:v>
                </c:pt>
                <c:pt idx="1184">
                  <c:v>43298</c:v>
                </c:pt>
                <c:pt idx="1185">
                  <c:v>43299</c:v>
                </c:pt>
                <c:pt idx="1186">
                  <c:v>43300</c:v>
                </c:pt>
                <c:pt idx="1187">
                  <c:v>43301</c:v>
                </c:pt>
                <c:pt idx="1188">
                  <c:v>43304</c:v>
                </c:pt>
                <c:pt idx="1189">
                  <c:v>43305</c:v>
                </c:pt>
                <c:pt idx="1190">
                  <c:v>43306</c:v>
                </c:pt>
                <c:pt idx="1191">
                  <c:v>43307</c:v>
                </c:pt>
                <c:pt idx="1192">
                  <c:v>43308</c:v>
                </c:pt>
                <c:pt idx="1193">
                  <c:v>43311</c:v>
                </c:pt>
                <c:pt idx="1194">
                  <c:v>43312</c:v>
                </c:pt>
                <c:pt idx="1195">
                  <c:v>43313</c:v>
                </c:pt>
                <c:pt idx="1196">
                  <c:v>43314</c:v>
                </c:pt>
                <c:pt idx="1197">
                  <c:v>43315</c:v>
                </c:pt>
                <c:pt idx="1198">
                  <c:v>43318</c:v>
                </c:pt>
                <c:pt idx="1199">
                  <c:v>43319</c:v>
                </c:pt>
                <c:pt idx="1200">
                  <c:v>43320</c:v>
                </c:pt>
                <c:pt idx="1201">
                  <c:v>43321</c:v>
                </c:pt>
                <c:pt idx="1202">
                  <c:v>43322</c:v>
                </c:pt>
                <c:pt idx="1203">
                  <c:v>43325</c:v>
                </c:pt>
                <c:pt idx="1204">
                  <c:v>43326</c:v>
                </c:pt>
                <c:pt idx="1205">
                  <c:v>43327</c:v>
                </c:pt>
                <c:pt idx="1206">
                  <c:v>43328</c:v>
                </c:pt>
                <c:pt idx="1207">
                  <c:v>43329</c:v>
                </c:pt>
                <c:pt idx="1208">
                  <c:v>43332</c:v>
                </c:pt>
                <c:pt idx="1209">
                  <c:v>43333</c:v>
                </c:pt>
                <c:pt idx="1210">
                  <c:v>43334</c:v>
                </c:pt>
                <c:pt idx="1211">
                  <c:v>43335</c:v>
                </c:pt>
                <c:pt idx="1212">
                  <c:v>43336</c:v>
                </c:pt>
                <c:pt idx="1213">
                  <c:v>43339</c:v>
                </c:pt>
                <c:pt idx="1214">
                  <c:v>43340</c:v>
                </c:pt>
                <c:pt idx="1215">
                  <c:v>43341</c:v>
                </c:pt>
                <c:pt idx="1216">
                  <c:v>43342</c:v>
                </c:pt>
                <c:pt idx="1217">
                  <c:v>43343</c:v>
                </c:pt>
                <c:pt idx="1218">
                  <c:v>43346</c:v>
                </c:pt>
                <c:pt idx="1219">
                  <c:v>43347</c:v>
                </c:pt>
                <c:pt idx="1220">
                  <c:v>43348</c:v>
                </c:pt>
                <c:pt idx="1221">
                  <c:v>43349</c:v>
                </c:pt>
                <c:pt idx="1222">
                  <c:v>43350</c:v>
                </c:pt>
                <c:pt idx="1223">
                  <c:v>43353</c:v>
                </c:pt>
                <c:pt idx="1224">
                  <c:v>43354</c:v>
                </c:pt>
                <c:pt idx="1225">
                  <c:v>43355</c:v>
                </c:pt>
                <c:pt idx="1226">
                  <c:v>43356</c:v>
                </c:pt>
                <c:pt idx="1227">
                  <c:v>43357</c:v>
                </c:pt>
                <c:pt idx="1228">
                  <c:v>43360</c:v>
                </c:pt>
                <c:pt idx="1229">
                  <c:v>43361</c:v>
                </c:pt>
                <c:pt idx="1230">
                  <c:v>43362</c:v>
                </c:pt>
                <c:pt idx="1231">
                  <c:v>43363</c:v>
                </c:pt>
                <c:pt idx="1232">
                  <c:v>43364</c:v>
                </c:pt>
                <c:pt idx="1233">
                  <c:v>43367</c:v>
                </c:pt>
                <c:pt idx="1234">
                  <c:v>43368</c:v>
                </c:pt>
                <c:pt idx="1235">
                  <c:v>43369</c:v>
                </c:pt>
                <c:pt idx="1236">
                  <c:v>43370</c:v>
                </c:pt>
                <c:pt idx="1237">
                  <c:v>43371</c:v>
                </c:pt>
                <c:pt idx="1238">
                  <c:v>43374</c:v>
                </c:pt>
                <c:pt idx="1239">
                  <c:v>43375</c:v>
                </c:pt>
                <c:pt idx="1240">
                  <c:v>43376</c:v>
                </c:pt>
                <c:pt idx="1241">
                  <c:v>43377</c:v>
                </c:pt>
                <c:pt idx="1242">
                  <c:v>43378</c:v>
                </c:pt>
                <c:pt idx="1243">
                  <c:v>43381</c:v>
                </c:pt>
                <c:pt idx="1244">
                  <c:v>43382</c:v>
                </c:pt>
                <c:pt idx="1245">
                  <c:v>43383</c:v>
                </c:pt>
                <c:pt idx="1246">
                  <c:v>43384</c:v>
                </c:pt>
                <c:pt idx="1247">
                  <c:v>43385</c:v>
                </c:pt>
                <c:pt idx="1248">
                  <c:v>43388</c:v>
                </c:pt>
                <c:pt idx="1249">
                  <c:v>43389</c:v>
                </c:pt>
                <c:pt idx="1250">
                  <c:v>43390</c:v>
                </c:pt>
                <c:pt idx="1251">
                  <c:v>43391</c:v>
                </c:pt>
                <c:pt idx="1252">
                  <c:v>43392</c:v>
                </c:pt>
                <c:pt idx="1253">
                  <c:v>43395</c:v>
                </c:pt>
                <c:pt idx="1254">
                  <c:v>43396</c:v>
                </c:pt>
                <c:pt idx="1255">
                  <c:v>43397</c:v>
                </c:pt>
                <c:pt idx="1256">
                  <c:v>43398</c:v>
                </c:pt>
                <c:pt idx="1257">
                  <c:v>43399</c:v>
                </c:pt>
                <c:pt idx="1258">
                  <c:v>43402</c:v>
                </c:pt>
                <c:pt idx="1259">
                  <c:v>43403</c:v>
                </c:pt>
                <c:pt idx="1260">
                  <c:v>43404</c:v>
                </c:pt>
                <c:pt idx="1261">
                  <c:v>43405</c:v>
                </c:pt>
                <c:pt idx="1262">
                  <c:v>43406</c:v>
                </c:pt>
                <c:pt idx="1263">
                  <c:v>43409</c:v>
                </c:pt>
                <c:pt idx="1264">
                  <c:v>43410</c:v>
                </c:pt>
                <c:pt idx="1265">
                  <c:v>43411</c:v>
                </c:pt>
                <c:pt idx="1266">
                  <c:v>43412</c:v>
                </c:pt>
                <c:pt idx="1267">
                  <c:v>43413</c:v>
                </c:pt>
                <c:pt idx="1268">
                  <c:v>43416</c:v>
                </c:pt>
                <c:pt idx="1269">
                  <c:v>43417</c:v>
                </c:pt>
                <c:pt idx="1270">
                  <c:v>43418</c:v>
                </c:pt>
                <c:pt idx="1271">
                  <c:v>43419</c:v>
                </c:pt>
                <c:pt idx="1272">
                  <c:v>43420</c:v>
                </c:pt>
                <c:pt idx="1273">
                  <c:v>43423</c:v>
                </c:pt>
                <c:pt idx="1274">
                  <c:v>43424</c:v>
                </c:pt>
                <c:pt idx="1275">
                  <c:v>43425</c:v>
                </c:pt>
                <c:pt idx="1276">
                  <c:v>43426</c:v>
                </c:pt>
                <c:pt idx="1277">
                  <c:v>43427</c:v>
                </c:pt>
                <c:pt idx="1278">
                  <c:v>43430</c:v>
                </c:pt>
                <c:pt idx="1279">
                  <c:v>43431</c:v>
                </c:pt>
                <c:pt idx="1280">
                  <c:v>43432</c:v>
                </c:pt>
                <c:pt idx="1281">
                  <c:v>43433</c:v>
                </c:pt>
                <c:pt idx="1282">
                  <c:v>43434</c:v>
                </c:pt>
                <c:pt idx="1283">
                  <c:v>43437</c:v>
                </c:pt>
                <c:pt idx="1284">
                  <c:v>43438</c:v>
                </c:pt>
                <c:pt idx="1285">
                  <c:v>43439</c:v>
                </c:pt>
                <c:pt idx="1286">
                  <c:v>43440</c:v>
                </c:pt>
                <c:pt idx="1287">
                  <c:v>43441</c:v>
                </c:pt>
                <c:pt idx="1288">
                  <c:v>43444</c:v>
                </c:pt>
                <c:pt idx="1289">
                  <c:v>43445</c:v>
                </c:pt>
                <c:pt idx="1290">
                  <c:v>43446</c:v>
                </c:pt>
                <c:pt idx="1291">
                  <c:v>43447</c:v>
                </c:pt>
                <c:pt idx="1292">
                  <c:v>43448</c:v>
                </c:pt>
                <c:pt idx="1293">
                  <c:v>43451</c:v>
                </c:pt>
                <c:pt idx="1294">
                  <c:v>43452</c:v>
                </c:pt>
                <c:pt idx="1295">
                  <c:v>43453</c:v>
                </c:pt>
                <c:pt idx="1296">
                  <c:v>43454</c:v>
                </c:pt>
                <c:pt idx="1297">
                  <c:v>43455</c:v>
                </c:pt>
                <c:pt idx="1298">
                  <c:v>43458</c:v>
                </c:pt>
                <c:pt idx="1299">
                  <c:v>43459</c:v>
                </c:pt>
                <c:pt idx="1300">
                  <c:v>43460</c:v>
                </c:pt>
                <c:pt idx="1301">
                  <c:v>43461</c:v>
                </c:pt>
                <c:pt idx="1302">
                  <c:v>43462</c:v>
                </c:pt>
                <c:pt idx="1303">
                  <c:v>43465</c:v>
                </c:pt>
                <c:pt idx="1304">
                  <c:v>43466</c:v>
                </c:pt>
                <c:pt idx="1305">
                  <c:v>43467</c:v>
                </c:pt>
                <c:pt idx="1306">
                  <c:v>43468</c:v>
                </c:pt>
                <c:pt idx="1307">
                  <c:v>43469</c:v>
                </c:pt>
                <c:pt idx="1308">
                  <c:v>43472</c:v>
                </c:pt>
                <c:pt idx="1309">
                  <c:v>43473</c:v>
                </c:pt>
                <c:pt idx="1310">
                  <c:v>43474</c:v>
                </c:pt>
                <c:pt idx="1311">
                  <c:v>43475</c:v>
                </c:pt>
                <c:pt idx="1312">
                  <c:v>43476</c:v>
                </c:pt>
                <c:pt idx="1313">
                  <c:v>43479</c:v>
                </c:pt>
                <c:pt idx="1314">
                  <c:v>43480</c:v>
                </c:pt>
                <c:pt idx="1315">
                  <c:v>43481</c:v>
                </c:pt>
                <c:pt idx="1316">
                  <c:v>43482</c:v>
                </c:pt>
                <c:pt idx="1317">
                  <c:v>43483</c:v>
                </c:pt>
                <c:pt idx="1318">
                  <c:v>43486</c:v>
                </c:pt>
                <c:pt idx="1319">
                  <c:v>43487</c:v>
                </c:pt>
                <c:pt idx="1320">
                  <c:v>43488</c:v>
                </c:pt>
                <c:pt idx="1321">
                  <c:v>43489</c:v>
                </c:pt>
                <c:pt idx="1322">
                  <c:v>43490</c:v>
                </c:pt>
                <c:pt idx="1323">
                  <c:v>43493</c:v>
                </c:pt>
                <c:pt idx="1324">
                  <c:v>43494</c:v>
                </c:pt>
                <c:pt idx="1325">
                  <c:v>43495</c:v>
                </c:pt>
                <c:pt idx="1326">
                  <c:v>43496</c:v>
                </c:pt>
                <c:pt idx="1327">
                  <c:v>43497</c:v>
                </c:pt>
                <c:pt idx="1328">
                  <c:v>43500</c:v>
                </c:pt>
                <c:pt idx="1329">
                  <c:v>43501</c:v>
                </c:pt>
                <c:pt idx="1330">
                  <c:v>43502</c:v>
                </c:pt>
                <c:pt idx="1331">
                  <c:v>43503</c:v>
                </c:pt>
                <c:pt idx="1332">
                  <c:v>43504</c:v>
                </c:pt>
                <c:pt idx="1333">
                  <c:v>43507</c:v>
                </c:pt>
                <c:pt idx="1334">
                  <c:v>43508</c:v>
                </c:pt>
                <c:pt idx="1335">
                  <c:v>43509</c:v>
                </c:pt>
                <c:pt idx="1336">
                  <c:v>43510</c:v>
                </c:pt>
                <c:pt idx="1337">
                  <c:v>43511</c:v>
                </c:pt>
                <c:pt idx="1338">
                  <c:v>43514</c:v>
                </c:pt>
                <c:pt idx="1339">
                  <c:v>43515</c:v>
                </c:pt>
                <c:pt idx="1340">
                  <c:v>43516</c:v>
                </c:pt>
                <c:pt idx="1341">
                  <c:v>43517</c:v>
                </c:pt>
                <c:pt idx="1342">
                  <c:v>43518</c:v>
                </c:pt>
                <c:pt idx="1343">
                  <c:v>43521</c:v>
                </c:pt>
                <c:pt idx="1344">
                  <c:v>43522</c:v>
                </c:pt>
                <c:pt idx="1345">
                  <c:v>43523</c:v>
                </c:pt>
                <c:pt idx="1346">
                  <c:v>43524</c:v>
                </c:pt>
                <c:pt idx="1347">
                  <c:v>43525</c:v>
                </c:pt>
                <c:pt idx="1348">
                  <c:v>43528</c:v>
                </c:pt>
                <c:pt idx="1349">
                  <c:v>43529</c:v>
                </c:pt>
                <c:pt idx="1350">
                  <c:v>43530</c:v>
                </c:pt>
                <c:pt idx="1351">
                  <c:v>43531</c:v>
                </c:pt>
                <c:pt idx="1352">
                  <c:v>43532</c:v>
                </c:pt>
                <c:pt idx="1353">
                  <c:v>43535</c:v>
                </c:pt>
                <c:pt idx="1354">
                  <c:v>43536</c:v>
                </c:pt>
                <c:pt idx="1355">
                  <c:v>43537</c:v>
                </c:pt>
                <c:pt idx="1356">
                  <c:v>43538</c:v>
                </c:pt>
                <c:pt idx="1357">
                  <c:v>43539</c:v>
                </c:pt>
                <c:pt idx="1358">
                  <c:v>43542</c:v>
                </c:pt>
                <c:pt idx="1359">
                  <c:v>43543</c:v>
                </c:pt>
                <c:pt idx="1360">
                  <c:v>43544</c:v>
                </c:pt>
                <c:pt idx="1361">
                  <c:v>43545</c:v>
                </c:pt>
                <c:pt idx="1362">
                  <c:v>43546</c:v>
                </c:pt>
                <c:pt idx="1363">
                  <c:v>43549</c:v>
                </c:pt>
                <c:pt idx="1364">
                  <c:v>43550</c:v>
                </c:pt>
                <c:pt idx="1365">
                  <c:v>43551</c:v>
                </c:pt>
                <c:pt idx="1366">
                  <c:v>43552</c:v>
                </c:pt>
                <c:pt idx="1367">
                  <c:v>43553</c:v>
                </c:pt>
                <c:pt idx="1368">
                  <c:v>43556</c:v>
                </c:pt>
                <c:pt idx="1369">
                  <c:v>43557</c:v>
                </c:pt>
                <c:pt idx="1370">
                  <c:v>43558</c:v>
                </c:pt>
                <c:pt idx="1371">
                  <c:v>43559</c:v>
                </c:pt>
                <c:pt idx="1372">
                  <c:v>43560</c:v>
                </c:pt>
                <c:pt idx="1373">
                  <c:v>43563</c:v>
                </c:pt>
                <c:pt idx="1374">
                  <c:v>43564</c:v>
                </c:pt>
                <c:pt idx="1375">
                  <c:v>43565</c:v>
                </c:pt>
                <c:pt idx="1376">
                  <c:v>43566</c:v>
                </c:pt>
                <c:pt idx="1377">
                  <c:v>43567</c:v>
                </c:pt>
                <c:pt idx="1378">
                  <c:v>43570</c:v>
                </c:pt>
                <c:pt idx="1379">
                  <c:v>43571</c:v>
                </c:pt>
                <c:pt idx="1380">
                  <c:v>43572</c:v>
                </c:pt>
                <c:pt idx="1381">
                  <c:v>43573</c:v>
                </c:pt>
                <c:pt idx="1382">
                  <c:v>43574</c:v>
                </c:pt>
                <c:pt idx="1383">
                  <c:v>43577</c:v>
                </c:pt>
                <c:pt idx="1384">
                  <c:v>43578</c:v>
                </c:pt>
                <c:pt idx="1385">
                  <c:v>43579</c:v>
                </c:pt>
                <c:pt idx="1386">
                  <c:v>43580</c:v>
                </c:pt>
                <c:pt idx="1387">
                  <c:v>43581</c:v>
                </c:pt>
                <c:pt idx="1388">
                  <c:v>43584</c:v>
                </c:pt>
                <c:pt idx="1389">
                  <c:v>43585</c:v>
                </c:pt>
                <c:pt idx="1390">
                  <c:v>43586</c:v>
                </c:pt>
                <c:pt idx="1391">
                  <c:v>43587</c:v>
                </c:pt>
                <c:pt idx="1392">
                  <c:v>43588</c:v>
                </c:pt>
                <c:pt idx="1393">
                  <c:v>43591</c:v>
                </c:pt>
                <c:pt idx="1394">
                  <c:v>43592</c:v>
                </c:pt>
                <c:pt idx="1395">
                  <c:v>43593</c:v>
                </c:pt>
                <c:pt idx="1396">
                  <c:v>43594</c:v>
                </c:pt>
                <c:pt idx="1397">
                  <c:v>43595</c:v>
                </c:pt>
                <c:pt idx="1398">
                  <c:v>43598</c:v>
                </c:pt>
                <c:pt idx="1399">
                  <c:v>43599</c:v>
                </c:pt>
                <c:pt idx="1400">
                  <c:v>43600</c:v>
                </c:pt>
                <c:pt idx="1401">
                  <c:v>43601</c:v>
                </c:pt>
                <c:pt idx="1402">
                  <c:v>43602</c:v>
                </c:pt>
                <c:pt idx="1403">
                  <c:v>43605</c:v>
                </c:pt>
                <c:pt idx="1404">
                  <c:v>43606</c:v>
                </c:pt>
                <c:pt idx="1405">
                  <c:v>43607</c:v>
                </c:pt>
                <c:pt idx="1406">
                  <c:v>43608</c:v>
                </c:pt>
                <c:pt idx="1407">
                  <c:v>43609</c:v>
                </c:pt>
                <c:pt idx="1408">
                  <c:v>43612</c:v>
                </c:pt>
                <c:pt idx="1409">
                  <c:v>43613</c:v>
                </c:pt>
                <c:pt idx="1410">
                  <c:v>43614</c:v>
                </c:pt>
                <c:pt idx="1411">
                  <c:v>43615</c:v>
                </c:pt>
                <c:pt idx="1412">
                  <c:v>43616</c:v>
                </c:pt>
                <c:pt idx="1413">
                  <c:v>43619</c:v>
                </c:pt>
                <c:pt idx="1414">
                  <c:v>43620</c:v>
                </c:pt>
                <c:pt idx="1415">
                  <c:v>43621</c:v>
                </c:pt>
                <c:pt idx="1416">
                  <c:v>43622</c:v>
                </c:pt>
                <c:pt idx="1417">
                  <c:v>43623</c:v>
                </c:pt>
                <c:pt idx="1418">
                  <c:v>43626</c:v>
                </c:pt>
                <c:pt idx="1419">
                  <c:v>43627</c:v>
                </c:pt>
                <c:pt idx="1420">
                  <c:v>43628</c:v>
                </c:pt>
                <c:pt idx="1421">
                  <c:v>43629</c:v>
                </c:pt>
                <c:pt idx="1422">
                  <c:v>43630</c:v>
                </c:pt>
                <c:pt idx="1423">
                  <c:v>43633</c:v>
                </c:pt>
                <c:pt idx="1424">
                  <c:v>43634</c:v>
                </c:pt>
                <c:pt idx="1425">
                  <c:v>43635</c:v>
                </c:pt>
                <c:pt idx="1426">
                  <c:v>43636</c:v>
                </c:pt>
                <c:pt idx="1427">
                  <c:v>43637</c:v>
                </c:pt>
                <c:pt idx="1428">
                  <c:v>43640</c:v>
                </c:pt>
                <c:pt idx="1429">
                  <c:v>43641</c:v>
                </c:pt>
                <c:pt idx="1430">
                  <c:v>43642</c:v>
                </c:pt>
                <c:pt idx="1431">
                  <c:v>43643</c:v>
                </c:pt>
                <c:pt idx="1432">
                  <c:v>43644</c:v>
                </c:pt>
                <c:pt idx="1433">
                  <c:v>43647</c:v>
                </c:pt>
                <c:pt idx="1434">
                  <c:v>43648</c:v>
                </c:pt>
                <c:pt idx="1435">
                  <c:v>43649</c:v>
                </c:pt>
                <c:pt idx="1436">
                  <c:v>43650</c:v>
                </c:pt>
                <c:pt idx="1437">
                  <c:v>43651</c:v>
                </c:pt>
                <c:pt idx="1438">
                  <c:v>43654</c:v>
                </c:pt>
                <c:pt idx="1439">
                  <c:v>43655</c:v>
                </c:pt>
                <c:pt idx="1440">
                  <c:v>43656</c:v>
                </c:pt>
                <c:pt idx="1441">
                  <c:v>43657</c:v>
                </c:pt>
                <c:pt idx="1442">
                  <c:v>43658</c:v>
                </c:pt>
                <c:pt idx="1443">
                  <c:v>43661</c:v>
                </c:pt>
                <c:pt idx="1444">
                  <c:v>43662</c:v>
                </c:pt>
                <c:pt idx="1445">
                  <c:v>43663</c:v>
                </c:pt>
                <c:pt idx="1446">
                  <c:v>43664</c:v>
                </c:pt>
                <c:pt idx="1447">
                  <c:v>43665</c:v>
                </c:pt>
                <c:pt idx="1448">
                  <c:v>43668</c:v>
                </c:pt>
                <c:pt idx="1449">
                  <c:v>43669</c:v>
                </c:pt>
                <c:pt idx="1450">
                  <c:v>43670</c:v>
                </c:pt>
                <c:pt idx="1451">
                  <c:v>43671</c:v>
                </c:pt>
                <c:pt idx="1452">
                  <c:v>43672</c:v>
                </c:pt>
                <c:pt idx="1453">
                  <c:v>43675</c:v>
                </c:pt>
                <c:pt idx="1454">
                  <c:v>43676</c:v>
                </c:pt>
                <c:pt idx="1455">
                  <c:v>43677</c:v>
                </c:pt>
                <c:pt idx="1456">
                  <c:v>43678</c:v>
                </c:pt>
                <c:pt idx="1457">
                  <c:v>43679</c:v>
                </c:pt>
                <c:pt idx="1458">
                  <c:v>43682</c:v>
                </c:pt>
                <c:pt idx="1459">
                  <c:v>43683</c:v>
                </c:pt>
                <c:pt idx="1460">
                  <c:v>43684</c:v>
                </c:pt>
                <c:pt idx="1461">
                  <c:v>43685</c:v>
                </c:pt>
                <c:pt idx="1462">
                  <c:v>43686</c:v>
                </c:pt>
                <c:pt idx="1463">
                  <c:v>43689</c:v>
                </c:pt>
                <c:pt idx="1464">
                  <c:v>43690</c:v>
                </c:pt>
                <c:pt idx="1465">
                  <c:v>43691</c:v>
                </c:pt>
                <c:pt idx="1466">
                  <c:v>43692</c:v>
                </c:pt>
                <c:pt idx="1467">
                  <c:v>43693</c:v>
                </c:pt>
                <c:pt idx="1468">
                  <c:v>43696</c:v>
                </c:pt>
                <c:pt idx="1469">
                  <c:v>43697</c:v>
                </c:pt>
                <c:pt idx="1470">
                  <c:v>43698</c:v>
                </c:pt>
                <c:pt idx="1471">
                  <c:v>43699</c:v>
                </c:pt>
                <c:pt idx="1472">
                  <c:v>43700</c:v>
                </c:pt>
                <c:pt idx="1473">
                  <c:v>43703</c:v>
                </c:pt>
                <c:pt idx="1474">
                  <c:v>43704</c:v>
                </c:pt>
                <c:pt idx="1475">
                  <c:v>43705</c:v>
                </c:pt>
                <c:pt idx="1476">
                  <c:v>43706</c:v>
                </c:pt>
                <c:pt idx="1477">
                  <c:v>43707</c:v>
                </c:pt>
                <c:pt idx="1478">
                  <c:v>43710</c:v>
                </c:pt>
                <c:pt idx="1479">
                  <c:v>43711</c:v>
                </c:pt>
                <c:pt idx="1480">
                  <c:v>43712</c:v>
                </c:pt>
                <c:pt idx="1481">
                  <c:v>43713</c:v>
                </c:pt>
                <c:pt idx="1482">
                  <c:v>43714</c:v>
                </c:pt>
                <c:pt idx="1483">
                  <c:v>43717</c:v>
                </c:pt>
                <c:pt idx="1484">
                  <c:v>43718</c:v>
                </c:pt>
                <c:pt idx="1485">
                  <c:v>43719</c:v>
                </c:pt>
                <c:pt idx="1486">
                  <c:v>43720</c:v>
                </c:pt>
                <c:pt idx="1487">
                  <c:v>43721</c:v>
                </c:pt>
                <c:pt idx="1488">
                  <c:v>43724</c:v>
                </c:pt>
                <c:pt idx="1489">
                  <c:v>43725</c:v>
                </c:pt>
                <c:pt idx="1490">
                  <c:v>43726</c:v>
                </c:pt>
                <c:pt idx="1491">
                  <c:v>43727</c:v>
                </c:pt>
                <c:pt idx="1492">
                  <c:v>43728</c:v>
                </c:pt>
                <c:pt idx="1493">
                  <c:v>43731</c:v>
                </c:pt>
                <c:pt idx="1494">
                  <c:v>43732</c:v>
                </c:pt>
                <c:pt idx="1495">
                  <c:v>43733</c:v>
                </c:pt>
                <c:pt idx="1496">
                  <c:v>43734</c:v>
                </c:pt>
                <c:pt idx="1497">
                  <c:v>43735</c:v>
                </c:pt>
                <c:pt idx="1498">
                  <c:v>43738</c:v>
                </c:pt>
                <c:pt idx="1499">
                  <c:v>43739</c:v>
                </c:pt>
                <c:pt idx="1500">
                  <c:v>43740</c:v>
                </c:pt>
                <c:pt idx="1501">
                  <c:v>43741</c:v>
                </c:pt>
                <c:pt idx="1502">
                  <c:v>43742</c:v>
                </c:pt>
                <c:pt idx="1503">
                  <c:v>43745</c:v>
                </c:pt>
                <c:pt idx="1504">
                  <c:v>43746</c:v>
                </c:pt>
                <c:pt idx="1505">
                  <c:v>43747</c:v>
                </c:pt>
                <c:pt idx="1506">
                  <c:v>43748</c:v>
                </c:pt>
                <c:pt idx="1507">
                  <c:v>43749</c:v>
                </c:pt>
                <c:pt idx="1508">
                  <c:v>43752</c:v>
                </c:pt>
                <c:pt idx="1509">
                  <c:v>43753</c:v>
                </c:pt>
                <c:pt idx="1510">
                  <c:v>43754</c:v>
                </c:pt>
                <c:pt idx="1511">
                  <c:v>43755</c:v>
                </c:pt>
                <c:pt idx="1512">
                  <c:v>43756</c:v>
                </c:pt>
              </c:numCache>
            </c:numRef>
          </c:cat>
          <c:val>
            <c:numRef>
              <c:f>'Data 21.2'!$H$3:$H$1515</c:f>
              <c:numCache>
                <c:formatCode>General</c:formatCode>
                <c:ptCount val="1513"/>
                <c:pt idx="0">
                  <c:v>100</c:v>
                </c:pt>
                <c:pt idx="1">
                  <c:v>95.019024558976128</c:v>
                </c:pt>
                <c:pt idx="2">
                  <c:v>92.424766516776202</c:v>
                </c:pt>
                <c:pt idx="3">
                  <c:v>93.808370805949508</c:v>
                </c:pt>
                <c:pt idx="4">
                  <c:v>90.038049117952269</c:v>
                </c:pt>
                <c:pt idx="5">
                  <c:v>89.380837080594944</c:v>
                </c:pt>
                <c:pt idx="6">
                  <c:v>91.387063299896226</c:v>
                </c:pt>
                <c:pt idx="7">
                  <c:v>89.657557938429605</c:v>
                </c:pt>
                <c:pt idx="8">
                  <c:v>87.582151504669667</c:v>
                </c:pt>
                <c:pt idx="9">
                  <c:v>90.902801798685587</c:v>
                </c:pt>
                <c:pt idx="10">
                  <c:v>92.736077481840198</c:v>
                </c:pt>
                <c:pt idx="11">
                  <c:v>92.528536838464206</c:v>
                </c:pt>
                <c:pt idx="12">
                  <c:v>89.24247665167762</c:v>
                </c:pt>
                <c:pt idx="13">
                  <c:v>91.802144586648211</c:v>
                </c:pt>
                <c:pt idx="14">
                  <c:v>91.905914908336214</c:v>
                </c:pt>
                <c:pt idx="15">
                  <c:v>91.525423728813564</c:v>
                </c:pt>
                <c:pt idx="16">
                  <c:v>95.780006918021456</c:v>
                </c:pt>
                <c:pt idx="17">
                  <c:v>92.97820823244551</c:v>
                </c:pt>
                <c:pt idx="18">
                  <c:v>88.204773434797644</c:v>
                </c:pt>
                <c:pt idx="19">
                  <c:v>89.277066758906969</c:v>
                </c:pt>
                <c:pt idx="20">
                  <c:v>94.707713593912132</c:v>
                </c:pt>
                <c:pt idx="21">
                  <c:v>89.346246973365623</c:v>
                </c:pt>
                <c:pt idx="22">
                  <c:v>88.89657557938429</c:v>
                </c:pt>
                <c:pt idx="23">
                  <c:v>87.443791075752344</c:v>
                </c:pt>
                <c:pt idx="24">
                  <c:v>86.060186786579024</c:v>
                </c:pt>
                <c:pt idx="25">
                  <c:v>85.714285714285722</c:v>
                </c:pt>
                <c:pt idx="26">
                  <c:v>84.226911103424428</c:v>
                </c:pt>
                <c:pt idx="27">
                  <c:v>83.984780352819101</c:v>
                </c:pt>
                <c:pt idx="28">
                  <c:v>82.497405741957806</c:v>
                </c:pt>
                <c:pt idx="29">
                  <c:v>82.220684884123145</c:v>
                </c:pt>
                <c:pt idx="30">
                  <c:v>81.874783811829815</c:v>
                </c:pt>
                <c:pt idx="31">
                  <c:v>81.044621238325846</c:v>
                </c:pt>
                <c:pt idx="32">
                  <c:v>80.076098235904539</c:v>
                </c:pt>
                <c:pt idx="33">
                  <c:v>81.943964026288484</c:v>
                </c:pt>
                <c:pt idx="34">
                  <c:v>84.745762711864401</c:v>
                </c:pt>
                <c:pt idx="35">
                  <c:v>90.833621584226918</c:v>
                </c:pt>
                <c:pt idx="36">
                  <c:v>91.248702870978889</c:v>
                </c:pt>
                <c:pt idx="37">
                  <c:v>92.874437910757521</c:v>
                </c:pt>
                <c:pt idx="38">
                  <c:v>92.909028017986856</c:v>
                </c:pt>
                <c:pt idx="39">
                  <c:v>92.805257696298867</c:v>
                </c:pt>
                <c:pt idx="40">
                  <c:v>92.390176409546882</c:v>
                </c:pt>
                <c:pt idx="41">
                  <c:v>92.390176409546882</c:v>
                </c:pt>
                <c:pt idx="42">
                  <c:v>94.603943272224143</c:v>
                </c:pt>
                <c:pt idx="43">
                  <c:v>98.20131442407471</c:v>
                </c:pt>
                <c:pt idx="44">
                  <c:v>99.619508820477336</c:v>
                </c:pt>
                <c:pt idx="45">
                  <c:v>99.723279142165339</c:v>
                </c:pt>
                <c:pt idx="46">
                  <c:v>102.10999654098927</c:v>
                </c:pt>
                <c:pt idx="47">
                  <c:v>112.798339674853</c:v>
                </c:pt>
                <c:pt idx="48">
                  <c:v>117.88308543756484</c:v>
                </c:pt>
                <c:pt idx="49">
                  <c:v>118.43652715323418</c:v>
                </c:pt>
                <c:pt idx="50">
                  <c:v>116.60325147007956</c:v>
                </c:pt>
                <c:pt idx="51">
                  <c:v>114.97751643030094</c:v>
                </c:pt>
                <c:pt idx="52">
                  <c:v>119.16291940505018</c:v>
                </c:pt>
                <c:pt idx="53">
                  <c:v>119.16291940505018</c:v>
                </c:pt>
                <c:pt idx="54">
                  <c:v>120.20062262193012</c:v>
                </c:pt>
                <c:pt idx="55">
                  <c:v>120.58111380145277</c:v>
                </c:pt>
                <c:pt idx="56">
                  <c:v>116.98374264960221</c:v>
                </c:pt>
                <c:pt idx="57">
                  <c:v>121.34209616049809</c:v>
                </c:pt>
                <c:pt idx="58">
                  <c:v>120.9270148737461</c:v>
                </c:pt>
                <c:pt idx="59">
                  <c:v>123.10619162919407</c:v>
                </c:pt>
                <c:pt idx="60">
                  <c:v>122.41438948460741</c:v>
                </c:pt>
                <c:pt idx="61">
                  <c:v>123.1753718436527</c:v>
                </c:pt>
                <c:pt idx="62">
                  <c:v>132.41093047388449</c:v>
                </c:pt>
                <c:pt idx="63">
                  <c:v>136.94223452092703</c:v>
                </c:pt>
                <c:pt idx="64">
                  <c:v>131.2694569353165</c:v>
                </c:pt>
                <c:pt idx="65">
                  <c:v>133.41404358353509</c:v>
                </c:pt>
                <c:pt idx="66">
                  <c:v>130.85437564856451</c:v>
                </c:pt>
                <c:pt idx="67">
                  <c:v>138.18747838118298</c:v>
                </c:pt>
                <c:pt idx="68">
                  <c:v>140.98927706675889</c:v>
                </c:pt>
                <c:pt idx="69">
                  <c:v>140.98927706675889</c:v>
                </c:pt>
                <c:pt idx="70">
                  <c:v>142.30370114147354</c:v>
                </c:pt>
                <c:pt idx="71">
                  <c:v>174.85299204427537</c:v>
                </c:pt>
                <c:pt idx="72">
                  <c:v>162.88481494292631</c:v>
                </c:pt>
                <c:pt idx="73">
                  <c:v>162.88481494292631</c:v>
                </c:pt>
                <c:pt idx="74">
                  <c:v>155.41335178139053</c:v>
                </c:pt>
                <c:pt idx="75">
                  <c:v>160.22137668626772</c:v>
                </c:pt>
                <c:pt idx="76">
                  <c:v>163.12694569353167</c:v>
                </c:pt>
                <c:pt idx="77">
                  <c:v>163.12694569353167</c:v>
                </c:pt>
                <c:pt idx="78">
                  <c:v>164.89104116222762</c:v>
                </c:pt>
                <c:pt idx="79">
                  <c:v>163.85333794534762</c:v>
                </c:pt>
                <c:pt idx="80">
                  <c:v>160.70563818747837</c:v>
                </c:pt>
                <c:pt idx="81">
                  <c:v>160.70563818747837</c:v>
                </c:pt>
                <c:pt idx="82">
                  <c:v>160.94776893808373</c:v>
                </c:pt>
                <c:pt idx="83">
                  <c:v>159.28744379107576</c:v>
                </c:pt>
                <c:pt idx="84">
                  <c:v>161.39744033206506</c:v>
                </c:pt>
                <c:pt idx="85">
                  <c:v>155.51712210307852</c:v>
                </c:pt>
                <c:pt idx="86">
                  <c:v>155.51712210307852</c:v>
                </c:pt>
                <c:pt idx="87">
                  <c:v>156.58941542718782</c:v>
                </c:pt>
                <c:pt idx="88">
                  <c:v>158.63023175371845</c:v>
                </c:pt>
                <c:pt idx="89">
                  <c:v>160.94776893808373</c:v>
                </c:pt>
                <c:pt idx="90">
                  <c:v>159.07990314769978</c:v>
                </c:pt>
                <c:pt idx="91">
                  <c:v>157.35039778623315</c:v>
                </c:pt>
                <c:pt idx="92">
                  <c:v>160.80940850916639</c:v>
                </c:pt>
                <c:pt idx="93">
                  <c:v>160.08301625735041</c:v>
                </c:pt>
                <c:pt idx="94">
                  <c:v>178.06987201660326</c:v>
                </c:pt>
                <c:pt idx="95">
                  <c:v>185.36838464199241</c:v>
                </c:pt>
                <c:pt idx="96">
                  <c:v>186.26772742995504</c:v>
                </c:pt>
                <c:pt idx="97">
                  <c:v>197.12902109996543</c:v>
                </c:pt>
                <c:pt idx="98">
                  <c:v>201.14147353856796</c:v>
                </c:pt>
                <c:pt idx="99">
                  <c:v>198.4088550674507</c:v>
                </c:pt>
                <c:pt idx="100">
                  <c:v>191.80214458664824</c:v>
                </c:pt>
                <c:pt idx="101">
                  <c:v>186.71739882393638</c:v>
                </c:pt>
                <c:pt idx="102">
                  <c:v>189.1041162227603</c:v>
                </c:pt>
                <c:pt idx="103">
                  <c:v>181.94396402628848</c:v>
                </c:pt>
                <c:pt idx="104">
                  <c:v>176.6170875129713</c:v>
                </c:pt>
                <c:pt idx="105">
                  <c:v>177.27429955032861</c:v>
                </c:pt>
                <c:pt idx="106">
                  <c:v>168.14251124178486</c:v>
                </c:pt>
                <c:pt idx="107">
                  <c:v>178.20823244552059</c:v>
                </c:pt>
                <c:pt idx="108">
                  <c:v>179.00380491179521</c:v>
                </c:pt>
                <c:pt idx="109">
                  <c:v>179.59183673469389</c:v>
                </c:pt>
                <c:pt idx="110">
                  <c:v>185.1608439986164</c:v>
                </c:pt>
                <c:pt idx="111">
                  <c:v>185.36838464199241</c:v>
                </c:pt>
                <c:pt idx="112">
                  <c:v>188.23936354202701</c:v>
                </c:pt>
                <c:pt idx="113">
                  <c:v>188.37772397094432</c:v>
                </c:pt>
                <c:pt idx="114">
                  <c:v>184.53822206848841</c:v>
                </c:pt>
                <c:pt idx="115">
                  <c:v>181.42511241784851</c:v>
                </c:pt>
                <c:pt idx="116">
                  <c:v>182.0477343479765</c:v>
                </c:pt>
                <c:pt idx="117">
                  <c:v>174.88758215150469</c:v>
                </c:pt>
                <c:pt idx="118">
                  <c:v>176.6170875129713</c:v>
                </c:pt>
                <c:pt idx="119">
                  <c:v>179.73019716361119</c:v>
                </c:pt>
                <c:pt idx="120">
                  <c:v>178.6579038395019</c:v>
                </c:pt>
                <c:pt idx="121">
                  <c:v>171.42857142857144</c:v>
                </c:pt>
                <c:pt idx="122">
                  <c:v>167.10480802490488</c:v>
                </c:pt>
                <c:pt idx="123">
                  <c:v>168.93808370805951</c:v>
                </c:pt>
                <c:pt idx="124">
                  <c:v>172.84676582497406</c:v>
                </c:pt>
                <c:pt idx="125">
                  <c:v>172.15496368038743</c:v>
                </c:pt>
                <c:pt idx="126">
                  <c:v>167.55447941888619</c:v>
                </c:pt>
                <c:pt idx="127">
                  <c:v>162.81563472846764</c:v>
                </c:pt>
                <c:pt idx="128">
                  <c:v>169.35316499481146</c:v>
                </c:pt>
                <c:pt idx="129">
                  <c:v>170.66758906952612</c:v>
                </c:pt>
                <c:pt idx="130">
                  <c:v>183.3621584226911</c:v>
                </c:pt>
                <c:pt idx="131">
                  <c:v>184.36527153234178</c:v>
                </c:pt>
                <c:pt idx="132">
                  <c:v>185.61051539259773</c:v>
                </c:pt>
                <c:pt idx="133">
                  <c:v>185.36838464199241</c:v>
                </c:pt>
                <c:pt idx="134">
                  <c:v>168.48841231407818</c:v>
                </c:pt>
                <c:pt idx="135">
                  <c:v>165.23694223452094</c:v>
                </c:pt>
                <c:pt idx="136">
                  <c:v>165.44448287789692</c:v>
                </c:pt>
                <c:pt idx="137">
                  <c:v>156.90072639225181</c:v>
                </c:pt>
                <c:pt idx="138">
                  <c:v>155.13663092355588</c:v>
                </c:pt>
                <c:pt idx="139">
                  <c:v>161.32826011760636</c:v>
                </c:pt>
                <c:pt idx="140">
                  <c:v>167.45070909719823</c:v>
                </c:pt>
                <c:pt idx="141">
                  <c:v>168.07333102732619</c:v>
                </c:pt>
                <c:pt idx="142">
                  <c:v>169.35316499481146</c:v>
                </c:pt>
                <c:pt idx="143">
                  <c:v>166.68972673815287</c:v>
                </c:pt>
                <c:pt idx="144">
                  <c:v>165.8595641646489</c:v>
                </c:pt>
                <c:pt idx="145">
                  <c:v>164.75268073331029</c:v>
                </c:pt>
                <c:pt idx="146">
                  <c:v>164.23382912487031</c:v>
                </c:pt>
                <c:pt idx="147">
                  <c:v>158.87236250432377</c:v>
                </c:pt>
                <c:pt idx="148">
                  <c:v>160.98235904531305</c:v>
                </c:pt>
                <c:pt idx="149">
                  <c:v>160.98235904531305</c:v>
                </c:pt>
                <c:pt idx="150">
                  <c:v>163.71497751643028</c:v>
                </c:pt>
                <c:pt idx="151">
                  <c:v>161.43203043929438</c:v>
                </c:pt>
                <c:pt idx="152">
                  <c:v>156.48564510549983</c:v>
                </c:pt>
                <c:pt idx="153">
                  <c:v>160.70563818747837</c:v>
                </c:pt>
                <c:pt idx="154">
                  <c:v>163.88792805257697</c:v>
                </c:pt>
                <c:pt idx="155">
                  <c:v>169.14562435143549</c:v>
                </c:pt>
                <c:pt idx="156">
                  <c:v>172.70840539605672</c:v>
                </c:pt>
                <c:pt idx="157">
                  <c:v>169.24939467312348</c:v>
                </c:pt>
                <c:pt idx="158">
                  <c:v>178.62331373227258</c:v>
                </c:pt>
                <c:pt idx="159">
                  <c:v>177.55102040816325</c:v>
                </c:pt>
                <c:pt idx="160">
                  <c:v>179.1767554479419</c:v>
                </c:pt>
                <c:pt idx="161">
                  <c:v>181.14839156001386</c:v>
                </c:pt>
                <c:pt idx="162">
                  <c:v>181.14839156001386</c:v>
                </c:pt>
                <c:pt idx="163">
                  <c:v>183.43133863714976</c:v>
                </c:pt>
                <c:pt idx="164">
                  <c:v>184.81494292632308</c:v>
                </c:pt>
                <c:pt idx="165">
                  <c:v>185.33379453476303</c:v>
                </c:pt>
                <c:pt idx="166">
                  <c:v>185.09166378415773</c:v>
                </c:pt>
                <c:pt idx="167">
                  <c:v>187.72051193358701</c:v>
                </c:pt>
                <c:pt idx="168">
                  <c:v>185.19543410584572</c:v>
                </c:pt>
                <c:pt idx="169">
                  <c:v>182.56658595641647</c:v>
                </c:pt>
                <c:pt idx="170">
                  <c:v>179.52265652023522</c:v>
                </c:pt>
                <c:pt idx="171">
                  <c:v>178.20823244552059</c:v>
                </c:pt>
                <c:pt idx="172">
                  <c:v>178.20823244552059</c:v>
                </c:pt>
                <c:pt idx="173">
                  <c:v>182.01314424074718</c:v>
                </c:pt>
                <c:pt idx="174">
                  <c:v>183.60428917329642</c:v>
                </c:pt>
                <c:pt idx="175">
                  <c:v>185.05707367692841</c:v>
                </c:pt>
                <c:pt idx="176">
                  <c:v>191.38706329989623</c:v>
                </c:pt>
                <c:pt idx="177">
                  <c:v>189.69214804565894</c:v>
                </c:pt>
                <c:pt idx="178">
                  <c:v>192.63230716015218</c:v>
                </c:pt>
                <c:pt idx="179">
                  <c:v>188.58526461432032</c:v>
                </c:pt>
                <c:pt idx="180">
                  <c:v>188.58526461432032</c:v>
                </c:pt>
                <c:pt idx="181">
                  <c:v>186.99411968177102</c:v>
                </c:pt>
                <c:pt idx="182">
                  <c:v>185.57592528536838</c:v>
                </c:pt>
                <c:pt idx="183">
                  <c:v>184.98789346246974</c:v>
                </c:pt>
                <c:pt idx="184">
                  <c:v>183.70805949498444</c:v>
                </c:pt>
                <c:pt idx="185">
                  <c:v>184.12314078173642</c:v>
                </c:pt>
                <c:pt idx="186">
                  <c:v>189.55378761674163</c:v>
                </c:pt>
                <c:pt idx="187">
                  <c:v>184.12314078173642</c:v>
                </c:pt>
                <c:pt idx="188">
                  <c:v>185.05707367692841</c:v>
                </c:pt>
                <c:pt idx="189">
                  <c:v>180.56035973711519</c:v>
                </c:pt>
                <c:pt idx="190">
                  <c:v>179.76478727084054</c:v>
                </c:pt>
                <c:pt idx="191">
                  <c:v>175.40643375994466</c:v>
                </c:pt>
                <c:pt idx="192">
                  <c:v>176.27118644067795</c:v>
                </c:pt>
                <c:pt idx="193">
                  <c:v>177.51643030093393</c:v>
                </c:pt>
                <c:pt idx="194">
                  <c:v>175.16430300933933</c:v>
                </c:pt>
                <c:pt idx="195">
                  <c:v>172.6738152888274</c:v>
                </c:pt>
                <c:pt idx="196">
                  <c:v>172.6738152888274</c:v>
                </c:pt>
                <c:pt idx="197">
                  <c:v>172.6738152888274</c:v>
                </c:pt>
                <c:pt idx="198">
                  <c:v>172.6738152888274</c:v>
                </c:pt>
                <c:pt idx="199">
                  <c:v>168.31546177793152</c:v>
                </c:pt>
                <c:pt idx="200">
                  <c:v>171.77447250086476</c:v>
                </c:pt>
                <c:pt idx="201">
                  <c:v>173.5039778623314</c:v>
                </c:pt>
                <c:pt idx="202">
                  <c:v>171.49775164303009</c:v>
                </c:pt>
                <c:pt idx="203">
                  <c:v>171.6015219647181</c:v>
                </c:pt>
                <c:pt idx="204">
                  <c:v>168.59218263576619</c:v>
                </c:pt>
                <c:pt idx="205">
                  <c:v>168.59218263576619</c:v>
                </c:pt>
                <c:pt idx="206">
                  <c:v>165.47907298512627</c:v>
                </c:pt>
                <c:pt idx="207">
                  <c:v>164.09546869595295</c:v>
                </c:pt>
                <c:pt idx="208">
                  <c:v>167.58906952611554</c:v>
                </c:pt>
                <c:pt idx="209">
                  <c:v>171.9128329297821</c:v>
                </c:pt>
                <c:pt idx="210">
                  <c:v>176.6170875129713</c:v>
                </c:pt>
                <c:pt idx="211">
                  <c:v>176.37495676236597</c:v>
                </c:pt>
                <c:pt idx="212">
                  <c:v>176.37495676236597</c:v>
                </c:pt>
                <c:pt idx="213">
                  <c:v>172.57004496713938</c:v>
                </c:pt>
                <c:pt idx="214">
                  <c:v>172.36250432376337</c:v>
                </c:pt>
                <c:pt idx="215">
                  <c:v>174.23037011414738</c:v>
                </c:pt>
                <c:pt idx="216">
                  <c:v>175.16430300933933</c:v>
                </c:pt>
                <c:pt idx="217">
                  <c:v>180.21445866482188</c:v>
                </c:pt>
                <c:pt idx="218">
                  <c:v>180.97544102386718</c:v>
                </c:pt>
                <c:pt idx="219">
                  <c:v>180.97544102386718</c:v>
                </c:pt>
                <c:pt idx="220">
                  <c:v>177.96610169491527</c:v>
                </c:pt>
                <c:pt idx="221">
                  <c:v>177.96610169491527</c:v>
                </c:pt>
                <c:pt idx="222">
                  <c:v>176.92839847803526</c:v>
                </c:pt>
                <c:pt idx="223">
                  <c:v>174.40332065029403</c:v>
                </c:pt>
                <c:pt idx="224">
                  <c:v>180.66413005880321</c:v>
                </c:pt>
                <c:pt idx="225">
                  <c:v>178.20823244552059</c:v>
                </c:pt>
                <c:pt idx="226">
                  <c:v>179.14216534071255</c:v>
                </c:pt>
                <c:pt idx="227">
                  <c:v>182.35904531304047</c:v>
                </c:pt>
                <c:pt idx="228">
                  <c:v>184.33068142511243</c:v>
                </c:pt>
                <c:pt idx="229">
                  <c:v>184.78035281909376</c:v>
                </c:pt>
                <c:pt idx="230">
                  <c:v>179.55724662746456</c:v>
                </c:pt>
                <c:pt idx="231">
                  <c:v>178.45036319612592</c:v>
                </c:pt>
                <c:pt idx="232">
                  <c:v>178.1044621238326</c:v>
                </c:pt>
                <c:pt idx="233">
                  <c:v>179.48806641300587</c:v>
                </c:pt>
                <c:pt idx="234">
                  <c:v>172.57004496713938</c:v>
                </c:pt>
                <c:pt idx="235">
                  <c:v>168.83431338637152</c:v>
                </c:pt>
                <c:pt idx="236">
                  <c:v>170.0103770321688</c:v>
                </c:pt>
                <c:pt idx="237">
                  <c:v>170.80594949844345</c:v>
                </c:pt>
                <c:pt idx="238">
                  <c:v>168.10792113455554</c:v>
                </c:pt>
                <c:pt idx="239">
                  <c:v>169.04185402974753</c:v>
                </c:pt>
                <c:pt idx="240">
                  <c:v>172.88135593220341</c:v>
                </c:pt>
                <c:pt idx="241">
                  <c:v>171.04808024904878</c:v>
                </c:pt>
                <c:pt idx="242">
                  <c:v>169.83742649602215</c:v>
                </c:pt>
                <c:pt idx="243">
                  <c:v>168.55759252853687</c:v>
                </c:pt>
                <c:pt idx="244">
                  <c:v>164.68350051885162</c:v>
                </c:pt>
                <c:pt idx="245">
                  <c:v>166.34382566585955</c:v>
                </c:pt>
                <c:pt idx="246">
                  <c:v>164.37218955378762</c:v>
                </c:pt>
                <c:pt idx="247">
                  <c:v>165.34071255620896</c:v>
                </c:pt>
                <c:pt idx="248">
                  <c:v>165.4098927706676</c:v>
                </c:pt>
                <c:pt idx="249">
                  <c:v>163.95710826703564</c:v>
                </c:pt>
                <c:pt idx="250">
                  <c:v>162.9885852646143</c:v>
                </c:pt>
                <c:pt idx="251">
                  <c:v>165.8595641646489</c:v>
                </c:pt>
                <c:pt idx="252">
                  <c:v>168.28087167070217</c:v>
                </c:pt>
                <c:pt idx="253">
                  <c:v>169.52611553095812</c:v>
                </c:pt>
                <c:pt idx="254">
                  <c:v>164.78727084053961</c:v>
                </c:pt>
                <c:pt idx="255">
                  <c:v>164.33759944655827</c:v>
                </c:pt>
                <c:pt idx="256">
                  <c:v>164.33759944655827</c:v>
                </c:pt>
                <c:pt idx="257">
                  <c:v>168.55759252853687</c:v>
                </c:pt>
                <c:pt idx="258">
                  <c:v>170.52922864060881</c:v>
                </c:pt>
                <c:pt idx="259">
                  <c:v>178.6579038395019</c:v>
                </c:pt>
                <c:pt idx="260">
                  <c:v>180.97544102386718</c:v>
                </c:pt>
                <c:pt idx="261">
                  <c:v>182.35904531304047</c:v>
                </c:pt>
                <c:pt idx="262">
                  <c:v>183.25838810100313</c:v>
                </c:pt>
                <c:pt idx="263">
                  <c:v>186.26772742995504</c:v>
                </c:pt>
                <c:pt idx="264">
                  <c:v>184.8495330335524</c:v>
                </c:pt>
                <c:pt idx="265">
                  <c:v>183.22379799377379</c:v>
                </c:pt>
                <c:pt idx="266">
                  <c:v>190.45313040470427</c:v>
                </c:pt>
                <c:pt idx="267">
                  <c:v>188.55067450709095</c:v>
                </c:pt>
                <c:pt idx="268">
                  <c:v>191.49083362158424</c:v>
                </c:pt>
                <c:pt idx="269">
                  <c:v>184.8495330335524</c:v>
                </c:pt>
                <c:pt idx="270">
                  <c:v>182.84330681425112</c:v>
                </c:pt>
                <c:pt idx="271">
                  <c:v>186.40608785887235</c:v>
                </c:pt>
                <c:pt idx="272">
                  <c:v>186.19854721549635</c:v>
                </c:pt>
                <c:pt idx="273">
                  <c:v>188.41231407817364</c:v>
                </c:pt>
                <c:pt idx="274">
                  <c:v>188.48149429263233</c:v>
                </c:pt>
                <c:pt idx="275">
                  <c:v>188.37772397094432</c:v>
                </c:pt>
                <c:pt idx="276">
                  <c:v>192.97820823244552</c:v>
                </c:pt>
                <c:pt idx="277">
                  <c:v>209.82359045313044</c:v>
                </c:pt>
                <c:pt idx="278">
                  <c:v>209.82359045313044</c:v>
                </c:pt>
                <c:pt idx="279">
                  <c:v>208.88965755793842</c:v>
                </c:pt>
                <c:pt idx="280">
                  <c:v>207.36769283984779</c:v>
                </c:pt>
                <c:pt idx="281">
                  <c:v>217.12210307851953</c:v>
                </c:pt>
                <c:pt idx="282">
                  <c:v>233.44863369076441</c:v>
                </c:pt>
                <c:pt idx="283">
                  <c:v>243.68730543064686</c:v>
                </c:pt>
                <c:pt idx="284">
                  <c:v>238.77551020408166</c:v>
                </c:pt>
                <c:pt idx="285">
                  <c:v>241.26599792459356</c:v>
                </c:pt>
                <c:pt idx="286">
                  <c:v>231.78830854375653</c:v>
                </c:pt>
                <c:pt idx="287">
                  <c:v>233.44863369076441</c:v>
                </c:pt>
                <c:pt idx="288">
                  <c:v>226.70356278104461</c:v>
                </c:pt>
                <c:pt idx="289">
                  <c:v>236.28502248356972</c:v>
                </c:pt>
                <c:pt idx="290">
                  <c:v>246.17779315115877</c:v>
                </c:pt>
                <c:pt idx="291">
                  <c:v>254.68695952957452</c:v>
                </c:pt>
                <c:pt idx="292">
                  <c:v>250.05188516084402</c:v>
                </c:pt>
                <c:pt idx="293">
                  <c:v>246.73123486682806</c:v>
                </c:pt>
                <c:pt idx="294">
                  <c:v>246.73123486682806</c:v>
                </c:pt>
                <c:pt idx="295">
                  <c:v>247.76893808370804</c:v>
                </c:pt>
                <c:pt idx="296">
                  <c:v>257.62711864406782</c:v>
                </c:pt>
                <c:pt idx="297">
                  <c:v>255.82843306814254</c:v>
                </c:pt>
                <c:pt idx="298">
                  <c:v>252.99204427533724</c:v>
                </c:pt>
                <c:pt idx="299">
                  <c:v>265.02940159114496</c:v>
                </c:pt>
                <c:pt idx="300">
                  <c:v>258.97613282601179</c:v>
                </c:pt>
                <c:pt idx="301">
                  <c:v>256.07056381874781</c:v>
                </c:pt>
                <c:pt idx="302">
                  <c:v>264.71809062608094</c:v>
                </c:pt>
                <c:pt idx="303">
                  <c:v>264.19923901764093</c:v>
                </c:pt>
                <c:pt idx="304">
                  <c:v>268.62677274299551</c:v>
                </c:pt>
                <c:pt idx="305">
                  <c:v>262.08924247665163</c:v>
                </c:pt>
                <c:pt idx="306">
                  <c:v>260.29055690072636</c:v>
                </c:pt>
                <c:pt idx="307">
                  <c:v>260.29055690072636</c:v>
                </c:pt>
                <c:pt idx="308">
                  <c:v>247.76893808370804</c:v>
                </c:pt>
                <c:pt idx="309">
                  <c:v>241.30058803182291</c:v>
                </c:pt>
                <c:pt idx="310">
                  <c:v>241.4043583535109</c:v>
                </c:pt>
                <c:pt idx="311">
                  <c:v>243.99861639571085</c:v>
                </c:pt>
                <c:pt idx="312">
                  <c:v>235.9737115185057</c:v>
                </c:pt>
                <c:pt idx="313">
                  <c:v>238.18747838118298</c:v>
                </c:pt>
                <c:pt idx="314">
                  <c:v>239.98616395710823</c:v>
                </c:pt>
                <c:pt idx="315">
                  <c:v>239.70944309927359</c:v>
                </c:pt>
                <c:pt idx="316">
                  <c:v>230.2663438256659</c:v>
                </c:pt>
                <c:pt idx="317">
                  <c:v>226.94569353164994</c:v>
                </c:pt>
                <c:pt idx="318">
                  <c:v>221.89553787616742</c:v>
                </c:pt>
                <c:pt idx="319">
                  <c:v>220.09685230024215</c:v>
                </c:pt>
                <c:pt idx="320">
                  <c:v>226.56520235212727</c:v>
                </c:pt>
                <c:pt idx="321">
                  <c:v>223.83258388101007</c:v>
                </c:pt>
                <c:pt idx="322">
                  <c:v>221.51504669664476</c:v>
                </c:pt>
                <c:pt idx="323">
                  <c:v>230.2663438256659</c:v>
                </c:pt>
                <c:pt idx="324">
                  <c:v>228.98650985818057</c:v>
                </c:pt>
                <c:pt idx="325">
                  <c:v>227.91421653407124</c:v>
                </c:pt>
                <c:pt idx="326">
                  <c:v>227.91421653407124</c:v>
                </c:pt>
                <c:pt idx="327">
                  <c:v>227.91421653407124</c:v>
                </c:pt>
                <c:pt idx="328">
                  <c:v>234.07125562089243</c:v>
                </c:pt>
                <c:pt idx="329">
                  <c:v>238.53337945347636</c:v>
                </c:pt>
                <c:pt idx="330">
                  <c:v>239.98616395710823</c:v>
                </c:pt>
                <c:pt idx="331">
                  <c:v>238.18747838118298</c:v>
                </c:pt>
                <c:pt idx="332">
                  <c:v>237.46108612936703</c:v>
                </c:pt>
                <c:pt idx="333">
                  <c:v>246.28156347284676</c:v>
                </c:pt>
                <c:pt idx="334">
                  <c:v>246.28156347284676</c:v>
                </c:pt>
                <c:pt idx="335">
                  <c:v>240.19370460048424</c:v>
                </c:pt>
                <c:pt idx="336">
                  <c:v>238.46419923901766</c:v>
                </c:pt>
                <c:pt idx="337">
                  <c:v>239.08682116914565</c:v>
                </c:pt>
                <c:pt idx="338">
                  <c:v>238.810100311311</c:v>
                </c:pt>
                <c:pt idx="339">
                  <c:v>242.33829124870289</c:v>
                </c:pt>
                <c:pt idx="340">
                  <c:v>245.69353164994814</c:v>
                </c:pt>
                <c:pt idx="341">
                  <c:v>250.32860601867867</c:v>
                </c:pt>
                <c:pt idx="342">
                  <c:v>245.69353164994814</c:v>
                </c:pt>
                <c:pt idx="343">
                  <c:v>243.37599446558283</c:v>
                </c:pt>
                <c:pt idx="344">
                  <c:v>243.37599446558283</c:v>
                </c:pt>
                <c:pt idx="345">
                  <c:v>252.12729159460397</c:v>
                </c:pt>
                <c:pt idx="346">
                  <c:v>250.91663784157734</c:v>
                </c:pt>
                <c:pt idx="347">
                  <c:v>250.91663784157734</c:v>
                </c:pt>
                <c:pt idx="348">
                  <c:v>263.33448633690762</c:v>
                </c:pt>
                <c:pt idx="349">
                  <c:v>266.24005534417154</c:v>
                </c:pt>
                <c:pt idx="350">
                  <c:v>252.54237288135596</c:v>
                </c:pt>
                <c:pt idx="351">
                  <c:v>241.75025942580422</c:v>
                </c:pt>
                <c:pt idx="352">
                  <c:v>254.61777931511585</c:v>
                </c:pt>
                <c:pt idx="353">
                  <c:v>263.16153580076099</c:v>
                </c:pt>
                <c:pt idx="354">
                  <c:v>250.70909719820133</c:v>
                </c:pt>
                <c:pt idx="355">
                  <c:v>268.76513317191285</c:v>
                </c:pt>
                <c:pt idx="356">
                  <c:v>274.43791075752335</c:v>
                </c:pt>
                <c:pt idx="357">
                  <c:v>274.88758215150466</c:v>
                </c:pt>
                <c:pt idx="358">
                  <c:v>288.17018332756834</c:v>
                </c:pt>
                <c:pt idx="359">
                  <c:v>286.57903839501904</c:v>
                </c:pt>
                <c:pt idx="360">
                  <c:v>290.45313040470427</c:v>
                </c:pt>
                <c:pt idx="361">
                  <c:v>290.45313040470427</c:v>
                </c:pt>
                <c:pt idx="362">
                  <c:v>295.74541681079211</c:v>
                </c:pt>
                <c:pt idx="363">
                  <c:v>292.63230716015221</c:v>
                </c:pt>
                <c:pt idx="364">
                  <c:v>295.2957454168108</c:v>
                </c:pt>
                <c:pt idx="365">
                  <c:v>294.18886198547216</c:v>
                </c:pt>
                <c:pt idx="366">
                  <c:v>273.33102732618471</c:v>
                </c:pt>
                <c:pt idx="367">
                  <c:v>262.85022483569696</c:v>
                </c:pt>
                <c:pt idx="368">
                  <c:v>235.59322033898303</c:v>
                </c:pt>
                <c:pt idx="369">
                  <c:v>237.04600484261502</c:v>
                </c:pt>
                <c:pt idx="370">
                  <c:v>237.04600484261502</c:v>
                </c:pt>
                <c:pt idx="371">
                  <c:v>251.74680041508131</c:v>
                </c:pt>
                <c:pt idx="372">
                  <c:v>248.94500172950535</c:v>
                </c:pt>
                <c:pt idx="373">
                  <c:v>215.46177793151159</c:v>
                </c:pt>
                <c:pt idx="374">
                  <c:v>216.53407125562089</c:v>
                </c:pt>
                <c:pt idx="375">
                  <c:v>217.29505361466619</c:v>
                </c:pt>
                <c:pt idx="376">
                  <c:v>211.44932549290903</c:v>
                </c:pt>
                <c:pt idx="377">
                  <c:v>202.94015911449327</c:v>
                </c:pt>
                <c:pt idx="378">
                  <c:v>216.98374264960222</c:v>
                </c:pt>
                <c:pt idx="379">
                  <c:v>209.09719820131443</c:v>
                </c:pt>
                <c:pt idx="380">
                  <c:v>214.38948460740227</c:v>
                </c:pt>
                <c:pt idx="381">
                  <c:v>215.25423728813558</c:v>
                </c:pt>
                <c:pt idx="382">
                  <c:v>209.30473884469043</c:v>
                </c:pt>
                <c:pt idx="383">
                  <c:v>211.34555517122101</c:v>
                </c:pt>
                <c:pt idx="384">
                  <c:v>216.74161189899687</c:v>
                </c:pt>
                <c:pt idx="385">
                  <c:v>209.82359045313044</c:v>
                </c:pt>
                <c:pt idx="386">
                  <c:v>204.11622276029053</c:v>
                </c:pt>
                <c:pt idx="387">
                  <c:v>203.80491179522659</c:v>
                </c:pt>
                <c:pt idx="388">
                  <c:v>197.30197163611209</c:v>
                </c:pt>
                <c:pt idx="389">
                  <c:v>196.22967831200276</c:v>
                </c:pt>
                <c:pt idx="390">
                  <c:v>197.9591836734694</c:v>
                </c:pt>
                <c:pt idx="391">
                  <c:v>197.19820131442407</c:v>
                </c:pt>
                <c:pt idx="392">
                  <c:v>196.54098927706676</c:v>
                </c:pt>
                <c:pt idx="393">
                  <c:v>196.02213766862678</c:v>
                </c:pt>
                <c:pt idx="394">
                  <c:v>198.82393635420271</c:v>
                </c:pt>
                <c:pt idx="395">
                  <c:v>193.22033898305085</c:v>
                </c:pt>
                <c:pt idx="396">
                  <c:v>192.11345555171221</c:v>
                </c:pt>
                <c:pt idx="397">
                  <c:v>193.53164994811485</c:v>
                </c:pt>
                <c:pt idx="398">
                  <c:v>195.81459702525078</c:v>
                </c:pt>
                <c:pt idx="399">
                  <c:v>193.11656866136283</c:v>
                </c:pt>
                <c:pt idx="400">
                  <c:v>192.45935662400552</c:v>
                </c:pt>
                <c:pt idx="401">
                  <c:v>192.25181598062952</c:v>
                </c:pt>
                <c:pt idx="402">
                  <c:v>191.38706329989623</c:v>
                </c:pt>
                <c:pt idx="403">
                  <c:v>189.96886890349361</c:v>
                </c:pt>
                <c:pt idx="404">
                  <c:v>182.94707713593911</c:v>
                </c:pt>
                <c:pt idx="405">
                  <c:v>183.25838810100313</c:v>
                </c:pt>
                <c:pt idx="406">
                  <c:v>182.63576617087514</c:v>
                </c:pt>
                <c:pt idx="407">
                  <c:v>184.36527153234178</c:v>
                </c:pt>
                <c:pt idx="408">
                  <c:v>175.06053268765135</c:v>
                </c:pt>
                <c:pt idx="409">
                  <c:v>173.53856796956072</c:v>
                </c:pt>
                <c:pt idx="410">
                  <c:v>176.58249740574198</c:v>
                </c:pt>
                <c:pt idx="411">
                  <c:v>191.49083362158424</c:v>
                </c:pt>
                <c:pt idx="412">
                  <c:v>188.23936354202701</c:v>
                </c:pt>
                <c:pt idx="413">
                  <c:v>183.15461777931512</c:v>
                </c:pt>
                <c:pt idx="414">
                  <c:v>204.01245243860257</c:v>
                </c:pt>
                <c:pt idx="415">
                  <c:v>213.62850224835697</c:v>
                </c:pt>
                <c:pt idx="416">
                  <c:v>205.53441715669319</c:v>
                </c:pt>
                <c:pt idx="417">
                  <c:v>195.05361466620548</c:v>
                </c:pt>
                <c:pt idx="418">
                  <c:v>197.09443099273608</c:v>
                </c:pt>
                <c:pt idx="419">
                  <c:v>199.688689034936</c:v>
                </c:pt>
                <c:pt idx="420">
                  <c:v>190.62608094085093</c:v>
                </c:pt>
                <c:pt idx="421">
                  <c:v>185.74887582151504</c:v>
                </c:pt>
                <c:pt idx="422">
                  <c:v>191.49083362158424</c:v>
                </c:pt>
                <c:pt idx="423">
                  <c:v>191.24870287097892</c:v>
                </c:pt>
                <c:pt idx="424">
                  <c:v>186.61362850224836</c:v>
                </c:pt>
                <c:pt idx="425">
                  <c:v>185.33379453476303</c:v>
                </c:pt>
                <c:pt idx="426">
                  <c:v>179.69560705638187</c:v>
                </c:pt>
                <c:pt idx="427">
                  <c:v>177.34347976478728</c:v>
                </c:pt>
                <c:pt idx="428">
                  <c:v>154.09892770667591</c:v>
                </c:pt>
                <c:pt idx="429">
                  <c:v>156.69318574887583</c:v>
                </c:pt>
                <c:pt idx="430">
                  <c:v>155.51712210307852</c:v>
                </c:pt>
                <c:pt idx="431">
                  <c:v>172.36250432376337</c:v>
                </c:pt>
                <c:pt idx="432">
                  <c:v>166.51677620200621</c:v>
                </c:pt>
                <c:pt idx="433">
                  <c:v>162.33137322725699</c:v>
                </c:pt>
                <c:pt idx="434">
                  <c:v>155.51712210307852</c:v>
                </c:pt>
                <c:pt idx="435">
                  <c:v>153.8913870632999</c:v>
                </c:pt>
                <c:pt idx="436">
                  <c:v>157.66170875129711</c:v>
                </c:pt>
                <c:pt idx="437">
                  <c:v>149.91352473192669</c:v>
                </c:pt>
                <c:pt idx="438">
                  <c:v>145.38222068488415</c:v>
                </c:pt>
                <c:pt idx="439">
                  <c:v>147.73434797647872</c:v>
                </c:pt>
                <c:pt idx="440">
                  <c:v>152.16188170183329</c:v>
                </c:pt>
                <c:pt idx="441">
                  <c:v>150.12106537530266</c:v>
                </c:pt>
                <c:pt idx="442">
                  <c:v>149.91352473192669</c:v>
                </c:pt>
                <c:pt idx="443">
                  <c:v>166.51677620200621</c:v>
                </c:pt>
                <c:pt idx="444">
                  <c:v>158.66482186094777</c:v>
                </c:pt>
                <c:pt idx="445">
                  <c:v>161.22448979591837</c:v>
                </c:pt>
                <c:pt idx="446">
                  <c:v>161.22448979591837</c:v>
                </c:pt>
                <c:pt idx="447">
                  <c:v>168.38464199239019</c:v>
                </c:pt>
                <c:pt idx="448">
                  <c:v>175.26807333102735</c:v>
                </c:pt>
                <c:pt idx="449">
                  <c:v>169.35316499481146</c:v>
                </c:pt>
                <c:pt idx="450">
                  <c:v>172.81217571774471</c:v>
                </c:pt>
                <c:pt idx="451">
                  <c:v>173.4347976478727</c:v>
                </c:pt>
                <c:pt idx="452">
                  <c:v>173.4347976478727</c:v>
                </c:pt>
                <c:pt idx="453">
                  <c:v>173.53856796956072</c:v>
                </c:pt>
                <c:pt idx="454">
                  <c:v>170.73676928398478</c:v>
                </c:pt>
                <c:pt idx="455">
                  <c:v>174.64545140089936</c:v>
                </c:pt>
                <c:pt idx="456">
                  <c:v>173.98823936354205</c:v>
                </c:pt>
                <c:pt idx="457">
                  <c:v>173.98823936354205</c:v>
                </c:pt>
                <c:pt idx="458">
                  <c:v>177.65479072985127</c:v>
                </c:pt>
                <c:pt idx="459">
                  <c:v>181.77101349014185</c:v>
                </c:pt>
                <c:pt idx="460">
                  <c:v>183.25838810100313</c:v>
                </c:pt>
                <c:pt idx="461">
                  <c:v>181.77101349014185</c:v>
                </c:pt>
                <c:pt idx="462">
                  <c:v>181.32134209616052</c:v>
                </c:pt>
                <c:pt idx="463">
                  <c:v>185.95641646489102</c:v>
                </c:pt>
                <c:pt idx="464">
                  <c:v>183.70805949498444</c:v>
                </c:pt>
                <c:pt idx="465">
                  <c:v>183.15461777931512</c:v>
                </c:pt>
                <c:pt idx="466">
                  <c:v>208.99342787962644</c:v>
                </c:pt>
                <c:pt idx="467">
                  <c:v>207.5752334832238</c:v>
                </c:pt>
                <c:pt idx="468">
                  <c:v>202.49048772051194</c:v>
                </c:pt>
                <c:pt idx="469">
                  <c:v>207.36769283984779</c:v>
                </c:pt>
                <c:pt idx="470">
                  <c:v>202.38671739882395</c:v>
                </c:pt>
                <c:pt idx="471">
                  <c:v>202.38671739882395</c:v>
                </c:pt>
                <c:pt idx="472">
                  <c:v>203.14769975786925</c:v>
                </c:pt>
                <c:pt idx="473">
                  <c:v>197.9591836734694</c:v>
                </c:pt>
                <c:pt idx="474">
                  <c:v>198.27049463853339</c:v>
                </c:pt>
                <c:pt idx="475">
                  <c:v>196.78312002767208</c:v>
                </c:pt>
                <c:pt idx="476">
                  <c:v>196.8868903493601</c:v>
                </c:pt>
                <c:pt idx="477">
                  <c:v>199.58491871324802</c:v>
                </c:pt>
                <c:pt idx="478">
                  <c:v>190.93739190591492</c:v>
                </c:pt>
                <c:pt idx="479">
                  <c:v>190.93739190591492</c:v>
                </c:pt>
                <c:pt idx="480">
                  <c:v>184.01937046004844</c:v>
                </c:pt>
                <c:pt idx="481">
                  <c:v>176.13282601176064</c:v>
                </c:pt>
                <c:pt idx="482">
                  <c:v>170.73676928398478</c:v>
                </c:pt>
                <c:pt idx="483">
                  <c:v>171.6015219647181</c:v>
                </c:pt>
                <c:pt idx="484">
                  <c:v>164.82186094776893</c:v>
                </c:pt>
                <c:pt idx="485">
                  <c:v>167.62365963334486</c:v>
                </c:pt>
                <c:pt idx="486">
                  <c:v>167.62365963334486</c:v>
                </c:pt>
                <c:pt idx="487">
                  <c:v>162.95399515738498</c:v>
                </c:pt>
                <c:pt idx="488">
                  <c:v>166.51677620200621</c:v>
                </c:pt>
                <c:pt idx="489">
                  <c:v>173.12348668280873</c:v>
                </c:pt>
                <c:pt idx="490">
                  <c:v>168.38464199239019</c:v>
                </c:pt>
                <c:pt idx="491">
                  <c:v>168.38464199239019</c:v>
                </c:pt>
                <c:pt idx="492">
                  <c:v>168.90349360083013</c:v>
                </c:pt>
                <c:pt idx="493">
                  <c:v>171.18644067796612</c:v>
                </c:pt>
                <c:pt idx="494">
                  <c:v>171.94742303701142</c:v>
                </c:pt>
                <c:pt idx="495">
                  <c:v>171.94742303701142</c:v>
                </c:pt>
                <c:pt idx="496">
                  <c:v>178.41577308889657</c:v>
                </c:pt>
                <c:pt idx="497">
                  <c:v>177.65479072985127</c:v>
                </c:pt>
                <c:pt idx="498">
                  <c:v>177.96610169491527</c:v>
                </c:pt>
                <c:pt idx="499">
                  <c:v>176.02905569007262</c:v>
                </c:pt>
                <c:pt idx="500">
                  <c:v>179.9377378069872</c:v>
                </c:pt>
                <c:pt idx="501">
                  <c:v>174.85299204427537</c:v>
                </c:pt>
                <c:pt idx="502">
                  <c:v>170.63299896229677</c:v>
                </c:pt>
                <c:pt idx="503">
                  <c:v>171.29021099965411</c:v>
                </c:pt>
                <c:pt idx="504">
                  <c:v>164.68350051885162</c:v>
                </c:pt>
                <c:pt idx="505">
                  <c:v>162.64268419232098</c:v>
                </c:pt>
                <c:pt idx="506">
                  <c:v>162.95399515738498</c:v>
                </c:pt>
                <c:pt idx="507">
                  <c:v>157.35039778623315</c:v>
                </c:pt>
                <c:pt idx="508">
                  <c:v>162.08924247665169</c:v>
                </c:pt>
                <c:pt idx="509">
                  <c:v>169.66447595987549</c:v>
                </c:pt>
                <c:pt idx="510">
                  <c:v>167.72742995503287</c:v>
                </c:pt>
                <c:pt idx="511">
                  <c:v>172.91594603943273</c:v>
                </c:pt>
                <c:pt idx="512">
                  <c:v>173.01971636112071</c:v>
                </c:pt>
                <c:pt idx="513">
                  <c:v>175.92528536838464</c:v>
                </c:pt>
                <c:pt idx="514">
                  <c:v>175.61397440332064</c:v>
                </c:pt>
                <c:pt idx="515">
                  <c:v>177.86233137322728</c:v>
                </c:pt>
                <c:pt idx="516">
                  <c:v>181.9785541335178</c:v>
                </c:pt>
                <c:pt idx="517">
                  <c:v>181.9785541335178</c:v>
                </c:pt>
                <c:pt idx="518">
                  <c:v>181.42511241784851</c:v>
                </c:pt>
                <c:pt idx="519">
                  <c:v>181.0100311310965</c:v>
                </c:pt>
                <c:pt idx="520">
                  <c:v>180.14527845036318</c:v>
                </c:pt>
                <c:pt idx="521">
                  <c:v>180.14527845036318</c:v>
                </c:pt>
                <c:pt idx="522">
                  <c:v>194.60394327222414</c:v>
                </c:pt>
                <c:pt idx="523">
                  <c:v>183.81182981667243</c:v>
                </c:pt>
                <c:pt idx="524">
                  <c:v>191.38706329989623</c:v>
                </c:pt>
                <c:pt idx="525">
                  <c:v>186.30231753718436</c:v>
                </c:pt>
                <c:pt idx="526">
                  <c:v>172.6738152888274</c:v>
                </c:pt>
                <c:pt idx="527">
                  <c:v>177.10134901418195</c:v>
                </c:pt>
                <c:pt idx="528">
                  <c:v>177.86233137322728</c:v>
                </c:pt>
                <c:pt idx="529">
                  <c:v>174.54168107921134</c:v>
                </c:pt>
                <c:pt idx="530">
                  <c:v>174.64545140089936</c:v>
                </c:pt>
                <c:pt idx="531">
                  <c:v>168.03874092009684</c:v>
                </c:pt>
                <c:pt idx="532">
                  <c:v>160.70563818747837</c:v>
                </c:pt>
                <c:pt idx="533">
                  <c:v>151.40089934278797</c:v>
                </c:pt>
                <c:pt idx="534">
                  <c:v>156.58941542718782</c:v>
                </c:pt>
                <c:pt idx="535">
                  <c:v>148.59910065721203</c:v>
                </c:pt>
                <c:pt idx="536">
                  <c:v>150.32860601867867</c:v>
                </c:pt>
                <c:pt idx="537">
                  <c:v>159.28744379107576</c:v>
                </c:pt>
                <c:pt idx="538">
                  <c:v>160.04842615012106</c:v>
                </c:pt>
                <c:pt idx="539">
                  <c:v>160.04842615012106</c:v>
                </c:pt>
                <c:pt idx="540">
                  <c:v>158.21515046696646</c:v>
                </c:pt>
                <c:pt idx="541">
                  <c:v>155.62089242476654</c:v>
                </c:pt>
                <c:pt idx="542">
                  <c:v>157.35039778623315</c:v>
                </c:pt>
                <c:pt idx="543">
                  <c:v>161.0169491525424</c:v>
                </c:pt>
                <c:pt idx="544">
                  <c:v>155.62089242476654</c:v>
                </c:pt>
                <c:pt idx="545">
                  <c:v>155.41335178139053</c:v>
                </c:pt>
                <c:pt idx="546">
                  <c:v>156.07056381874781</c:v>
                </c:pt>
                <c:pt idx="547">
                  <c:v>159.18367346938774</c:v>
                </c:pt>
                <c:pt idx="548">
                  <c:v>163.09235558630232</c:v>
                </c:pt>
                <c:pt idx="549">
                  <c:v>161.98547215496367</c:v>
                </c:pt>
                <c:pt idx="550">
                  <c:v>156.27810446212382</c:v>
                </c:pt>
                <c:pt idx="551">
                  <c:v>146.66205465236942</c:v>
                </c:pt>
                <c:pt idx="552">
                  <c:v>138.67173988239364</c:v>
                </c:pt>
                <c:pt idx="553">
                  <c:v>141.16222760290557</c:v>
                </c:pt>
                <c:pt idx="554">
                  <c:v>136.18125216188167</c:v>
                </c:pt>
                <c:pt idx="555">
                  <c:v>136.18125216188167</c:v>
                </c:pt>
                <c:pt idx="556">
                  <c:v>135.21272915946042</c:v>
                </c:pt>
                <c:pt idx="557">
                  <c:v>135.97371151850572</c:v>
                </c:pt>
                <c:pt idx="558">
                  <c:v>134.55551712210308</c:v>
                </c:pt>
                <c:pt idx="559">
                  <c:v>131.54617779315117</c:v>
                </c:pt>
                <c:pt idx="560">
                  <c:v>131.96125907990316</c:v>
                </c:pt>
                <c:pt idx="561">
                  <c:v>130.02421307506054</c:v>
                </c:pt>
                <c:pt idx="562">
                  <c:v>130.68142511241786</c:v>
                </c:pt>
                <c:pt idx="563">
                  <c:v>126.9111034244206</c:v>
                </c:pt>
                <c:pt idx="564">
                  <c:v>131.23486682808715</c:v>
                </c:pt>
                <c:pt idx="565">
                  <c:v>134.9014181943964</c:v>
                </c:pt>
                <c:pt idx="566">
                  <c:v>135.00518851608442</c:v>
                </c:pt>
                <c:pt idx="567">
                  <c:v>136.4925631269457</c:v>
                </c:pt>
                <c:pt idx="568">
                  <c:v>136.4925631269457</c:v>
                </c:pt>
                <c:pt idx="569">
                  <c:v>138.36042891732964</c:v>
                </c:pt>
                <c:pt idx="570">
                  <c:v>143.41058457281218</c:v>
                </c:pt>
                <c:pt idx="571">
                  <c:v>140.81632653061226</c:v>
                </c:pt>
                <c:pt idx="572">
                  <c:v>141.36976824628155</c:v>
                </c:pt>
                <c:pt idx="573">
                  <c:v>142.02698028363889</c:v>
                </c:pt>
                <c:pt idx="574">
                  <c:v>143.86025596679352</c:v>
                </c:pt>
                <c:pt idx="575">
                  <c:v>142.78796264268419</c:v>
                </c:pt>
                <c:pt idx="576">
                  <c:v>145.48599100657214</c:v>
                </c:pt>
                <c:pt idx="577">
                  <c:v>148.80664130058804</c:v>
                </c:pt>
                <c:pt idx="578">
                  <c:v>148.18401937046005</c:v>
                </c:pt>
                <c:pt idx="579">
                  <c:v>147.94188861985472</c:v>
                </c:pt>
                <c:pt idx="580">
                  <c:v>153.78761674161188</c:v>
                </c:pt>
                <c:pt idx="581">
                  <c:v>153.78761674161188</c:v>
                </c:pt>
                <c:pt idx="582">
                  <c:v>153.78761674161188</c:v>
                </c:pt>
                <c:pt idx="583">
                  <c:v>147.73434797647872</c:v>
                </c:pt>
                <c:pt idx="584">
                  <c:v>146.1086129367001</c:v>
                </c:pt>
                <c:pt idx="585">
                  <c:v>156.58941542718782</c:v>
                </c:pt>
                <c:pt idx="586">
                  <c:v>159.39121411276375</c:v>
                </c:pt>
                <c:pt idx="587">
                  <c:v>164.37218955378762</c:v>
                </c:pt>
                <c:pt idx="588">
                  <c:v>173.98823936354205</c:v>
                </c:pt>
                <c:pt idx="589">
                  <c:v>160.80940850916639</c:v>
                </c:pt>
                <c:pt idx="590">
                  <c:v>163.09235558630232</c:v>
                </c:pt>
                <c:pt idx="591">
                  <c:v>163.71497751643028</c:v>
                </c:pt>
                <c:pt idx="592">
                  <c:v>169.00726392251815</c:v>
                </c:pt>
                <c:pt idx="593">
                  <c:v>172.57004496713938</c:v>
                </c:pt>
                <c:pt idx="594">
                  <c:v>170.94430992736079</c:v>
                </c:pt>
                <c:pt idx="595">
                  <c:v>173.98823936354205</c:v>
                </c:pt>
                <c:pt idx="596">
                  <c:v>173.98823936354205</c:v>
                </c:pt>
                <c:pt idx="597">
                  <c:v>173.98823936354205</c:v>
                </c:pt>
                <c:pt idx="598">
                  <c:v>179.1767554479419</c:v>
                </c:pt>
                <c:pt idx="599">
                  <c:v>179.1767554479419</c:v>
                </c:pt>
                <c:pt idx="600">
                  <c:v>181.87478381182979</c:v>
                </c:pt>
                <c:pt idx="601">
                  <c:v>179.69560705638187</c:v>
                </c:pt>
                <c:pt idx="602">
                  <c:v>177.23970944309929</c:v>
                </c:pt>
                <c:pt idx="603">
                  <c:v>178.96921480456589</c:v>
                </c:pt>
                <c:pt idx="604">
                  <c:v>181.9785541335178</c:v>
                </c:pt>
                <c:pt idx="605">
                  <c:v>185.2300242130751</c:v>
                </c:pt>
                <c:pt idx="606">
                  <c:v>181.11380145278451</c:v>
                </c:pt>
                <c:pt idx="607">
                  <c:v>187.27084053960567</c:v>
                </c:pt>
                <c:pt idx="608">
                  <c:v>188.031822898651</c:v>
                </c:pt>
                <c:pt idx="609">
                  <c:v>185.54133517813904</c:v>
                </c:pt>
                <c:pt idx="610">
                  <c:v>170.94430992736079</c:v>
                </c:pt>
                <c:pt idx="611">
                  <c:v>168.69595295745418</c:v>
                </c:pt>
                <c:pt idx="612">
                  <c:v>165.79038395019023</c:v>
                </c:pt>
                <c:pt idx="613">
                  <c:v>167.17398823936352</c:v>
                </c:pt>
                <c:pt idx="614">
                  <c:v>162.43514354894501</c:v>
                </c:pt>
                <c:pt idx="615">
                  <c:v>160.49809754410239</c:v>
                </c:pt>
                <c:pt idx="616">
                  <c:v>163.5074368730543</c:v>
                </c:pt>
                <c:pt idx="617">
                  <c:v>158.42269111034247</c:v>
                </c:pt>
                <c:pt idx="618">
                  <c:v>164.47595987547564</c:v>
                </c:pt>
                <c:pt idx="619">
                  <c:v>161.88170183327571</c:v>
                </c:pt>
                <c:pt idx="620">
                  <c:v>161.88170183327571</c:v>
                </c:pt>
                <c:pt idx="621">
                  <c:v>154.44482877896922</c:v>
                </c:pt>
                <c:pt idx="622">
                  <c:v>148.80664130058804</c:v>
                </c:pt>
                <c:pt idx="623">
                  <c:v>150.53614666205465</c:v>
                </c:pt>
                <c:pt idx="624">
                  <c:v>152.3694223452093</c:v>
                </c:pt>
                <c:pt idx="625">
                  <c:v>153.58007609823591</c:v>
                </c:pt>
                <c:pt idx="626">
                  <c:v>160.04842615012106</c:v>
                </c:pt>
                <c:pt idx="627">
                  <c:v>158.42269111034247</c:v>
                </c:pt>
                <c:pt idx="628">
                  <c:v>161.22448979591837</c:v>
                </c:pt>
                <c:pt idx="629">
                  <c:v>157.35039778623315</c:v>
                </c:pt>
                <c:pt idx="630">
                  <c:v>162.33137322725699</c:v>
                </c:pt>
                <c:pt idx="631">
                  <c:v>163.19612590799031</c:v>
                </c:pt>
                <c:pt idx="632">
                  <c:v>155.62089242476654</c:v>
                </c:pt>
                <c:pt idx="633">
                  <c:v>156.17433414043583</c:v>
                </c:pt>
                <c:pt idx="634">
                  <c:v>157.24662746454513</c:v>
                </c:pt>
                <c:pt idx="635">
                  <c:v>161.7779315115877</c:v>
                </c:pt>
                <c:pt idx="636">
                  <c:v>161.36285022483571</c:v>
                </c:pt>
                <c:pt idx="637">
                  <c:v>161.22448979591837</c:v>
                </c:pt>
                <c:pt idx="638">
                  <c:v>157.24662746454513</c:v>
                </c:pt>
                <c:pt idx="639">
                  <c:v>170.3216879972328</c:v>
                </c:pt>
                <c:pt idx="640">
                  <c:v>172.57004496713938</c:v>
                </c:pt>
                <c:pt idx="641">
                  <c:v>169.97578692493946</c:v>
                </c:pt>
                <c:pt idx="642">
                  <c:v>170.21791767554478</c:v>
                </c:pt>
                <c:pt idx="643">
                  <c:v>172.25873400207544</c:v>
                </c:pt>
                <c:pt idx="644">
                  <c:v>169.87201660325147</c:v>
                </c:pt>
                <c:pt idx="645">
                  <c:v>167.72742995503287</c:v>
                </c:pt>
                <c:pt idx="646">
                  <c:v>170.21791767554478</c:v>
                </c:pt>
                <c:pt idx="647">
                  <c:v>160.25596679349704</c:v>
                </c:pt>
                <c:pt idx="648">
                  <c:v>163.19612590799031</c:v>
                </c:pt>
                <c:pt idx="649">
                  <c:v>175.92528536838464</c:v>
                </c:pt>
                <c:pt idx="650">
                  <c:v>179.9377378069872</c:v>
                </c:pt>
                <c:pt idx="651">
                  <c:v>187.37461086129369</c:v>
                </c:pt>
                <c:pt idx="652">
                  <c:v>182.84330681425112</c:v>
                </c:pt>
                <c:pt idx="653">
                  <c:v>185.74887582151504</c:v>
                </c:pt>
                <c:pt idx="654">
                  <c:v>182.7395364925631</c:v>
                </c:pt>
                <c:pt idx="655">
                  <c:v>182.7395364925631</c:v>
                </c:pt>
                <c:pt idx="656">
                  <c:v>180.66413005880321</c:v>
                </c:pt>
                <c:pt idx="657">
                  <c:v>176.99757869249396</c:v>
                </c:pt>
                <c:pt idx="658">
                  <c:v>180.80249048772052</c:v>
                </c:pt>
                <c:pt idx="659">
                  <c:v>181.32134209616052</c:v>
                </c:pt>
                <c:pt idx="660">
                  <c:v>177.86233137322728</c:v>
                </c:pt>
                <c:pt idx="661">
                  <c:v>176.99757869249396</c:v>
                </c:pt>
                <c:pt idx="662">
                  <c:v>174.74922172258735</c:v>
                </c:pt>
                <c:pt idx="663">
                  <c:v>175.16430300933933</c:v>
                </c:pt>
                <c:pt idx="664">
                  <c:v>173.33102732618471</c:v>
                </c:pt>
                <c:pt idx="665">
                  <c:v>179.1767554479419</c:v>
                </c:pt>
                <c:pt idx="666">
                  <c:v>175.16430300933933</c:v>
                </c:pt>
                <c:pt idx="667">
                  <c:v>176.23659633344863</c:v>
                </c:pt>
                <c:pt idx="668">
                  <c:v>174.64545140089936</c:v>
                </c:pt>
                <c:pt idx="669">
                  <c:v>179.07298512625388</c:v>
                </c:pt>
                <c:pt idx="670">
                  <c:v>178.96921480456589</c:v>
                </c:pt>
                <c:pt idx="671">
                  <c:v>177.75856105153926</c:v>
                </c:pt>
                <c:pt idx="672">
                  <c:v>174.19578000691803</c:v>
                </c:pt>
                <c:pt idx="673">
                  <c:v>167.93497059840888</c:v>
                </c:pt>
                <c:pt idx="674">
                  <c:v>168.03874092009684</c:v>
                </c:pt>
                <c:pt idx="675">
                  <c:v>162.33137322725699</c:v>
                </c:pt>
                <c:pt idx="676">
                  <c:v>165.34071255620896</c:v>
                </c:pt>
                <c:pt idx="677">
                  <c:v>166.86267727429956</c:v>
                </c:pt>
                <c:pt idx="678">
                  <c:v>169.97578692493946</c:v>
                </c:pt>
                <c:pt idx="679">
                  <c:v>167.62365963334486</c:v>
                </c:pt>
                <c:pt idx="680">
                  <c:v>172.57004496713938</c:v>
                </c:pt>
                <c:pt idx="681">
                  <c:v>163.95710826703564</c:v>
                </c:pt>
                <c:pt idx="682">
                  <c:v>161.98547215496367</c:v>
                </c:pt>
                <c:pt idx="683">
                  <c:v>161.98547215496367</c:v>
                </c:pt>
                <c:pt idx="684">
                  <c:v>159.63334486336908</c:v>
                </c:pt>
                <c:pt idx="685">
                  <c:v>160.70563818747837</c:v>
                </c:pt>
                <c:pt idx="686">
                  <c:v>161.4666205465237</c:v>
                </c:pt>
                <c:pt idx="687">
                  <c:v>166.20546523694225</c:v>
                </c:pt>
                <c:pt idx="688">
                  <c:v>161.98547215496367</c:v>
                </c:pt>
                <c:pt idx="689">
                  <c:v>160.80940850916639</c:v>
                </c:pt>
                <c:pt idx="690">
                  <c:v>161.67416118989971</c:v>
                </c:pt>
                <c:pt idx="691">
                  <c:v>158.21515046696646</c:v>
                </c:pt>
                <c:pt idx="692">
                  <c:v>156.07056381874781</c:v>
                </c:pt>
                <c:pt idx="693">
                  <c:v>157.14285714285714</c:v>
                </c:pt>
                <c:pt idx="694">
                  <c:v>158.42269111034247</c:v>
                </c:pt>
                <c:pt idx="695">
                  <c:v>157.24662746454513</c:v>
                </c:pt>
                <c:pt idx="696">
                  <c:v>152.26565202352128</c:v>
                </c:pt>
                <c:pt idx="697">
                  <c:v>153.58007609823591</c:v>
                </c:pt>
                <c:pt idx="698">
                  <c:v>153.58007609823591</c:v>
                </c:pt>
                <c:pt idx="699">
                  <c:v>155.72466274645453</c:v>
                </c:pt>
                <c:pt idx="700">
                  <c:v>156.48564510549983</c:v>
                </c:pt>
                <c:pt idx="701">
                  <c:v>160.80940850916639</c:v>
                </c:pt>
                <c:pt idx="702">
                  <c:v>158.66482186094777</c:v>
                </c:pt>
                <c:pt idx="703">
                  <c:v>151.08958837772397</c:v>
                </c:pt>
                <c:pt idx="704">
                  <c:v>151.08958837772397</c:v>
                </c:pt>
                <c:pt idx="705">
                  <c:v>153.99515738498789</c:v>
                </c:pt>
                <c:pt idx="706">
                  <c:v>153.6838464199239</c:v>
                </c:pt>
                <c:pt idx="707">
                  <c:v>149.25631269456935</c:v>
                </c:pt>
                <c:pt idx="708">
                  <c:v>151.19335869941196</c:v>
                </c:pt>
                <c:pt idx="709">
                  <c:v>152.26565202352128</c:v>
                </c:pt>
                <c:pt idx="710">
                  <c:v>153.23417502594259</c:v>
                </c:pt>
                <c:pt idx="711">
                  <c:v>155.20581113801452</c:v>
                </c:pt>
                <c:pt idx="712">
                  <c:v>154.6523694223452</c:v>
                </c:pt>
                <c:pt idx="713">
                  <c:v>151.74680041508128</c:v>
                </c:pt>
                <c:pt idx="714">
                  <c:v>152.26565202352128</c:v>
                </c:pt>
                <c:pt idx="715">
                  <c:v>153.6838464199239</c:v>
                </c:pt>
                <c:pt idx="716">
                  <c:v>140.19370460048427</c:v>
                </c:pt>
                <c:pt idx="717">
                  <c:v>141.9232099619509</c:v>
                </c:pt>
                <c:pt idx="718">
                  <c:v>144.72500864752681</c:v>
                </c:pt>
                <c:pt idx="719">
                  <c:v>146.86959529574543</c:v>
                </c:pt>
                <c:pt idx="720">
                  <c:v>146.1086129367001</c:v>
                </c:pt>
                <c:pt idx="721">
                  <c:v>144.17156693185748</c:v>
                </c:pt>
                <c:pt idx="722">
                  <c:v>146.5582843306814</c:v>
                </c:pt>
                <c:pt idx="723">
                  <c:v>149.15254237288133</c:v>
                </c:pt>
                <c:pt idx="724">
                  <c:v>149.15254237288133</c:v>
                </c:pt>
                <c:pt idx="725">
                  <c:v>149.15254237288133</c:v>
                </c:pt>
                <c:pt idx="726">
                  <c:v>145.58976132826012</c:v>
                </c:pt>
                <c:pt idx="727">
                  <c:v>146.00484261501211</c:v>
                </c:pt>
                <c:pt idx="728">
                  <c:v>145.58976132826012</c:v>
                </c:pt>
                <c:pt idx="729">
                  <c:v>148.08024904877206</c:v>
                </c:pt>
                <c:pt idx="730">
                  <c:v>149.36008301625733</c:v>
                </c:pt>
                <c:pt idx="731">
                  <c:v>153.6838464199239</c:v>
                </c:pt>
                <c:pt idx="732">
                  <c:v>154.23728813559322</c:v>
                </c:pt>
                <c:pt idx="733">
                  <c:v>154.23728813559322</c:v>
                </c:pt>
                <c:pt idx="734">
                  <c:v>145.79730197163613</c:v>
                </c:pt>
                <c:pt idx="735">
                  <c:v>145.38222068488415</c:v>
                </c:pt>
                <c:pt idx="736">
                  <c:v>144.62123832583882</c:v>
                </c:pt>
                <c:pt idx="737">
                  <c:v>144.51746800415083</c:v>
                </c:pt>
                <c:pt idx="738">
                  <c:v>144.72500864752681</c:v>
                </c:pt>
                <c:pt idx="739">
                  <c:v>144.17156693185748</c:v>
                </c:pt>
                <c:pt idx="740">
                  <c:v>139.84780352819092</c:v>
                </c:pt>
                <c:pt idx="741">
                  <c:v>139.32895191975098</c:v>
                </c:pt>
                <c:pt idx="742">
                  <c:v>134.79764787270841</c:v>
                </c:pt>
                <c:pt idx="743">
                  <c:v>136.28502248356969</c:v>
                </c:pt>
                <c:pt idx="744">
                  <c:v>139.95157384987894</c:v>
                </c:pt>
                <c:pt idx="745">
                  <c:v>133.69076444136977</c:v>
                </c:pt>
                <c:pt idx="746">
                  <c:v>140.71255620892424</c:v>
                </c:pt>
                <c:pt idx="747">
                  <c:v>138.11829816672432</c:v>
                </c:pt>
                <c:pt idx="748">
                  <c:v>138.11829816672432</c:v>
                </c:pt>
                <c:pt idx="749">
                  <c:v>133.58699411968175</c:v>
                </c:pt>
                <c:pt idx="750">
                  <c:v>133.79453476305775</c:v>
                </c:pt>
                <c:pt idx="751">
                  <c:v>135.97371151850572</c:v>
                </c:pt>
                <c:pt idx="752">
                  <c:v>138.98305084745763</c:v>
                </c:pt>
                <c:pt idx="753">
                  <c:v>135.66240055344173</c:v>
                </c:pt>
                <c:pt idx="754">
                  <c:v>135.10895883777241</c:v>
                </c:pt>
                <c:pt idx="755">
                  <c:v>136.83846419923901</c:v>
                </c:pt>
                <c:pt idx="756">
                  <c:v>133.17191283292976</c:v>
                </c:pt>
                <c:pt idx="757">
                  <c:v>137.253545485991</c:v>
                </c:pt>
                <c:pt idx="758">
                  <c:v>141.68107921134555</c:v>
                </c:pt>
                <c:pt idx="759">
                  <c:v>143.51435489450017</c:v>
                </c:pt>
                <c:pt idx="760">
                  <c:v>146.97336561743342</c:v>
                </c:pt>
                <c:pt idx="761">
                  <c:v>145.0363196125908</c:v>
                </c:pt>
                <c:pt idx="762">
                  <c:v>146.97336561743342</c:v>
                </c:pt>
                <c:pt idx="763">
                  <c:v>150.43237634036666</c:v>
                </c:pt>
                <c:pt idx="764">
                  <c:v>150.77827741265997</c:v>
                </c:pt>
                <c:pt idx="765">
                  <c:v>150.88204773434796</c:v>
                </c:pt>
                <c:pt idx="766">
                  <c:v>152.71532341750259</c:v>
                </c:pt>
                <c:pt idx="767">
                  <c:v>154.23728813559322</c:v>
                </c:pt>
                <c:pt idx="768">
                  <c:v>153.6838464199239</c:v>
                </c:pt>
                <c:pt idx="769">
                  <c:v>153.13040470425457</c:v>
                </c:pt>
                <c:pt idx="770">
                  <c:v>153.23417502594259</c:v>
                </c:pt>
                <c:pt idx="771">
                  <c:v>157.45416810792113</c:v>
                </c:pt>
                <c:pt idx="772">
                  <c:v>158.87236250432377</c:v>
                </c:pt>
                <c:pt idx="773">
                  <c:v>158.00760982359046</c:v>
                </c:pt>
                <c:pt idx="774">
                  <c:v>156.07056381874781</c:v>
                </c:pt>
                <c:pt idx="775">
                  <c:v>158.97613282601176</c:v>
                </c:pt>
                <c:pt idx="776">
                  <c:v>154.85991006572121</c:v>
                </c:pt>
                <c:pt idx="777">
                  <c:v>154.09892770667591</c:v>
                </c:pt>
                <c:pt idx="778">
                  <c:v>150.53614666205465</c:v>
                </c:pt>
                <c:pt idx="779">
                  <c:v>153.13040470425457</c:v>
                </c:pt>
                <c:pt idx="780">
                  <c:v>152.9228640608786</c:v>
                </c:pt>
                <c:pt idx="781">
                  <c:v>157.80006918021445</c:v>
                </c:pt>
                <c:pt idx="782">
                  <c:v>165.34071255620896</c:v>
                </c:pt>
                <c:pt idx="783">
                  <c:v>166.20546523694225</c:v>
                </c:pt>
                <c:pt idx="784">
                  <c:v>165.34071255620896</c:v>
                </c:pt>
                <c:pt idx="785">
                  <c:v>168.03874092009684</c:v>
                </c:pt>
                <c:pt idx="786">
                  <c:v>170.94430992736079</c:v>
                </c:pt>
                <c:pt idx="787">
                  <c:v>169.87201660325147</c:v>
                </c:pt>
                <c:pt idx="788">
                  <c:v>170.11414735385679</c:v>
                </c:pt>
                <c:pt idx="789">
                  <c:v>173.22725700449669</c:v>
                </c:pt>
                <c:pt idx="790">
                  <c:v>174.64545140089936</c:v>
                </c:pt>
                <c:pt idx="791">
                  <c:v>173.12348668280873</c:v>
                </c:pt>
                <c:pt idx="792">
                  <c:v>169.56070563818747</c:v>
                </c:pt>
                <c:pt idx="793">
                  <c:v>172.36250432376337</c:v>
                </c:pt>
                <c:pt idx="794">
                  <c:v>170.52922864060881</c:v>
                </c:pt>
                <c:pt idx="795">
                  <c:v>171.0826703562781</c:v>
                </c:pt>
                <c:pt idx="796">
                  <c:v>174.09200968523001</c:v>
                </c:pt>
                <c:pt idx="797">
                  <c:v>167.38152888273953</c:v>
                </c:pt>
                <c:pt idx="798">
                  <c:v>168.90349360083013</c:v>
                </c:pt>
                <c:pt idx="799">
                  <c:v>172.05119335869944</c:v>
                </c:pt>
                <c:pt idx="800">
                  <c:v>172.81217571774471</c:v>
                </c:pt>
                <c:pt idx="801">
                  <c:v>172.81217571774471</c:v>
                </c:pt>
                <c:pt idx="802">
                  <c:v>200</c:v>
                </c:pt>
                <c:pt idx="803">
                  <c:v>199.48114839156003</c:v>
                </c:pt>
                <c:pt idx="804">
                  <c:v>188.23936354202701</c:v>
                </c:pt>
                <c:pt idx="805">
                  <c:v>196.22967831200276</c:v>
                </c:pt>
                <c:pt idx="806">
                  <c:v>202.94015911449327</c:v>
                </c:pt>
                <c:pt idx="807">
                  <c:v>204.21999308197854</c:v>
                </c:pt>
                <c:pt idx="808">
                  <c:v>209.96195088204774</c:v>
                </c:pt>
                <c:pt idx="809">
                  <c:v>198.4088550674507</c:v>
                </c:pt>
                <c:pt idx="810">
                  <c:v>198.92770667589068</c:v>
                </c:pt>
                <c:pt idx="811">
                  <c:v>202.28294707713593</c:v>
                </c:pt>
                <c:pt idx="812">
                  <c:v>200.55344171566932</c:v>
                </c:pt>
                <c:pt idx="813">
                  <c:v>198.06295399515739</c:v>
                </c:pt>
                <c:pt idx="814">
                  <c:v>196.02213766862678</c:v>
                </c:pt>
                <c:pt idx="815">
                  <c:v>199.27360774818402</c:v>
                </c:pt>
                <c:pt idx="816">
                  <c:v>203.70114147353857</c:v>
                </c:pt>
                <c:pt idx="817">
                  <c:v>202.59425804219995</c:v>
                </c:pt>
                <c:pt idx="818">
                  <c:v>210.3770321687997</c:v>
                </c:pt>
                <c:pt idx="819">
                  <c:v>210.48080249048772</c:v>
                </c:pt>
                <c:pt idx="820">
                  <c:v>204.21999308197854</c:v>
                </c:pt>
                <c:pt idx="821">
                  <c:v>208.64752680733312</c:v>
                </c:pt>
                <c:pt idx="822">
                  <c:v>208.64752680733312</c:v>
                </c:pt>
                <c:pt idx="823">
                  <c:v>207.47146316153581</c:v>
                </c:pt>
                <c:pt idx="824">
                  <c:v>212.76374956762365</c:v>
                </c:pt>
                <c:pt idx="825">
                  <c:v>211.69145624351438</c:v>
                </c:pt>
                <c:pt idx="826">
                  <c:v>202.17917675544794</c:v>
                </c:pt>
                <c:pt idx="827">
                  <c:v>204.53130404704254</c:v>
                </c:pt>
                <c:pt idx="828">
                  <c:v>206.05326876513317</c:v>
                </c:pt>
                <c:pt idx="829">
                  <c:v>211.34555517122101</c:v>
                </c:pt>
                <c:pt idx="830">
                  <c:v>204.42753372535455</c:v>
                </c:pt>
                <c:pt idx="831">
                  <c:v>202.17917675544794</c:v>
                </c:pt>
                <c:pt idx="832">
                  <c:v>203.14769975786925</c:v>
                </c:pt>
                <c:pt idx="833">
                  <c:v>203.14769975786925</c:v>
                </c:pt>
                <c:pt idx="834">
                  <c:v>210.6883431338637</c:v>
                </c:pt>
                <c:pt idx="835">
                  <c:v>218.57488758215152</c:v>
                </c:pt>
                <c:pt idx="836">
                  <c:v>221.93012798339674</c:v>
                </c:pt>
                <c:pt idx="837">
                  <c:v>223.97094430992738</c:v>
                </c:pt>
                <c:pt idx="838">
                  <c:v>223.14078173642341</c:v>
                </c:pt>
                <c:pt idx="839">
                  <c:v>223.76340366655137</c:v>
                </c:pt>
                <c:pt idx="840">
                  <c:v>219.78554133517812</c:v>
                </c:pt>
                <c:pt idx="841">
                  <c:v>225.83881010031135</c:v>
                </c:pt>
                <c:pt idx="842">
                  <c:v>228.43306814251125</c:v>
                </c:pt>
                <c:pt idx="843">
                  <c:v>224.31684538222066</c:v>
                </c:pt>
                <c:pt idx="844">
                  <c:v>225.83881010031135</c:v>
                </c:pt>
                <c:pt idx="845">
                  <c:v>225.59667934970599</c:v>
                </c:pt>
                <c:pt idx="846">
                  <c:v>228.53683846419926</c:v>
                </c:pt>
                <c:pt idx="847">
                  <c:v>234.45174680041507</c:v>
                </c:pt>
                <c:pt idx="848">
                  <c:v>241.47353856796957</c:v>
                </c:pt>
                <c:pt idx="849">
                  <c:v>241.47353856796957</c:v>
                </c:pt>
                <c:pt idx="850">
                  <c:v>247.52680733310274</c:v>
                </c:pt>
                <c:pt idx="851">
                  <c:v>250.01729505361467</c:v>
                </c:pt>
                <c:pt idx="852">
                  <c:v>253.58007609823591</c:v>
                </c:pt>
                <c:pt idx="853">
                  <c:v>259.42580421999304</c:v>
                </c:pt>
                <c:pt idx="854">
                  <c:v>262.02006226219299</c:v>
                </c:pt>
                <c:pt idx="855">
                  <c:v>247.00795572466271</c:v>
                </c:pt>
                <c:pt idx="856">
                  <c:v>252.40401245243856</c:v>
                </c:pt>
                <c:pt idx="857">
                  <c:v>252.40401245243856</c:v>
                </c:pt>
                <c:pt idx="858">
                  <c:v>266.44759598754757</c:v>
                </c:pt>
                <c:pt idx="859">
                  <c:v>312.97129021099965</c:v>
                </c:pt>
                <c:pt idx="860">
                  <c:v>313.52473192666895</c:v>
                </c:pt>
                <c:pt idx="861">
                  <c:v>315.91144932549292</c:v>
                </c:pt>
                <c:pt idx="862">
                  <c:v>315.25423728813558</c:v>
                </c:pt>
                <c:pt idx="863">
                  <c:v>324.10930473884474</c:v>
                </c:pt>
                <c:pt idx="864">
                  <c:v>323.90176409546871</c:v>
                </c:pt>
                <c:pt idx="865">
                  <c:v>256.07056381874781</c:v>
                </c:pt>
                <c:pt idx="866">
                  <c:v>246.5582843306814</c:v>
                </c:pt>
                <c:pt idx="867">
                  <c:v>235.31649948114838</c:v>
                </c:pt>
                <c:pt idx="868">
                  <c:v>235.31649948114838</c:v>
                </c:pt>
                <c:pt idx="869">
                  <c:v>243.54894500172949</c:v>
                </c:pt>
                <c:pt idx="870">
                  <c:v>243.30681425112419</c:v>
                </c:pt>
                <c:pt idx="871">
                  <c:v>244.93254929090281</c:v>
                </c:pt>
                <c:pt idx="872">
                  <c:v>245.58976132826012</c:v>
                </c:pt>
                <c:pt idx="873">
                  <c:v>247.42303701141472</c:v>
                </c:pt>
                <c:pt idx="874">
                  <c:v>255.30958145970254</c:v>
                </c:pt>
                <c:pt idx="875">
                  <c:v>265.23694223452094</c:v>
                </c:pt>
                <c:pt idx="876">
                  <c:v>259.52957454168109</c:v>
                </c:pt>
                <c:pt idx="877">
                  <c:v>262.538913870633</c:v>
                </c:pt>
                <c:pt idx="878">
                  <c:v>263.29989622967832</c:v>
                </c:pt>
                <c:pt idx="879">
                  <c:v>265.23694223452094</c:v>
                </c:pt>
                <c:pt idx="880">
                  <c:v>262.43514354894501</c:v>
                </c:pt>
                <c:pt idx="881">
                  <c:v>259.94465582843304</c:v>
                </c:pt>
                <c:pt idx="882">
                  <c:v>263.29989622967832</c:v>
                </c:pt>
                <c:pt idx="883">
                  <c:v>262.12383258388104</c:v>
                </c:pt>
                <c:pt idx="884">
                  <c:v>244.41369768246281</c:v>
                </c:pt>
                <c:pt idx="885">
                  <c:v>245.38222068488415</c:v>
                </c:pt>
                <c:pt idx="886">
                  <c:v>251.089588377724</c:v>
                </c:pt>
                <c:pt idx="887">
                  <c:v>250.43237634036669</c:v>
                </c:pt>
                <c:pt idx="888">
                  <c:v>240.60878588723625</c:v>
                </c:pt>
                <c:pt idx="889">
                  <c:v>254.6523694223452</c:v>
                </c:pt>
                <c:pt idx="890">
                  <c:v>252.30024213075063</c:v>
                </c:pt>
                <c:pt idx="891">
                  <c:v>252.16188170183332</c:v>
                </c:pt>
                <c:pt idx="892">
                  <c:v>253.78761674161188</c:v>
                </c:pt>
                <c:pt idx="893">
                  <c:v>253.78761674161188</c:v>
                </c:pt>
                <c:pt idx="894">
                  <c:v>276.582497405742</c:v>
                </c:pt>
                <c:pt idx="895">
                  <c:v>283.60428917329642</c:v>
                </c:pt>
                <c:pt idx="896">
                  <c:v>280.35281909373919</c:v>
                </c:pt>
                <c:pt idx="897">
                  <c:v>285.64510549982703</c:v>
                </c:pt>
                <c:pt idx="898">
                  <c:v>282.42822552749914</c:v>
                </c:pt>
                <c:pt idx="899">
                  <c:v>285.9910065721204</c:v>
                </c:pt>
                <c:pt idx="900">
                  <c:v>283.50051885160849</c:v>
                </c:pt>
                <c:pt idx="901">
                  <c:v>286.19854721549632</c:v>
                </c:pt>
                <c:pt idx="902">
                  <c:v>282.7395364925631</c:v>
                </c:pt>
                <c:pt idx="903">
                  <c:v>285.02248356969909</c:v>
                </c:pt>
                <c:pt idx="904">
                  <c:v>282.7395364925631</c:v>
                </c:pt>
                <c:pt idx="905">
                  <c:v>284.78035281909376</c:v>
                </c:pt>
                <c:pt idx="906">
                  <c:v>282.63576617087517</c:v>
                </c:pt>
                <c:pt idx="907">
                  <c:v>272.9159460394327</c:v>
                </c:pt>
                <c:pt idx="908">
                  <c:v>272.9159460394327</c:v>
                </c:pt>
                <c:pt idx="909">
                  <c:v>282.94707713593914</c:v>
                </c:pt>
                <c:pt idx="910">
                  <c:v>290.31476997578693</c:v>
                </c:pt>
                <c:pt idx="911">
                  <c:v>287.82428225527502</c:v>
                </c:pt>
                <c:pt idx="912">
                  <c:v>286.40608785887235</c:v>
                </c:pt>
                <c:pt idx="913">
                  <c:v>294.84607402282944</c:v>
                </c:pt>
                <c:pt idx="914">
                  <c:v>288.44690418540296</c:v>
                </c:pt>
                <c:pt idx="915">
                  <c:v>292.14804565894161</c:v>
                </c:pt>
                <c:pt idx="916">
                  <c:v>292.04427533725357</c:v>
                </c:pt>
                <c:pt idx="917">
                  <c:v>289.86509858180563</c:v>
                </c:pt>
                <c:pt idx="918">
                  <c:v>291.28329297820829</c:v>
                </c:pt>
                <c:pt idx="919">
                  <c:v>288.13559322033899</c:v>
                </c:pt>
                <c:pt idx="920">
                  <c:v>305.18851608439985</c:v>
                </c:pt>
                <c:pt idx="921">
                  <c:v>304.11622276029055</c:v>
                </c:pt>
                <c:pt idx="922">
                  <c:v>301.10688343133864</c:v>
                </c:pt>
                <c:pt idx="923">
                  <c:v>301.10688343133864</c:v>
                </c:pt>
                <c:pt idx="924">
                  <c:v>297.75164303009342</c:v>
                </c:pt>
                <c:pt idx="925">
                  <c:v>301.31442407471462</c:v>
                </c:pt>
                <c:pt idx="926">
                  <c:v>303.25147007955724</c:v>
                </c:pt>
                <c:pt idx="927">
                  <c:v>304.98097544102387</c:v>
                </c:pt>
                <c:pt idx="928">
                  <c:v>302.94015911449327</c:v>
                </c:pt>
                <c:pt idx="929">
                  <c:v>300.89934278796261</c:v>
                </c:pt>
                <c:pt idx="930">
                  <c:v>304.01245243860257</c:v>
                </c:pt>
                <c:pt idx="931">
                  <c:v>299.16983742649597</c:v>
                </c:pt>
                <c:pt idx="932">
                  <c:v>299.58491871324799</c:v>
                </c:pt>
                <c:pt idx="933">
                  <c:v>297.85541335178141</c:v>
                </c:pt>
                <c:pt idx="934">
                  <c:v>302.83638879280528</c:v>
                </c:pt>
                <c:pt idx="935">
                  <c:v>306.60671048080246</c:v>
                </c:pt>
                <c:pt idx="936">
                  <c:v>297.54410238671738</c:v>
                </c:pt>
                <c:pt idx="937">
                  <c:v>298.06295399515739</c:v>
                </c:pt>
                <c:pt idx="938">
                  <c:v>302.59425804219995</c:v>
                </c:pt>
                <c:pt idx="939">
                  <c:v>296.67934970598407</c:v>
                </c:pt>
                <c:pt idx="940">
                  <c:v>268.38464199239019</c:v>
                </c:pt>
                <c:pt idx="941">
                  <c:v>250.22483569699068</c:v>
                </c:pt>
                <c:pt idx="942">
                  <c:v>245.58976132826012</c:v>
                </c:pt>
                <c:pt idx="943">
                  <c:v>251.95434105845732</c:v>
                </c:pt>
                <c:pt idx="944">
                  <c:v>251.95434105845732</c:v>
                </c:pt>
                <c:pt idx="945">
                  <c:v>248.84123140781736</c:v>
                </c:pt>
                <c:pt idx="946">
                  <c:v>244.93254929090281</c:v>
                </c:pt>
                <c:pt idx="947">
                  <c:v>242.44206157039088</c:v>
                </c:pt>
                <c:pt idx="948">
                  <c:v>232.20338983050848</c:v>
                </c:pt>
                <c:pt idx="949">
                  <c:v>229.60913178830853</c:v>
                </c:pt>
                <c:pt idx="950">
                  <c:v>237.70321687997233</c:v>
                </c:pt>
                <c:pt idx="951">
                  <c:v>235.76617087512969</c:v>
                </c:pt>
                <c:pt idx="952">
                  <c:v>235.76617087512969</c:v>
                </c:pt>
                <c:pt idx="953">
                  <c:v>257.45416810792119</c:v>
                </c:pt>
                <c:pt idx="954">
                  <c:v>256.93531649948113</c:v>
                </c:pt>
                <c:pt idx="955">
                  <c:v>276.79003804911792</c:v>
                </c:pt>
                <c:pt idx="956">
                  <c:v>286.30231753718431</c:v>
                </c:pt>
                <c:pt idx="957">
                  <c:v>295.05361466620548</c:v>
                </c:pt>
                <c:pt idx="958">
                  <c:v>282.53199584918718</c:v>
                </c:pt>
                <c:pt idx="959">
                  <c:v>287.47838118298165</c:v>
                </c:pt>
                <c:pt idx="960">
                  <c:v>282.53199584918718</c:v>
                </c:pt>
                <c:pt idx="961">
                  <c:v>281.66724316845387</c:v>
                </c:pt>
                <c:pt idx="962">
                  <c:v>275.6139744033207</c:v>
                </c:pt>
                <c:pt idx="963">
                  <c:v>282.18609477689381</c:v>
                </c:pt>
                <c:pt idx="964">
                  <c:v>289.31165686613627</c:v>
                </c:pt>
                <c:pt idx="965">
                  <c:v>282.42822552749914</c:v>
                </c:pt>
                <c:pt idx="966">
                  <c:v>284.88412314078175</c:v>
                </c:pt>
                <c:pt idx="967">
                  <c:v>282.18609477689381</c:v>
                </c:pt>
                <c:pt idx="968">
                  <c:v>282.63576617087517</c:v>
                </c:pt>
                <c:pt idx="969">
                  <c:v>282.94707713593914</c:v>
                </c:pt>
                <c:pt idx="970">
                  <c:v>279.48806641300587</c:v>
                </c:pt>
                <c:pt idx="971">
                  <c:v>275.82151504669662</c:v>
                </c:pt>
                <c:pt idx="972">
                  <c:v>262.9885852646143</c:v>
                </c:pt>
                <c:pt idx="973">
                  <c:v>251.95434105845732</c:v>
                </c:pt>
                <c:pt idx="974">
                  <c:v>256.17433414043586</c:v>
                </c:pt>
                <c:pt idx="975">
                  <c:v>246.76582497405741</c:v>
                </c:pt>
                <c:pt idx="976">
                  <c:v>249.04877205119337</c:v>
                </c:pt>
                <c:pt idx="977">
                  <c:v>251.19335869941199</c:v>
                </c:pt>
                <c:pt idx="978">
                  <c:v>251.19335869941199</c:v>
                </c:pt>
                <c:pt idx="979">
                  <c:v>241.47353856796957</c:v>
                </c:pt>
                <c:pt idx="980">
                  <c:v>249.04877205119337</c:v>
                </c:pt>
                <c:pt idx="981">
                  <c:v>262.64268419232104</c:v>
                </c:pt>
                <c:pt idx="982">
                  <c:v>266.65513663092355</c:v>
                </c:pt>
                <c:pt idx="983">
                  <c:v>257.69629885852646</c:v>
                </c:pt>
                <c:pt idx="984">
                  <c:v>259.73711518505706</c:v>
                </c:pt>
                <c:pt idx="985">
                  <c:v>256.93531649948113</c:v>
                </c:pt>
                <c:pt idx="986">
                  <c:v>259.42580421999304</c:v>
                </c:pt>
                <c:pt idx="987">
                  <c:v>258.8723625043238</c:v>
                </c:pt>
                <c:pt idx="988">
                  <c:v>253.58007609823591</c:v>
                </c:pt>
                <c:pt idx="989">
                  <c:v>255.10204081632654</c:v>
                </c:pt>
                <c:pt idx="990">
                  <c:v>264.82186094776898</c:v>
                </c:pt>
                <c:pt idx="991">
                  <c:v>271.29021099965416</c:v>
                </c:pt>
                <c:pt idx="992">
                  <c:v>271.29021099965416</c:v>
                </c:pt>
                <c:pt idx="993">
                  <c:v>274.19578000691797</c:v>
                </c:pt>
                <c:pt idx="994">
                  <c:v>272.81217571774471</c:v>
                </c:pt>
                <c:pt idx="995">
                  <c:v>275.82151504669662</c:v>
                </c:pt>
                <c:pt idx="996">
                  <c:v>282.94707713593914</c:v>
                </c:pt>
                <c:pt idx="997">
                  <c:v>280.6987201660325</c:v>
                </c:pt>
                <c:pt idx="998">
                  <c:v>289.86509858180563</c:v>
                </c:pt>
                <c:pt idx="999">
                  <c:v>285.74887582151501</c:v>
                </c:pt>
                <c:pt idx="1000">
                  <c:v>287.47838118298165</c:v>
                </c:pt>
                <c:pt idx="1001">
                  <c:v>288.03182289865094</c:v>
                </c:pt>
                <c:pt idx="1002">
                  <c:v>303.45901072293327</c:v>
                </c:pt>
                <c:pt idx="1003">
                  <c:v>323.34832237979941</c:v>
                </c:pt>
                <c:pt idx="1004">
                  <c:v>320.44275337253544</c:v>
                </c:pt>
                <c:pt idx="1005">
                  <c:v>327.22241438948464</c:v>
                </c:pt>
                <c:pt idx="1006">
                  <c:v>333.48322379799373</c:v>
                </c:pt>
                <c:pt idx="1007">
                  <c:v>337.80698720166026</c:v>
                </c:pt>
                <c:pt idx="1008">
                  <c:v>330.05880318228986</c:v>
                </c:pt>
                <c:pt idx="1009">
                  <c:v>335.55863023175374</c:v>
                </c:pt>
                <c:pt idx="1010">
                  <c:v>317.60636457973021</c:v>
                </c:pt>
                <c:pt idx="1011">
                  <c:v>312.65997924593563</c:v>
                </c:pt>
                <c:pt idx="1012">
                  <c:v>338.25665859564162</c:v>
                </c:pt>
                <c:pt idx="1013">
                  <c:v>346.45451400899339</c:v>
                </c:pt>
                <c:pt idx="1014">
                  <c:v>331.44240747146318</c:v>
                </c:pt>
                <c:pt idx="1015">
                  <c:v>340.85091663784158</c:v>
                </c:pt>
                <c:pt idx="1016">
                  <c:v>329.40159114493258</c:v>
                </c:pt>
                <c:pt idx="1017">
                  <c:v>331.02732618471123</c:v>
                </c:pt>
                <c:pt idx="1018">
                  <c:v>326.70356278104464</c:v>
                </c:pt>
                <c:pt idx="1019">
                  <c:v>321.51504669664479</c:v>
                </c:pt>
                <c:pt idx="1020">
                  <c:v>318.47111726046353</c:v>
                </c:pt>
                <c:pt idx="1021">
                  <c:v>316.6378415773089</c:v>
                </c:pt>
                <c:pt idx="1022">
                  <c:v>307.47146316153578</c:v>
                </c:pt>
                <c:pt idx="1023">
                  <c:v>308.02490487720513</c:v>
                </c:pt>
                <c:pt idx="1024">
                  <c:v>314.80456589415428</c:v>
                </c:pt>
                <c:pt idx="1025">
                  <c:v>307.2639225181598</c:v>
                </c:pt>
                <c:pt idx="1026">
                  <c:v>318.7132480110688</c:v>
                </c:pt>
                <c:pt idx="1027">
                  <c:v>326.25389138706333</c:v>
                </c:pt>
                <c:pt idx="1028">
                  <c:v>331.13109650639922</c:v>
                </c:pt>
                <c:pt idx="1029">
                  <c:v>329.50536146662057</c:v>
                </c:pt>
                <c:pt idx="1030">
                  <c:v>318.60947768938081</c:v>
                </c:pt>
                <c:pt idx="1031">
                  <c:v>320.85783465928745</c:v>
                </c:pt>
                <c:pt idx="1032">
                  <c:v>335.21272915946037</c:v>
                </c:pt>
                <c:pt idx="1033">
                  <c:v>345.48599100657208</c:v>
                </c:pt>
                <c:pt idx="1034">
                  <c:v>346.45451400899339</c:v>
                </c:pt>
                <c:pt idx="1035">
                  <c:v>347.63057765479073</c:v>
                </c:pt>
                <c:pt idx="1036">
                  <c:v>351.19335869941193</c:v>
                </c:pt>
                <c:pt idx="1037">
                  <c:v>351.85057073676927</c:v>
                </c:pt>
                <c:pt idx="1038">
                  <c:v>351.85057073676927</c:v>
                </c:pt>
                <c:pt idx="1039">
                  <c:v>352.50778277412655</c:v>
                </c:pt>
                <c:pt idx="1040">
                  <c:v>358.45728121757173</c:v>
                </c:pt>
                <c:pt idx="1041">
                  <c:v>356.93531649948113</c:v>
                </c:pt>
                <c:pt idx="1042">
                  <c:v>359.32203389830505</c:v>
                </c:pt>
                <c:pt idx="1043">
                  <c:v>358.66482186094777</c:v>
                </c:pt>
                <c:pt idx="1044">
                  <c:v>354.02974749221727</c:v>
                </c:pt>
                <c:pt idx="1045">
                  <c:v>380.59494984434451</c:v>
                </c:pt>
                <c:pt idx="1046">
                  <c:v>395.91836734693879</c:v>
                </c:pt>
                <c:pt idx="1047">
                  <c:v>417.1912832929782</c:v>
                </c:pt>
                <c:pt idx="1048">
                  <c:v>424.31684538222072</c:v>
                </c:pt>
                <c:pt idx="1049">
                  <c:v>423.14078173642338</c:v>
                </c:pt>
                <c:pt idx="1050">
                  <c:v>429.40159114493258</c:v>
                </c:pt>
                <c:pt idx="1051">
                  <c:v>435.66240055344173</c:v>
                </c:pt>
                <c:pt idx="1052">
                  <c:v>431.89207886544455</c:v>
                </c:pt>
                <c:pt idx="1053">
                  <c:v>428.12175717744719</c:v>
                </c:pt>
                <c:pt idx="1054">
                  <c:v>420.33898305084739</c:v>
                </c:pt>
                <c:pt idx="1055">
                  <c:v>441.81943964026289</c:v>
                </c:pt>
                <c:pt idx="1056">
                  <c:v>421.72258734002071</c:v>
                </c:pt>
                <c:pt idx="1057">
                  <c:v>431.3386371497752</c:v>
                </c:pt>
                <c:pt idx="1058">
                  <c:v>429.60913178830856</c:v>
                </c:pt>
                <c:pt idx="1059">
                  <c:v>441.50812867519892</c:v>
                </c:pt>
                <c:pt idx="1060">
                  <c:v>443.86025596679349</c:v>
                </c:pt>
                <c:pt idx="1061">
                  <c:v>463.09235558630235</c:v>
                </c:pt>
                <c:pt idx="1062">
                  <c:v>463.09235558630235</c:v>
                </c:pt>
                <c:pt idx="1063">
                  <c:v>460.84399861639565</c:v>
                </c:pt>
                <c:pt idx="1064">
                  <c:v>456.41646489104113</c:v>
                </c:pt>
                <c:pt idx="1065">
                  <c:v>460.49809754410234</c:v>
                </c:pt>
                <c:pt idx="1066">
                  <c:v>462.22760290556897</c:v>
                </c:pt>
                <c:pt idx="1067">
                  <c:v>425.94258042199931</c:v>
                </c:pt>
                <c:pt idx="1068">
                  <c:v>430.81978554133514</c:v>
                </c:pt>
                <c:pt idx="1069">
                  <c:v>421.82635766170876</c:v>
                </c:pt>
                <c:pt idx="1070">
                  <c:v>424.974057419578</c:v>
                </c:pt>
                <c:pt idx="1071">
                  <c:v>441.7156693185749</c:v>
                </c:pt>
                <c:pt idx="1072">
                  <c:v>453.82220684884118</c:v>
                </c:pt>
                <c:pt idx="1073">
                  <c:v>469.24939467312345</c:v>
                </c:pt>
                <c:pt idx="1074">
                  <c:v>469.24939467312345</c:v>
                </c:pt>
                <c:pt idx="1075">
                  <c:v>473.98823936354199</c:v>
                </c:pt>
                <c:pt idx="1076">
                  <c:v>463.85333794534762</c:v>
                </c:pt>
                <c:pt idx="1077">
                  <c:v>448.84123140781736</c:v>
                </c:pt>
                <c:pt idx="1078">
                  <c:v>438.25665859564162</c:v>
                </c:pt>
                <c:pt idx="1079">
                  <c:v>427.67208578346595</c:v>
                </c:pt>
                <c:pt idx="1080">
                  <c:v>426.39225181598056</c:v>
                </c:pt>
                <c:pt idx="1081">
                  <c:v>439.121411276375</c:v>
                </c:pt>
                <c:pt idx="1082">
                  <c:v>441.40435835351087</c:v>
                </c:pt>
                <c:pt idx="1083">
                  <c:v>444.10238671739887</c:v>
                </c:pt>
                <c:pt idx="1084">
                  <c:v>447.21549636803866</c:v>
                </c:pt>
                <c:pt idx="1085">
                  <c:v>439.67485299204424</c:v>
                </c:pt>
                <c:pt idx="1086">
                  <c:v>430.16257350397791</c:v>
                </c:pt>
                <c:pt idx="1087">
                  <c:v>430.16257350397791</c:v>
                </c:pt>
                <c:pt idx="1088">
                  <c:v>433.93289519197509</c:v>
                </c:pt>
                <c:pt idx="1089">
                  <c:v>402.17917675544788</c:v>
                </c:pt>
                <c:pt idx="1090">
                  <c:v>371.94742303701139</c:v>
                </c:pt>
                <c:pt idx="1091">
                  <c:v>364.92563126945691</c:v>
                </c:pt>
                <c:pt idx="1092">
                  <c:v>337.18436527153239</c:v>
                </c:pt>
                <c:pt idx="1093">
                  <c:v>350.46696644759601</c:v>
                </c:pt>
                <c:pt idx="1094">
                  <c:v>345.07090971982012</c:v>
                </c:pt>
                <c:pt idx="1095">
                  <c:v>353.6838464199239</c:v>
                </c:pt>
                <c:pt idx="1096">
                  <c:v>360.80940850916636</c:v>
                </c:pt>
                <c:pt idx="1097">
                  <c:v>346.66205465236942</c:v>
                </c:pt>
                <c:pt idx="1098">
                  <c:v>346.90418540297475</c:v>
                </c:pt>
                <c:pt idx="1099">
                  <c:v>347.63057765479073</c:v>
                </c:pt>
                <c:pt idx="1100">
                  <c:v>350.36319612590802</c:v>
                </c:pt>
                <c:pt idx="1101">
                  <c:v>344.41369768246284</c:v>
                </c:pt>
                <c:pt idx="1102">
                  <c:v>329.29782082324459</c:v>
                </c:pt>
                <c:pt idx="1103">
                  <c:v>353.6838464199239</c:v>
                </c:pt>
                <c:pt idx="1104">
                  <c:v>345.38222068488415</c:v>
                </c:pt>
                <c:pt idx="1105">
                  <c:v>337.80698720166026</c:v>
                </c:pt>
                <c:pt idx="1106">
                  <c:v>337.80698720166026</c:v>
                </c:pt>
                <c:pt idx="1107">
                  <c:v>337.80698720166026</c:v>
                </c:pt>
                <c:pt idx="1108">
                  <c:v>347.52680733310274</c:v>
                </c:pt>
                <c:pt idx="1109">
                  <c:v>350.77827741265992</c:v>
                </c:pt>
                <c:pt idx="1110">
                  <c:v>327.11864406779665</c:v>
                </c:pt>
                <c:pt idx="1111">
                  <c:v>363.64579730197164</c:v>
                </c:pt>
                <c:pt idx="1112">
                  <c:v>368.31546177793155</c:v>
                </c:pt>
                <c:pt idx="1113">
                  <c:v>361.916291940505</c:v>
                </c:pt>
                <c:pt idx="1114">
                  <c:v>363.40366655136631</c:v>
                </c:pt>
                <c:pt idx="1115">
                  <c:v>355.55171221030787</c:v>
                </c:pt>
                <c:pt idx="1116">
                  <c:v>334.76305776547906</c:v>
                </c:pt>
                <c:pt idx="1117">
                  <c:v>342.85714285714289</c:v>
                </c:pt>
                <c:pt idx="1118">
                  <c:v>346.17779315115877</c:v>
                </c:pt>
                <c:pt idx="1119">
                  <c:v>343.09927360774822</c:v>
                </c:pt>
                <c:pt idx="1120">
                  <c:v>336.35420269802842</c:v>
                </c:pt>
                <c:pt idx="1121">
                  <c:v>348.39156001383606</c:v>
                </c:pt>
                <c:pt idx="1122">
                  <c:v>338.67173988239358</c:v>
                </c:pt>
                <c:pt idx="1123">
                  <c:v>343.72189553787621</c:v>
                </c:pt>
                <c:pt idx="1124">
                  <c:v>339.19059149083364</c:v>
                </c:pt>
                <c:pt idx="1125">
                  <c:v>338.32583881010032</c:v>
                </c:pt>
                <c:pt idx="1126">
                  <c:v>345.69353164994811</c:v>
                </c:pt>
                <c:pt idx="1127">
                  <c:v>348.77205119335872</c:v>
                </c:pt>
                <c:pt idx="1128">
                  <c:v>344.58664821860947</c:v>
                </c:pt>
                <c:pt idx="1129">
                  <c:v>344.58664821860947</c:v>
                </c:pt>
                <c:pt idx="1130">
                  <c:v>318.26357661708755</c:v>
                </c:pt>
                <c:pt idx="1131">
                  <c:v>310.8958837772397</c:v>
                </c:pt>
                <c:pt idx="1132">
                  <c:v>311.3801452784503</c:v>
                </c:pt>
                <c:pt idx="1133">
                  <c:v>313.83604289173297</c:v>
                </c:pt>
                <c:pt idx="1134">
                  <c:v>323.31373227257006</c:v>
                </c:pt>
                <c:pt idx="1135">
                  <c:v>317.39882393635423</c:v>
                </c:pt>
                <c:pt idx="1136">
                  <c:v>311.51850570736769</c:v>
                </c:pt>
                <c:pt idx="1137">
                  <c:v>314.32030439294363</c:v>
                </c:pt>
                <c:pt idx="1138">
                  <c:v>304.98097544102387</c:v>
                </c:pt>
                <c:pt idx="1139">
                  <c:v>303.25147007955724</c:v>
                </c:pt>
                <c:pt idx="1140">
                  <c:v>302.76720857834658</c:v>
                </c:pt>
                <c:pt idx="1141">
                  <c:v>303.52819093739191</c:v>
                </c:pt>
                <c:pt idx="1142">
                  <c:v>291.69837426496025</c:v>
                </c:pt>
                <c:pt idx="1143">
                  <c:v>290.72985126253894</c:v>
                </c:pt>
                <c:pt idx="1144">
                  <c:v>300.69180214458669</c:v>
                </c:pt>
                <c:pt idx="1145">
                  <c:v>288.75821515046698</c:v>
                </c:pt>
                <c:pt idx="1146">
                  <c:v>293.04738844690416</c:v>
                </c:pt>
                <c:pt idx="1147">
                  <c:v>306.95261155309578</c:v>
                </c:pt>
                <c:pt idx="1148">
                  <c:v>318.88619854721549</c:v>
                </c:pt>
                <c:pt idx="1149">
                  <c:v>304.25458318920795</c:v>
                </c:pt>
                <c:pt idx="1150">
                  <c:v>303.52819093739191</c:v>
                </c:pt>
                <c:pt idx="1151">
                  <c:v>297.61328260117608</c:v>
                </c:pt>
                <c:pt idx="1152">
                  <c:v>294.05050155655482</c:v>
                </c:pt>
                <c:pt idx="1153">
                  <c:v>285.9218263576617</c:v>
                </c:pt>
                <c:pt idx="1154">
                  <c:v>283.84641992390181</c:v>
                </c:pt>
                <c:pt idx="1155">
                  <c:v>290.83362158422693</c:v>
                </c:pt>
                <c:pt idx="1156">
                  <c:v>308.43998616395709</c:v>
                </c:pt>
                <c:pt idx="1157">
                  <c:v>310.65375302663438</c:v>
                </c:pt>
                <c:pt idx="1158">
                  <c:v>315.42718782428227</c:v>
                </c:pt>
                <c:pt idx="1159">
                  <c:v>313.97440332065025</c:v>
                </c:pt>
                <c:pt idx="1160">
                  <c:v>317.64095468695956</c:v>
                </c:pt>
                <c:pt idx="1161">
                  <c:v>329.47077135939122</c:v>
                </c:pt>
                <c:pt idx="1162">
                  <c:v>325.76962988585262</c:v>
                </c:pt>
                <c:pt idx="1163">
                  <c:v>330.43929436181253</c:v>
                </c:pt>
                <c:pt idx="1164">
                  <c:v>319.50882047734348</c:v>
                </c:pt>
                <c:pt idx="1165">
                  <c:v>324.04012452438604</c:v>
                </c:pt>
                <c:pt idx="1166">
                  <c:v>319.37046004842614</c:v>
                </c:pt>
                <c:pt idx="1167">
                  <c:v>320.61570390868212</c:v>
                </c:pt>
                <c:pt idx="1168">
                  <c:v>312.38325838810101</c:v>
                </c:pt>
                <c:pt idx="1169">
                  <c:v>317.64095468695956</c:v>
                </c:pt>
                <c:pt idx="1170">
                  <c:v>283.08543756485648</c:v>
                </c:pt>
                <c:pt idx="1171">
                  <c:v>268.97267381528883</c:v>
                </c:pt>
                <c:pt idx="1172">
                  <c:v>278.31200276720864</c:v>
                </c:pt>
                <c:pt idx="1173">
                  <c:v>258.38810100311315</c:v>
                </c:pt>
                <c:pt idx="1174">
                  <c:v>261.32826011760636</c:v>
                </c:pt>
                <c:pt idx="1175">
                  <c:v>264.89104116222762</c:v>
                </c:pt>
                <c:pt idx="1176">
                  <c:v>260.46350743687304</c:v>
                </c:pt>
                <c:pt idx="1177">
                  <c:v>272.88135593220335</c:v>
                </c:pt>
                <c:pt idx="1178">
                  <c:v>274.61086129366998</c:v>
                </c:pt>
                <c:pt idx="1179">
                  <c:v>280.6295399515738</c:v>
                </c:pt>
                <c:pt idx="1180">
                  <c:v>305.22310619162914</c:v>
                </c:pt>
                <c:pt idx="1181">
                  <c:v>305.74195780006914</c:v>
                </c:pt>
                <c:pt idx="1182">
                  <c:v>323.79799377378072</c:v>
                </c:pt>
                <c:pt idx="1183">
                  <c:v>328.6060186786579</c:v>
                </c:pt>
                <c:pt idx="1184">
                  <c:v>340.15911449325495</c:v>
                </c:pt>
                <c:pt idx="1185">
                  <c:v>349.74057419578003</c:v>
                </c:pt>
                <c:pt idx="1186">
                  <c:v>371.53234175025938</c:v>
                </c:pt>
                <c:pt idx="1187">
                  <c:v>400.79557246627468</c:v>
                </c:pt>
                <c:pt idx="1188">
                  <c:v>421.09996540989283</c:v>
                </c:pt>
                <c:pt idx="1189">
                  <c:v>457.59252853683847</c:v>
                </c:pt>
                <c:pt idx="1190">
                  <c:v>491.42165340712552</c:v>
                </c:pt>
                <c:pt idx="1191">
                  <c:v>486.37149775164301</c:v>
                </c:pt>
                <c:pt idx="1192">
                  <c:v>481.84019370460049</c:v>
                </c:pt>
                <c:pt idx="1193">
                  <c:v>476.06364579730194</c:v>
                </c:pt>
                <c:pt idx="1194">
                  <c:v>480.73331027326179</c:v>
                </c:pt>
                <c:pt idx="1195">
                  <c:v>475.30266343825662</c:v>
                </c:pt>
                <c:pt idx="1196">
                  <c:v>483.3275683154618</c:v>
                </c:pt>
                <c:pt idx="1197">
                  <c:v>487.37461086129372</c:v>
                </c:pt>
                <c:pt idx="1198">
                  <c:v>487.47838118298165</c:v>
                </c:pt>
                <c:pt idx="1199">
                  <c:v>467.69283984780355</c:v>
                </c:pt>
                <c:pt idx="1200">
                  <c:v>491.04116222760297</c:v>
                </c:pt>
                <c:pt idx="1201">
                  <c:v>492.77066758906949</c:v>
                </c:pt>
                <c:pt idx="1202">
                  <c:v>489.83050847457628</c:v>
                </c:pt>
                <c:pt idx="1203">
                  <c:v>478.1390522310619</c:v>
                </c:pt>
                <c:pt idx="1204">
                  <c:v>497.57869249394673</c:v>
                </c:pt>
                <c:pt idx="1205">
                  <c:v>497.57869249394673</c:v>
                </c:pt>
                <c:pt idx="1206">
                  <c:v>499.06606710480804</c:v>
                </c:pt>
                <c:pt idx="1207">
                  <c:v>499.41196817710136</c:v>
                </c:pt>
                <c:pt idx="1208">
                  <c:v>522.65652023521272</c:v>
                </c:pt>
                <c:pt idx="1209">
                  <c:v>524.62815634728474</c:v>
                </c:pt>
                <c:pt idx="1210">
                  <c:v>524.62815634728474</c:v>
                </c:pt>
                <c:pt idx="1211">
                  <c:v>518.60947768938081</c:v>
                </c:pt>
                <c:pt idx="1212">
                  <c:v>513.5593220338983</c:v>
                </c:pt>
                <c:pt idx="1213">
                  <c:v>521.06537530266348</c:v>
                </c:pt>
                <c:pt idx="1214">
                  <c:v>564.96022137668626</c:v>
                </c:pt>
                <c:pt idx="1215">
                  <c:v>549.22172258733997</c:v>
                </c:pt>
                <c:pt idx="1216">
                  <c:v>550.9512279488066</c:v>
                </c:pt>
                <c:pt idx="1217">
                  <c:v>554.02974749221721</c:v>
                </c:pt>
                <c:pt idx="1218">
                  <c:v>517.74472500864761</c:v>
                </c:pt>
                <c:pt idx="1219">
                  <c:v>517.50259425804222</c:v>
                </c:pt>
                <c:pt idx="1220">
                  <c:v>518.85160843998608</c:v>
                </c:pt>
                <c:pt idx="1221">
                  <c:v>566.24005534417165</c:v>
                </c:pt>
                <c:pt idx="1222">
                  <c:v>544.27533725354544</c:v>
                </c:pt>
                <c:pt idx="1223">
                  <c:v>521.44586648218615</c:v>
                </c:pt>
                <c:pt idx="1224">
                  <c:v>512.79833967485297</c:v>
                </c:pt>
                <c:pt idx="1225">
                  <c:v>515.04669664475966</c:v>
                </c:pt>
                <c:pt idx="1226">
                  <c:v>515.04669664475966</c:v>
                </c:pt>
                <c:pt idx="1227">
                  <c:v>520.92701487374609</c:v>
                </c:pt>
                <c:pt idx="1228">
                  <c:v>525.94258042199931</c:v>
                </c:pt>
                <c:pt idx="1229">
                  <c:v>513.49014181943971</c:v>
                </c:pt>
                <c:pt idx="1230">
                  <c:v>509.68523002421307</c:v>
                </c:pt>
                <c:pt idx="1231">
                  <c:v>509.68523002421307</c:v>
                </c:pt>
                <c:pt idx="1232">
                  <c:v>478.90003459010728</c:v>
                </c:pt>
                <c:pt idx="1233">
                  <c:v>465.23694223452094</c:v>
                </c:pt>
                <c:pt idx="1234">
                  <c:v>478.55413351781391</c:v>
                </c:pt>
                <c:pt idx="1235">
                  <c:v>472.15496368038743</c:v>
                </c:pt>
                <c:pt idx="1236">
                  <c:v>492.04427533725357</c:v>
                </c:pt>
                <c:pt idx="1237">
                  <c:v>451.74680041508128</c:v>
                </c:pt>
                <c:pt idx="1238">
                  <c:v>475.09512279488064</c:v>
                </c:pt>
                <c:pt idx="1239">
                  <c:v>475.09512279488064</c:v>
                </c:pt>
                <c:pt idx="1240">
                  <c:v>466.27464545140089</c:v>
                </c:pt>
                <c:pt idx="1241">
                  <c:v>459.87547561397434</c:v>
                </c:pt>
                <c:pt idx="1242">
                  <c:v>450.36319612590796</c:v>
                </c:pt>
                <c:pt idx="1243">
                  <c:v>460.56727775856103</c:v>
                </c:pt>
                <c:pt idx="1244">
                  <c:v>470.07955724662747</c:v>
                </c:pt>
                <c:pt idx="1245">
                  <c:v>497.23279142165342</c:v>
                </c:pt>
                <c:pt idx="1246">
                  <c:v>478.03528190937402</c:v>
                </c:pt>
                <c:pt idx="1247">
                  <c:v>497.57869249394673</c:v>
                </c:pt>
                <c:pt idx="1248">
                  <c:v>527.32618471117257</c:v>
                </c:pt>
                <c:pt idx="1249">
                  <c:v>545.31304047042545</c:v>
                </c:pt>
                <c:pt idx="1250">
                  <c:v>559.49498443445179</c:v>
                </c:pt>
                <c:pt idx="1251">
                  <c:v>559.49498443445179</c:v>
                </c:pt>
                <c:pt idx="1252">
                  <c:v>583.70805949498447</c:v>
                </c:pt>
                <c:pt idx="1253">
                  <c:v>582.84330681425115</c:v>
                </c:pt>
                <c:pt idx="1254">
                  <c:v>586.47526807333111</c:v>
                </c:pt>
                <c:pt idx="1255">
                  <c:v>579.55724662746456</c:v>
                </c:pt>
                <c:pt idx="1256">
                  <c:v>595.29574541681086</c:v>
                </c:pt>
                <c:pt idx="1257">
                  <c:v>576.79003804911804</c:v>
                </c:pt>
                <c:pt idx="1258">
                  <c:v>594.08509166378417</c:v>
                </c:pt>
                <c:pt idx="1259">
                  <c:v>584.74576271186447</c:v>
                </c:pt>
                <c:pt idx="1260">
                  <c:v>588.03182289865094</c:v>
                </c:pt>
                <c:pt idx="1261">
                  <c:v>605.32687651331719</c:v>
                </c:pt>
                <c:pt idx="1262">
                  <c:v>607.4022829470772</c:v>
                </c:pt>
                <c:pt idx="1263">
                  <c:v>582.84330681425115</c:v>
                </c:pt>
                <c:pt idx="1264">
                  <c:v>568.83431338637149</c:v>
                </c:pt>
                <c:pt idx="1265">
                  <c:v>573.33102732618477</c:v>
                </c:pt>
                <c:pt idx="1266">
                  <c:v>573.33102732618477</c:v>
                </c:pt>
                <c:pt idx="1267">
                  <c:v>575.23348322379798</c:v>
                </c:pt>
                <c:pt idx="1268">
                  <c:v>554.30646835005189</c:v>
                </c:pt>
                <c:pt idx="1269">
                  <c:v>560.87858872362506</c:v>
                </c:pt>
                <c:pt idx="1270">
                  <c:v>556.38187478381178</c:v>
                </c:pt>
                <c:pt idx="1271">
                  <c:v>563.29989622967832</c:v>
                </c:pt>
                <c:pt idx="1272">
                  <c:v>558.45728121757179</c:v>
                </c:pt>
                <c:pt idx="1273">
                  <c:v>560.70563818747837</c:v>
                </c:pt>
                <c:pt idx="1274">
                  <c:v>553.96056727775851</c:v>
                </c:pt>
                <c:pt idx="1275">
                  <c:v>556.90072639225184</c:v>
                </c:pt>
                <c:pt idx="1276">
                  <c:v>548.25319958491866</c:v>
                </c:pt>
                <c:pt idx="1277">
                  <c:v>548.25319958491866</c:v>
                </c:pt>
                <c:pt idx="1278">
                  <c:v>544.27533725354544</c:v>
                </c:pt>
                <c:pt idx="1279">
                  <c:v>550.50155655482536</c:v>
                </c:pt>
                <c:pt idx="1280">
                  <c:v>546.52369422345203</c:v>
                </c:pt>
                <c:pt idx="1281">
                  <c:v>587.68592182635768</c:v>
                </c:pt>
                <c:pt idx="1282">
                  <c:v>570.7367692839847</c:v>
                </c:pt>
                <c:pt idx="1283">
                  <c:v>576.61708751297135</c:v>
                </c:pt>
                <c:pt idx="1284">
                  <c:v>562.95399515738507</c:v>
                </c:pt>
                <c:pt idx="1285">
                  <c:v>544.44828778969224</c:v>
                </c:pt>
                <c:pt idx="1286">
                  <c:v>520.75406433759952</c:v>
                </c:pt>
                <c:pt idx="1287">
                  <c:v>528.88273953649264</c:v>
                </c:pt>
                <c:pt idx="1288">
                  <c:v>495.15738498789352</c:v>
                </c:pt>
                <c:pt idx="1289">
                  <c:v>525.42372881355936</c:v>
                </c:pt>
                <c:pt idx="1290">
                  <c:v>539.95157384987897</c:v>
                </c:pt>
                <c:pt idx="1291">
                  <c:v>539.6056727775856</c:v>
                </c:pt>
                <c:pt idx="1292">
                  <c:v>543.41058457281224</c:v>
                </c:pt>
                <c:pt idx="1293">
                  <c:v>546.35074368730545</c:v>
                </c:pt>
                <c:pt idx="1294">
                  <c:v>546.69664475959883</c:v>
                </c:pt>
                <c:pt idx="1295">
                  <c:v>554.13351781390531</c:v>
                </c:pt>
                <c:pt idx="1296">
                  <c:v>550.84745762711862</c:v>
                </c:pt>
                <c:pt idx="1297">
                  <c:v>551.19335869941187</c:v>
                </c:pt>
                <c:pt idx="1298">
                  <c:v>548.42615012106546</c:v>
                </c:pt>
                <c:pt idx="1299">
                  <c:v>548.42615012106546</c:v>
                </c:pt>
                <c:pt idx="1300">
                  <c:v>557.76547907298516</c:v>
                </c:pt>
                <c:pt idx="1301">
                  <c:v>561.57039086821169</c:v>
                </c:pt>
                <c:pt idx="1302">
                  <c:v>558.80318228986516</c:v>
                </c:pt>
                <c:pt idx="1303">
                  <c:v>556.90072639225184</c:v>
                </c:pt>
                <c:pt idx="1304">
                  <c:v>543.92943618125219</c:v>
                </c:pt>
                <c:pt idx="1305">
                  <c:v>535.62781044621238</c:v>
                </c:pt>
                <c:pt idx="1306">
                  <c:v>527.49913524731926</c:v>
                </c:pt>
                <c:pt idx="1307">
                  <c:v>527.67208578346595</c:v>
                </c:pt>
                <c:pt idx="1308">
                  <c:v>523.17537184365278</c:v>
                </c:pt>
                <c:pt idx="1309">
                  <c:v>530.78519543410584</c:v>
                </c:pt>
                <c:pt idx="1310">
                  <c:v>516.6032514700795</c:v>
                </c:pt>
                <c:pt idx="1311">
                  <c:v>522.65652023521272</c:v>
                </c:pt>
                <c:pt idx="1312">
                  <c:v>524.04012452438599</c:v>
                </c:pt>
                <c:pt idx="1313">
                  <c:v>513.14424074714623</c:v>
                </c:pt>
                <c:pt idx="1314">
                  <c:v>514.18194396402623</c:v>
                </c:pt>
                <c:pt idx="1315">
                  <c:v>513.49014181943971</c:v>
                </c:pt>
                <c:pt idx="1316">
                  <c:v>515.39259771705292</c:v>
                </c:pt>
                <c:pt idx="1317">
                  <c:v>507.60982359045317</c:v>
                </c:pt>
                <c:pt idx="1318">
                  <c:v>504.84261501210659</c:v>
                </c:pt>
                <c:pt idx="1319">
                  <c:v>503.97786233137333</c:v>
                </c:pt>
                <c:pt idx="1320">
                  <c:v>494.63853337945346</c:v>
                </c:pt>
                <c:pt idx="1321">
                  <c:v>493.08197855413357</c:v>
                </c:pt>
                <c:pt idx="1322">
                  <c:v>475.09512279488064</c:v>
                </c:pt>
                <c:pt idx="1323">
                  <c:v>471.80906260809411</c:v>
                </c:pt>
                <c:pt idx="1324">
                  <c:v>487.0287097890004</c:v>
                </c:pt>
                <c:pt idx="1325">
                  <c:v>483.91560013836045</c:v>
                </c:pt>
                <c:pt idx="1326">
                  <c:v>474.40332065029401</c:v>
                </c:pt>
                <c:pt idx="1327">
                  <c:v>494.63853337945346</c:v>
                </c:pt>
                <c:pt idx="1328">
                  <c:v>425.80421999308203</c:v>
                </c:pt>
                <c:pt idx="1329">
                  <c:v>429.78208232445525</c:v>
                </c:pt>
                <c:pt idx="1330">
                  <c:v>425.1124178484954</c:v>
                </c:pt>
                <c:pt idx="1331">
                  <c:v>428.74437910757524</c:v>
                </c:pt>
                <c:pt idx="1332">
                  <c:v>428.05257696298861</c:v>
                </c:pt>
                <c:pt idx="1333">
                  <c:v>408.8550674507091</c:v>
                </c:pt>
                <c:pt idx="1334">
                  <c:v>404.53130404704257</c:v>
                </c:pt>
                <c:pt idx="1335">
                  <c:v>413.52473192666889</c:v>
                </c:pt>
                <c:pt idx="1336">
                  <c:v>408.50916637841578</c:v>
                </c:pt>
                <c:pt idx="1337">
                  <c:v>414.38948460740227</c:v>
                </c:pt>
                <c:pt idx="1338">
                  <c:v>406.43375994465583</c:v>
                </c:pt>
                <c:pt idx="1339">
                  <c:v>409.02801798685573</c:v>
                </c:pt>
                <c:pt idx="1340">
                  <c:v>415.25423728813553</c:v>
                </c:pt>
                <c:pt idx="1341">
                  <c:v>413.00588031822906</c:v>
                </c:pt>
                <c:pt idx="1342">
                  <c:v>442.92632307160159</c:v>
                </c:pt>
                <c:pt idx="1343">
                  <c:v>456.58941542718782</c:v>
                </c:pt>
                <c:pt idx="1344">
                  <c:v>456.93531649948113</c:v>
                </c:pt>
                <c:pt idx="1345">
                  <c:v>457.45416810792119</c:v>
                </c:pt>
                <c:pt idx="1346">
                  <c:v>445.69353164994806</c:v>
                </c:pt>
                <c:pt idx="1347">
                  <c:v>462.9885852646143</c:v>
                </c:pt>
                <c:pt idx="1348">
                  <c:v>462.9885852646143</c:v>
                </c:pt>
                <c:pt idx="1349">
                  <c:v>490.48772051193367</c:v>
                </c:pt>
                <c:pt idx="1350">
                  <c:v>481.66724316845387</c:v>
                </c:pt>
                <c:pt idx="1351">
                  <c:v>473.53856796956075</c:v>
                </c:pt>
                <c:pt idx="1352">
                  <c:v>478.03528190937402</c:v>
                </c:pt>
                <c:pt idx="1353">
                  <c:v>480.97544102386723</c:v>
                </c:pt>
                <c:pt idx="1354">
                  <c:v>513.31719128329303</c:v>
                </c:pt>
                <c:pt idx="1355">
                  <c:v>509.68523002421307</c:v>
                </c:pt>
                <c:pt idx="1356">
                  <c:v>503.45901072293327</c:v>
                </c:pt>
                <c:pt idx="1357">
                  <c:v>490.66067104808025</c:v>
                </c:pt>
                <c:pt idx="1358">
                  <c:v>497.75164303009342</c:v>
                </c:pt>
                <c:pt idx="1359">
                  <c:v>491.17952265652025</c:v>
                </c:pt>
                <c:pt idx="1360">
                  <c:v>482.35904531304055</c:v>
                </c:pt>
                <c:pt idx="1361">
                  <c:v>482.35904531304055</c:v>
                </c:pt>
                <c:pt idx="1362">
                  <c:v>478.20823244552059</c:v>
                </c:pt>
                <c:pt idx="1363">
                  <c:v>464.71809062608094</c:v>
                </c:pt>
                <c:pt idx="1364">
                  <c:v>478.38118298166734</c:v>
                </c:pt>
                <c:pt idx="1365">
                  <c:v>475.6139744033207</c:v>
                </c:pt>
                <c:pt idx="1366">
                  <c:v>476.6516776202007</c:v>
                </c:pt>
                <c:pt idx="1367">
                  <c:v>507.60982359045317</c:v>
                </c:pt>
                <c:pt idx="1368">
                  <c:v>523.86717398823941</c:v>
                </c:pt>
                <c:pt idx="1369">
                  <c:v>524.55897613282605</c:v>
                </c:pt>
                <c:pt idx="1370">
                  <c:v>510.37703216879981</c:v>
                </c:pt>
                <c:pt idx="1371">
                  <c:v>510.20408163265307</c:v>
                </c:pt>
                <c:pt idx="1372">
                  <c:v>508.12867519889312</c:v>
                </c:pt>
                <c:pt idx="1373">
                  <c:v>491.00657212037362</c:v>
                </c:pt>
                <c:pt idx="1374">
                  <c:v>505.01556554825316</c:v>
                </c:pt>
                <c:pt idx="1375">
                  <c:v>494.11968177101346</c:v>
                </c:pt>
                <c:pt idx="1376">
                  <c:v>487.72051193358703</c:v>
                </c:pt>
                <c:pt idx="1377">
                  <c:v>489.10411622276035</c:v>
                </c:pt>
                <c:pt idx="1378">
                  <c:v>494.46558284330689</c:v>
                </c:pt>
                <c:pt idx="1379">
                  <c:v>494.81148391560021</c:v>
                </c:pt>
                <c:pt idx="1380">
                  <c:v>494.81148391560021</c:v>
                </c:pt>
                <c:pt idx="1381">
                  <c:v>479.41888619854717</c:v>
                </c:pt>
                <c:pt idx="1382">
                  <c:v>479.41888619854717</c:v>
                </c:pt>
                <c:pt idx="1383">
                  <c:v>467.48529920442758</c:v>
                </c:pt>
                <c:pt idx="1384">
                  <c:v>458.31892078865445</c:v>
                </c:pt>
                <c:pt idx="1385">
                  <c:v>470.94430992736085</c:v>
                </c:pt>
                <c:pt idx="1386">
                  <c:v>466.10169491525426</c:v>
                </c:pt>
                <c:pt idx="1387">
                  <c:v>454.51400899342786</c:v>
                </c:pt>
                <c:pt idx="1388">
                  <c:v>454.51400899342786</c:v>
                </c:pt>
                <c:pt idx="1389">
                  <c:v>439.4673123486682</c:v>
                </c:pt>
                <c:pt idx="1390">
                  <c:v>439.4673123486682</c:v>
                </c:pt>
                <c:pt idx="1391">
                  <c:v>438.083708059495</c:v>
                </c:pt>
                <c:pt idx="1392">
                  <c:v>443.79107575233485</c:v>
                </c:pt>
                <c:pt idx="1393">
                  <c:v>434.45174680041509</c:v>
                </c:pt>
                <c:pt idx="1394">
                  <c:v>423.20996195088208</c:v>
                </c:pt>
                <c:pt idx="1395">
                  <c:v>418.19439640262885</c:v>
                </c:pt>
                <c:pt idx="1396">
                  <c:v>415.42718782428227</c:v>
                </c:pt>
                <c:pt idx="1397">
                  <c:v>415.0812867519889</c:v>
                </c:pt>
                <c:pt idx="1398">
                  <c:v>406.77966101694921</c:v>
                </c:pt>
                <c:pt idx="1399">
                  <c:v>426.66897267381529</c:v>
                </c:pt>
                <c:pt idx="1400">
                  <c:v>406.08785887236252</c:v>
                </c:pt>
                <c:pt idx="1401">
                  <c:v>410.930473884469</c:v>
                </c:pt>
                <c:pt idx="1402">
                  <c:v>412.65997924593563</c:v>
                </c:pt>
                <c:pt idx="1403">
                  <c:v>525.59667934970605</c:v>
                </c:pt>
                <c:pt idx="1404">
                  <c:v>534.93600830162575</c:v>
                </c:pt>
                <c:pt idx="1405">
                  <c:v>546.35074368730545</c:v>
                </c:pt>
                <c:pt idx="1406">
                  <c:v>557.07367692839853</c:v>
                </c:pt>
                <c:pt idx="1407">
                  <c:v>540.98927706675897</c:v>
                </c:pt>
                <c:pt idx="1408">
                  <c:v>543.75648564510561</c:v>
                </c:pt>
                <c:pt idx="1409">
                  <c:v>545.31304047042545</c:v>
                </c:pt>
                <c:pt idx="1410">
                  <c:v>536.66551366309238</c:v>
                </c:pt>
                <c:pt idx="1411">
                  <c:v>546.8695952957454</c:v>
                </c:pt>
                <c:pt idx="1412">
                  <c:v>535.28190937391912</c:v>
                </c:pt>
                <c:pt idx="1413">
                  <c:v>550.1556554825321</c:v>
                </c:pt>
                <c:pt idx="1414">
                  <c:v>545.14008993427876</c:v>
                </c:pt>
                <c:pt idx="1415">
                  <c:v>545.14008993427876</c:v>
                </c:pt>
                <c:pt idx="1416">
                  <c:v>529.74749221722584</c:v>
                </c:pt>
                <c:pt idx="1417">
                  <c:v>523.52127291594604</c:v>
                </c:pt>
                <c:pt idx="1418">
                  <c:v>518.67865790383951</c:v>
                </c:pt>
                <c:pt idx="1419">
                  <c:v>531.30404704254579</c:v>
                </c:pt>
                <c:pt idx="1420">
                  <c:v>529.92044275337264</c:v>
                </c:pt>
                <c:pt idx="1421">
                  <c:v>529.57454168107927</c:v>
                </c:pt>
                <c:pt idx="1422">
                  <c:v>527.32618471117257</c:v>
                </c:pt>
                <c:pt idx="1423">
                  <c:v>511.58768592182639</c:v>
                </c:pt>
                <c:pt idx="1424">
                  <c:v>511.76063645797313</c:v>
                </c:pt>
                <c:pt idx="1425">
                  <c:v>493.94673123486683</c:v>
                </c:pt>
                <c:pt idx="1426">
                  <c:v>513.49014181943971</c:v>
                </c:pt>
                <c:pt idx="1427">
                  <c:v>507.7827741265998</c:v>
                </c:pt>
                <c:pt idx="1428">
                  <c:v>511.06883431338639</c:v>
                </c:pt>
                <c:pt idx="1429">
                  <c:v>521.79176755447941</c:v>
                </c:pt>
                <c:pt idx="1430">
                  <c:v>531.99584918713242</c:v>
                </c:pt>
                <c:pt idx="1431">
                  <c:v>528.70978900034584</c:v>
                </c:pt>
                <c:pt idx="1432">
                  <c:v>520.58111380145272</c:v>
                </c:pt>
                <c:pt idx="1433">
                  <c:v>533.03355240401243</c:v>
                </c:pt>
                <c:pt idx="1434">
                  <c:v>535.10895883777243</c:v>
                </c:pt>
                <c:pt idx="1435">
                  <c:v>538.22206848841233</c:v>
                </c:pt>
                <c:pt idx="1436">
                  <c:v>539.95157384987897</c:v>
                </c:pt>
                <c:pt idx="1437">
                  <c:v>509.51227948806644</c:v>
                </c:pt>
                <c:pt idx="1438">
                  <c:v>480.45658941542717</c:v>
                </c:pt>
                <c:pt idx="1439">
                  <c:v>488.23936354202698</c:v>
                </c:pt>
                <c:pt idx="1440">
                  <c:v>482.01314424074712</c:v>
                </c:pt>
                <c:pt idx="1441">
                  <c:v>487.72051193358703</c:v>
                </c:pt>
                <c:pt idx="1442">
                  <c:v>485.29920442753377</c:v>
                </c:pt>
                <c:pt idx="1443">
                  <c:v>477.17052922864065</c:v>
                </c:pt>
                <c:pt idx="1444">
                  <c:v>484.78035281909382</c:v>
                </c:pt>
                <c:pt idx="1445">
                  <c:v>477.51643030093396</c:v>
                </c:pt>
                <c:pt idx="1446">
                  <c:v>464.19923901764093</c:v>
                </c:pt>
                <c:pt idx="1447">
                  <c:v>454.51400899342786</c:v>
                </c:pt>
                <c:pt idx="1448">
                  <c:v>455.37876167416124</c:v>
                </c:pt>
                <c:pt idx="1449">
                  <c:v>463.68038740920099</c:v>
                </c:pt>
                <c:pt idx="1450">
                  <c:v>448.97959183673476</c:v>
                </c:pt>
                <c:pt idx="1451">
                  <c:v>447.59598754756144</c:v>
                </c:pt>
                <c:pt idx="1452">
                  <c:v>456.07056381874781</c:v>
                </c:pt>
                <c:pt idx="1453">
                  <c:v>447.76893808370801</c:v>
                </c:pt>
                <c:pt idx="1454">
                  <c:v>433.58699411968178</c:v>
                </c:pt>
                <c:pt idx="1455">
                  <c:v>445.52058111380148</c:v>
                </c:pt>
                <c:pt idx="1456">
                  <c:v>433.93289519197509</c:v>
                </c:pt>
                <c:pt idx="1457">
                  <c:v>443.09927360774816</c:v>
                </c:pt>
                <c:pt idx="1458">
                  <c:v>431.3386371497752</c:v>
                </c:pt>
                <c:pt idx="1459">
                  <c:v>443.44517468004148</c:v>
                </c:pt>
                <c:pt idx="1460">
                  <c:v>434.45174680041509</c:v>
                </c:pt>
                <c:pt idx="1461">
                  <c:v>452.78450363196123</c:v>
                </c:pt>
                <c:pt idx="1462">
                  <c:v>457.97301971636114</c:v>
                </c:pt>
                <c:pt idx="1463">
                  <c:v>457.97301971636114</c:v>
                </c:pt>
                <c:pt idx="1464">
                  <c:v>450.70909719820139</c:v>
                </c:pt>
                <c:pt idx="1465">
                  <c:v>451.91975095122797</c:v>
                </c:pt>
                <c:pt idx="1466">
                  <c:v>451.91975095122797</c:v>
                </c:pt>
                <c:pt idx="1467">
                  <c:v>459.52957454168103</c:v>
                </c:pt>
                <c:pt idx="1468">
                  <c:v>468.69595295745415</c:v>
                </c:pt>
                <c:pt idx="1469">
                  <c:v>469.21480456589421</c:v>
                </c:pt>
                <c:pt idx="1470">
                  <c:v>456.2435143548945</c:v>
                </c:pt>
                <c:pt idx="1471">
                  <c:v>438.94846074022837</c:v>
                </c:pt>
                <c:pt idx="1472">
                  <c:v>454.16810792113455</c:v>
                </c:pt>
                <c:pt idx="1473">
                  <c:v>467.65824974057415</c:v>
                </c:pt>
                <c:pt idx="1474">
                  <c:v>474.40332065029401</c:v>
                </c:pt>
                <c:pt idx="1475">
                  <c:v>470.2525077827741</c:v>
                </c:pt>
                <c:pt idx="1476">
                  <c:v>457.80006918021445</c:v>
                </c:pt>
                <c:pt idx="1477">
                  <c:v>475.09512279488064</c:v>
                </c:pt>
                <c:pt idx="1478">
                  <c:v>475.09512279488064</c:v>
                </c:pt>
                <c:pt idx="1479">
                  <c:v>467.83120027672089</c:v>
                </c:pt>
                <c:pt idx="1480">
                  <c:v>466.79349705984083</c:v>
                </c:pt>
                <c:pt idx="1481">
                  <c:v>469.56070563818753</c:v>
                </c:pt>
                <c:pt idx="1482">
                  <c:v>476.47872708405396</c:v>
                </c:pt>
                <c:pt idx="1483">
                  <c:v>487.37461086129372</c:v>
                </c:pt>
                <c:pt idx="1484">
                  <c:v>487.37461086129372</c:v>
                </c:pt>
                <c:pt idx="1485">
                  <c:v>497.92459356624016</c:v>
                </c:pt>
                <c:pt idx="1486">
                  <c:v>494.81148391560021</c:v>
                </c:pt>
                <c:pt idx="1487">
                  <c:v>504.1508128675199</c:v>
                </c:pt>
                <c:pt idx="1488">
                  <c:v>504.84261501210659</c:v>
                </c:pt>
                <c:pt idx="1489">
                  <c:v>497.23279142165342</c:v>
                </c:pt>
                <c:pt idx="1490">
                  <c:v>498.61639571082668</c:v>
                </c:pt>
                <c:pt idx="1491">
                  <c:v>493.08197855413357</c:v>
                </c:pt>
                <c:pt idx="1492">
                  <c:v>515.73849878934629</c:v>
                </c:pt>
                <c:pt idx="1493">
                  <c:v>527.153234175026</c:v>
                </c:pt>
                <c:pt idx="1494">
                  <c:v>512.10653753026634</c:v>
                </c:pt>
                <c:pt idx="1495">
                  <c:v>510.37703216879981</c:v>
                </c:pt>
                <c:pt idx="1496">
                  <c:v>528.190937391906</c:v>
                </c:pt>
                <c:pt idx="1497">
                  <c:v>516.94915254237287</c:v>
                </c:pt>
                <c:pt idx="1498">
                  <c:v>504.49671393981316</c:v>
                </c:pt>
                <c:pt idx="1499">
                  <c:v>496.88689034936016</c:v>
                </c:pt>
                <c:pt idx="1500">
                  <c:v>496.88689034936016</c:v>
                </c:pt>
                <c:pt idx="1501">
                  <c:v>496.54098927706684</c:v>
                </c:pt>
                <c:pt idx="1502">
                  <c:v>484.26150121065376</c:v>
                </c:pt>
                <c:pt idx="1503">
                  <c:v>469.73365617433416</c:v>
                </c:pt>
                <c:pt idx="1504">
                  <c:v>469.73365617433416</c:v>
                </c:pt>
                <c:pt idx="1505">
                  <c:v>480.80249048772049</c:v>
                </c:pt>
                <c:pt idx="1506">
                  <c:v>475.26807333102738</c:v>
                </c:pt>
                <c:pt idx="1507">
                  <c:v>473.71151850570737</c:v>
                </c:pt>
                <c:pt idx="1508">
                  <c:v>508.82047734347975</c:v>
                </c:pt>
                <c:pt idx="1509">
                  <c:v>536.14666205465232</c:v>
                </c:pt>
                <c:pt idx="1510">
                  <c:v>553.96056727775851</c:v>
                </c:pt>
                <c:pt idx="1511">
                  <c:v>562.26219301279843</c:v>
                </c:pt>
                <c:pt idx="1512">
                  <c:v>605.67277758561056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BF-004F-9411-FDFCFD34F291}"/>
            </c:ext>
          </c:extLst>
        </c:ser>
        <c:ser>
          <c:idx val="1"/>
          <c:order val="1"/>
          <c:tx>
            <c:strRef>
              <c:f>'Data 21.2'!$I$2</c:f>
              <c:strCache>
                <c:ptCount val="1"/>
                <c:pt idx="0">
                  <c:v>S&amp;P BSE (SENSEX) 30 SENSITIVE - PRICE INDEX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picture"/>
            <c:spPr>
              <a:solidFill>
                <a:schemeClr val="accent2"/>
              </a:solidFill>
              <a:ln w="25400">
                <a:noFill/>
              </a:ln>
              <a:effectLst/>
            </c:spPr>
          </c:marker>
          <c:cat>
            <c:numRef>
              <c:f>'Data 21.2'!$J$3:$J$1515</c:f>
              <c:numCache>
                <c:formatCode>m/d/yy</c:formatCode>
                <c:ptCount val="1513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41747</c:v>
                </c:pt>
                <c:pt idx="78">
                  <c:v>41750</c:v>
                </c:pt>
                <c:pt idx="79">
                  <c:v>41751</c:v>
                </c:pt>
                <c:pt idx="80">
                  <c:v>41752</c:v>
                </c:pt>
                <c:pt idx="81">
                  <c:v>41753</c:v>
                </c:pt>
                <c:pt idx="82">
                  <c:v>41754</c:v>
                </c:pt>
                <c:pt idx="83">
                  <c:v>41757</c:v>
                </c:pt>
                <c:pt idx="84">
                  <c:v>41758</c:v>
                </c:pt>
                <c:pt idx="85">
                  <c:v>41759</c:v>
                </c:pt>
                <c:pt idx="86">
                  <c:v>41760</c:v>
                </c:pt>
                <c:pt idx="87">
                  <c:v>41761</c:v>
                </c:pt>
                <c:pt idx="88">
                  <c:v>41764</c:v>
                </c:pt>
                <c:pt idx="89">
                  <c:v>41765</c:v>
                </c:pt>
                <c:pt idx="90">
                  <c:v>41766</c:v>
                </c:pt>
                <c:pt idx="91">
                  <c:v>41767</c:v>
                </c:pt>
                <c:pt idx="92">
                  <c:v>41768</c:v>
                </c:pt>
                <c:pt idx="93">
                  <c:v>41771</c:v>
                </c:pt>
                <c:pt idx="94">
                  <c:v>41772</c:v>
                </c:pt>
                <c:pt idx="95">
                  <c:v>41773</c:v>
                </c:pt>
                <c:pt idx="96">
                  <c:v>41774</c:v>
                </c:pt>
                <c:pt idx="97">
                  <c:v>41775</c:v>
                </c:pt>
                <c:pt idx="98">
                  <c:v>41778</c:v>
                </c:pt>
                <c:pt idx="99">
                  <c:v>41779</c:v>
                </c:pt>
                <c:pt idx="100">
                  <c:v>41780</c:v>
                </c:pt>
                <c:pt idx="101">
                  <c:v>41781</c:v>
                </c:pt>
                <c:pt idx="102">
                  <c:v>41782</c:v>
                </c:pt>
                <c:pt idx="103">
                  <c:v>41785</c:v>
                </c:pt>
                <c:pt idx="104">
                  <c:v>41786</c:v>
                </c:pt>
                <c:pt idx="105">
                  <c:v>41787</c:v>
                </c:pt>
                <c:pt idx="106">
                  <c:v>41788</c:v>
                </c:pt>
                <c:pt idx="107">
                  <c:v>41789</c:v>
                </c:pt>
                <c:pt idx="108">
                  <c:v>41792</c:v>
                </c:pt>
                <c:pt idx="109">
                  <c:v>41793</c:v>
                </c:pt>
                <c:pt idx="110">
                  <c:v>41794</c:v>
                </c:pt>
                <c:pt idx="111">
                  <c:v>41795</c:v>
                </c:pt>
                <c:pt idx="112">
                  <c:v>41796</c:v>
                </c:pt>
                <c:pt idx="113">
                  <c:v>41799</c:v>
                </c:pt>
                <c:pt idx="114">
                  <c:v>41800</c:v>
                </c:pt>
                <c:pt idx="115">
                  <c:v>41801</c:v>
                </c:pt>
                <c:pt idx="116">
                  <c:v>41802</c:v>
                </c:pt>
                <c:pt idx="117">
                  <c:v>41803</c:v>
                </c:pt>
                <c:pt idx="118">
                  <c:v>41806</c:v>
                </c:pt>
                <c:pt idx="119">
                  <c:v>41807</c:v>
                </c:pt>
                <c:pt idx="120">
                  <c:v>41808</c:v>
                </c:pt>
                <c:pt idx="121">
                  <c:v>41809</c:v>
                </c:pt>
                <c:pt idx="122">
                  <c:v>41810</c:v>
                </c:pt>
                <c:pt idx="123">
                  <c:v>41813</c:v>
                </c:pt>
                <c:pt idx="124">
                  <c:v>41814</c:v>
                </c:pt>
                <c:pt idx="125">
                  <c:v>41815</c:v>
                </c:pt>
                <c:pt idx="126">
                  <c:v>41816</c:v>
                </c:pt>
                <c:pt idx="127">
                  <c:v>41817</c:v>
                </c:pt>
                <c:pt idx="128">
                  <c:v>41820</c:v>
                </c:pt>
                <c:pt idx="129">
                  <c:v>41821</c:v>
                </c:pt>
                <c:pt idx="130">
                  <c:v>41822</c:v>
                </c:pt>
                <c:pt idx="131">
                  <c:v>41823</c:v>
                </c:pt>
                <c:pt idx="132">
                  <c:v>41824</c:v>
                </c:pt>
                <c:pt idx="133">
                  <c:v>41827</c:v>
                </c:pt>
                <c:pt idx="134">
                  <c:v>41828</c:v>
                </c:pt>
                <c:pt idx="135">
                  <c:v>41829</c:v>
                </c:pt>
                <c:pt idx="136">
                  <c:v>41830</c:v>
                </c:pt>
                <c:pt idx="137">
                  <c:v>41831</c:v>
                </c:pt>
                <c:pt idx="138">
                  <c:v>41834</c:v>
                </c:pt>
                <c:pt idx="139">
                  <c:v>41835</c:v>
                </c:pt>
                <c:pt idx="140">
                  <c:v>41836</c:v>
                </c:pt>
                <c:pt idx="141">
                  <c:v>41837</c:v>
                </c:pt>
                <c:pt idx="142">
                  <c:v>41838</c:v>
                </c:pt>
                <c:pt idx="143">
                  <c:v>41841</c:v>
                </c:pt>
                <c:pt idx="144">
                  <c:v>41842</c:v>
                </c:pt>
                <c:pt idx="145">
                  <c:v>41843</c:v>
                </c:pt>
                <c:pt idx="146">
                  <c:v>41844</c:v>
                </c:pt>
                <c:pt idx="147">
                  <c:v>41845</c:v>
                </c:pt>
                <c:pt idx="148">
                  <c:v>41848</c:v>
                </c:pt>
                <c:pt idx="149">
                  <c:v>41849</c:v>
                </c:pt>
                <c:pt idx="150">
                  <c:v>41850</c:v>
                </c:pt>
                <c:pt idx="151">
                  <c:v>41851</c:v>
                </c:pt>
                <c:pt idx="152">
                  <c:v>41852</c:v>
                </c:pt>
                <c:pt idx="153">
                  <c:v>41855</c:v>
                </c:pt>
                <c:pt idx="154">
                  <c:v>41856</c:v>
                </c:pt>
                <c:pt idx="155">
                  <c:v>41857</c:v>
                </c:pt>
                <c:pt idx="156">
                  <c:v>41858</c:v>
                </c:pt>
                <c:pt idx="157">
                  <c:v>41859</c:v>
                </c:pt>
                <c:pt idx="158">
                  <c:v>41862</c:v>
                </c:pt>
                <c:pt idx="159">
                  <c:v>41863</c:v>
                </c:pt>
                <c:pt idx="160">
                  <c:v>41864</c:v>
                </c:pt>
                <c:pt idx="161">
                  <c:v>41865</c:v>
                </c:pt>
                <c:pt idx="162">
                  <c:v>41866</c:v>
                </c:pt>
                <c:pt idx="163">
                  <c:v>41869</c:v>
                </c:pt>
                <c:pt idx="164">
                  <c:v>41870</c:v>
                </c:pt>
                <c:pt idx="165">
                  <c:v>41871</c:v>
                </c:pt>
                <c:pt idx="166">
                  <c:v>41872</c:v>
                </c:pt>
                <c:pt idx="167">
                  <c:v>41873</c:v>
                </c:pt>
                <c:pt idx="168">
                  <c:v>41876</c:v>
                </c:pt>
                <c:pt idx="169">
                  <c:v>41877</c:v>
                </c:pt>
                <c:pt idx="170">
                  <c:v>41878</c:v>
                </c:pt>
                <c:pt idx="171">
                  <c:v>41879</c:v>
                </c:pt>
                <c:pt idx="172">
                  <c:v>41880</c:v>
                </c:pt>
                <c:pt idx="173">
                  <c:v>41883</c:v>
                </c:pt>
                <c:pt idx="174">
                  <c:v>41884</c:v>
                </c:pt>
                <c:pt idx="175">
                  <c:v>41885</c:v>
                </c:pt>
                <c:pt idx="176">
                  <c:v>41886</c:v>
                </c:pt>
                <c:pt idx="177">
                  <c:v>41887</c:v>
                </c:pt>
                <c:pt idx="178">
                  <c:v>41890</c:v>
                </c:pt>
                <c:pt idx="179">
                  <c:v>41891</c:v>
                </c:pt>
                <c:pt idx="180">
                  <c:v>41892</c:v>
                </c:pt>
                <c:pt idx="181">
                  <c:v>41893</c:v>
                </c:pt>
                <c:pt idx="182">
                  <c:v>41894</c:v>
                </c:pt>
                <c:pt idx="183">
                  <c:v>41897</c:v>
                </c:pt>
                <c:pt idx="184">
                  <c:v>41898</c:v>
                </c:pt>
                <c:pt idx="185">
                  <c:v>41899</c:v>
                </c:pt>
                <c:pt idx="186">
                  <c:v>41900</c:v>
                </c:pt>
                <c:pt idx="187">
                  <c:v>41901</c:v>
                </c:pt>
                <c:pt idx="188">
                  <c:v>41904</c:v>
                </c:pt>
                <c:pt idx="189">
                  <c:v>41905</c:v>
                </c:pt>
                <c:pt idx="190">
                  <c:v>41906</c:v>
                </c:pt>
                <c:pt idx="191">
                  <c:v>41907</c:v>
                </c:pt>
                <c:pt idx="192">
                  <c:v>41908</c:v>
                </c:pt>
                <c:pt idx="193">
                  <c:v>41911</c:v>
                </c:pt>
                <c:pt idx="194">
                  <c:v>41912</c:v>
                </c:pt>
                <c:pt idx="195">
                  <c:v>41913</c:v>
                </c:pt>
                <c:pt idx="196">
                  <c:v>41914</c:v>
                </c:pt>
                <c:pt idx="197">
                  <c:v>41915</c:v>
                </c:pt>
                <c:pt idx="198">
                  <c:v>41918</c:v>
                </c:pt>
                <c:pt idx="199">
                  <c:v>41919</c:v>
                </c:pt>
                <c:pt idx="200">
                  <c:v>41920</c:v>
                </c:pt>
                <c:pt idx="201">
                  <c:v>41921</c:v>
                </c:pt>
                <c:pt idx="202">
                  <c:v>41922</c:v>
                </c:pt>
                <c:pt idx="203">
                  <c:v>41925</c:v>
                </c:pt>
                <c:pt idx="204">
                  <c:v>41926</c:v>
                </c:pt>
                <c:pt idx="205">
                  <c:v>41927</c:v>
                </c:pt>
                <c:pt idx="206">
                  <c:v>41928</c:v>
                </c:pt>
                <c:pt idx="207">
                  <c:v>41929</c:v>
                </c:pt>
                <c:pt idx="208">
                  <c:v>41932</c:v>
                </c:pt>
                <c:pt idx="209">
                  <c:v>41933</c:v>
                </c:pt>
                <c:pt idx="210">
                  <c:v>41934</c:v>
                </c:pt>
                <c:pt idx="211">
                  <c:v>41935</c:v>
                </c:pt>
                <c:pt idx="212">
                  <c:v>41936</c:v>
                </c:pt>
                <c:pt idx="213">
                  <c:v>41939</c:v>
                </c:pt>
                <c:pt idx="214">
                  <c:v>41940</c:v>
                </c:pt>
                <c:pt idx="215">
                  <c:v>41941</c:v>
                </c:pt>
                <c:pt idx="216">
                  <c:v>41942</c:v>
                </c:pt>
                <c:pt idx="217">
                  <c:v>41943</c:v>
                </c:pt>
                <c:pt idx="218">
                  <c:v>41946</c:v>
                </c:pt>
                <c:pt idx="219">
                  <c:v>41947</c:v>
                </c:pt>
                <c:pt idx="220">
                  <c:v>41948</c:v>
                </c:pt>
                <c:pt idx="221">
                  <c:v>41949</c:v>
                </c:pt>
                <c:pt idx="222">
                  <c:v>41950</c:v>
                </c:pt>
                <c:pt idx="223">
                  <c:v>41953</c:v>
                </c:pt>
                <c:pt idx="224">
                  <c:v>41954</c:v>
                </c:pt>
                <c:pt idx="225">
                  <c:v>41955</c:v>
                </c:pt>
                <c:pt idx="226">
                  <c:v>41956</c:v>
                </c:pt>
                <c:pt idx="227">
                  <c:v>41957</c:v>
                </c:pt>
                <c:pt idx="228">
                  <c:v>41960</c:v>
                </c:pt>
                <c:pt idx="229">
                  <c:v>41961</c:v>
                </c:pt>
                <c:pt idx="230">
                  <c:v>41962</c:v>
                </c:pt>
                <c:pt idx="231">
                  <c:v>41963</c:v>
                </c:pt>
                <c:pt idx="232">
                  <c:v>41964</c:v>
                </c:pt>
                <c:pt idx="233">
                  <c:v>41967</c:v>
                </c:pt>
                <c:pt idx="234">
                  <c:v>41968</c:v>
                </c:pt>
                <c:pt idx="235">
                  <c:v>41969</c:v>
                </c:pt>
                <c:pt idx="236">
                  <c:v>41970</c:v>
                </c:pt>
                <c:pt idx="237">
                  <c:v>41971</c:v>
                </c:pt>
                <c:pt idx="238">
                  <c:v>41974</c:v>
                </c:pt>
                <c:pt idx="239">
                  <c:v>41975</c:v>
                </c:pt>
                <c:pt idx="240">
                  <c:v>41976</c:v>
                </c:pt>
                <c:pt idx="241">
                  <c:v>41977</c:v>
                </c:pt>
                <c:pt idx="242">
                  <c:v>41978</c:v>
                </c:pt>
                <c:pt idx="243">
                  <c:v>41981</c:v>
                </c:pt>
                <c:pt idx="244">
                  <c:v>41982</c:v>
                </c:pt>
                <c:pt idx="245">
                  <c:v>41983</c:v>
                </c:pt>
                <c:pt idx="246">
                  <c:v>41984</c:v>
                </c:pt>
                <c:pt idx="247">
                  <c:v>41985</c:v>
                </c:pt>
                <c:pt idx="248">
                  <c:v>41988</c:v>
                </c:pt>
                <c:pt idx="249">
                  <c:v>41989</c:v>
                </c:pt>
                <c:pt idx="250">
                  <c:v>41990</c:v>
                </c:pt>
                <c:pt idx="251">
                  <c:v>41991</c:v>
                </c:pt>
                <c:pt idx="252">
                  <c:v>41992</c:v>
                </c:pt>
                <c:pt idx="253">
                  <c:v>41995</c:v>
                </c:pt>
                <c:pt idx="254">
                  <c:v>41996</c:v>
                </c:pt>
                <c:pt idx="255">
                  <c:v>41997</c:v>
                </c:pt>
                <c:pt idx="256">
                  <c:v>41998</c:v>
                </c:pt>
                <c:pt idx="257">
                  <c:v>41999</c:v>
                </c:pt>
                <c:pt idx="258">
                  <c:v>42002</c:v>
                </c:pt>
                <c:pt idx="259">
                  <c:v>42003</c:v>
                </c:pt>
                <c:pt idx="260">
                  <c:v>42004</c:v>
                </c:pt>
                <c:pt idx="261">
                  <c:v>42005</c:v>
                </c:pt>
                <c:pt idx="262">
                  <c:v>42006</c:v>
                </c:pt>
                <c:pt idx="263">
                  <c:v>42009</c:v>
                </c:pt>
                <c:pt idx="264">
                  <c:v>42010</c:v>
                </c:pt>
                <c:pt idx="265">
                  <c:v>42011</c:v>
                </c:pt>
                <c:pt idx="266">
                  <c:v>42012</c:v>
                </c:pt>
                <c:pt idx="267">
                  <c:v>42013</c:v>
                </c:pt>
                <c:pt idx="268">
                  <c:v>42016</c:v>
                </c:pt>
                <c:pt idx="269">
                  <c:v>42017</c:v>
                </c:pt>
                <c:pt idx="270">
                  <c:v>42018</c:v>
                </c:pt>
                <c:pt idx="271">
                  <c:v>42019</c:v>
                </c:pt>
                <c:pt idx="272">
                  <c:v>42020</c:v>
                </c:pt>
                <c:pt idx="273">
                  <c:v>42023</c:v>
                </c:pt>
                <c:pt idx="274">
                  <c:v>42024</c:v>
                </c:pt>
                <c:pt idx="275">
                  <c:v>42025</c:v>
                </c:pt>
                <c:pt idx="276">
                  <c:v>42026</c:v>
                </c:pt>
                <c:pt idx="277">
                  <c:v>42027</c:v>
                </c:pt>
                <c:pt idx="278">
                  <c:v>42030</c:v>
                </c:pt>
                <c:pt idx="279">
                  <c:v>42031</c:v>
                </c:pt>
                <c:pt idx="280">
                  <c:v>42032</c:v>
                </c:pt>
                <c:pt idx="281">
                  <c:v>42033</c:v>
                </c:pt>
                <c:pt idx="282">
                  <c:v>42034</c:v>
                </c:pt>
                <c:pt idx="283">
                  <c:v>42037</c:v>
                </c:pt>
                <c:pt idx="284">
                  <c:v>42038</c:v>
                </c:pt>
                <c:pt idx="285">
                  <c:v>42039</c:v>
                </c:pt>
                <c:pt idx="286">
                  <c:v>42040</c:v>
                </c:pt>
                <c:pt idx="287">
                  <c:v>42041</c:v>
                </c:pt>
                <c:pt idx="288">
                  <c:v>42044</c:v>
                </c:pt>
                <c:pt idx="289">
                  <c:v>42045</c:v>
                </c:pt>
                <c:pt idx="290">
                  <c:v>42046</c:v>
                </c:pt>
                <c:pt idx="291">
                  <c:v>42047</c:v>
                </c:pt>
                <c:pt idx="292">
                  <c:v>42048</c:v>
                </c:pt>
                <c:pt idx="293">
                  <c:v>42051</c:v>
                </c:pt>
                <c:pt idx="294">
                  <c:v>42052</c:v>
                </c:pt>
                <c:pt idx="295">
                  <c:v>42053</c:v>
                </c:pt>
                <c:pt idx="296">
                  <c:v>42054</c:v>
                </c:pt>
                <c:pt idx="297">
                  <c:v>42055</c:v>
                </c:pt>
                <c:pt idx="298">
                  <c:v>42058</c:v>
                </c:pt>
                <c:pt idx="299">
                  <c:v>42059</c:v>
                </c:pt>
                <c:pt idx="300">
                  <c:v>42060</c:v>
                </c:pt>
                <c:pt idx="301">
                  <c:v>42061</c:v>
                </c:pt>
                <c:pt idx="302">
                  <c:v>42062</c:v>
                </c:pt>
                <c:pt idx="303">
                  <c:v>42065</c:v>
                </c:pt>
                <c:pt idx="304">
                  <c:v>42066</c:v>
                </c:pt>
                <c:pt idx="305">
                  <c:v>42067</c:v>
                </c:pt>
                <c:pt idx="306">
                  <c:v>42068</c:v>
                </c:pt>
                <c:pt idx="307">
                  <c:v>42069</c:v>
                </c:pt>
                <c:pt idx="308">
                  <c:v>42072</c:v>
                </c:pt>
                <c:pt idx="309">
                  <c:v>42073</c:v>
                </c:pt>
                <c:pt idx="310">
                  <c:v>42074</c:v>
                </c:pt>
                <c:pt idx="311">
                  <c:v>42075</c:v>
                </c:pt>
                <c:pt idx="312">
                  <c:v>42076</c:v>
                </c:pt>
                <c:pt idx="313">
                  <c:v>42079</c:v>
                </c:pt>
                <c:pt idx="314">
                  <c:v>42080</c:v>
                </c:pt>
                <c:pt idx="315">
                  <c:v>42081</c:v>
                </c:pt>
                <c:pt idx="316">
                  <c:v>42082</c:v>
                </c:pt>
                <c:pt idx="317">
                  <c:v>42083</c:v>
                </c:pt>
                <c:pt idx="318">
                  <c:v>42086</c:v>
                </c:pt>
                <c:pt idx="319">
                  <c:v>42087</c:v>
                </c:pt>
                <c:pt idx="320">
                  <c:v>42088</c:v>
                </c:pt>
                <c:pt idx="321">
                  <c:v>42089</c:v>
                </c:pt>
                <c:pt idx="322">
                  <c:v>42090</c:v>
                </c:pt>
                <c:pt idx="323">
                  <c:v>42093</c:v>
                </c:pt>
                <c:pt idx="324">
                  <c:v>42094</c:v>
                </c:pt>
                <c:pt idx="325">
                  <c:v>42095</c:v>
                </c:pt>
                <c:pt idx="326">
                  <c:v>42096</c:v>
                </c:pt>
                <c:pt idx="327">
                  <c:v>42097</c:v>
                </c:pt>
                <c:pt idx="328">
                  <c:v>42100</c:v>
                </c:pt>
                <c:pt idx="329">
                  <c:v>42101</c:v>
                </c:pt>
                <c:pt idx="330">
                  <c:v>42102</c:v>
                </c:pt>
                <c:pt idx="331">
                  <c:v>42103</c:v>
                </c:pt>
                <c:pt idx="332">
                  <c:v>42104</c:v>
                </c:pt>
                <c:pt idx="333">
                  <c:v>42107</c:v>
                </c:pt>
                <c:pt idx="334">
                  <c:v>42108</c:v>
                </c:pt>
                <c:pt idx="335">
                  <c:v>42109</c:v>
                </c:pt>
                <c:pt idx="336">
                  <c:v>42110</c:v>
                </c:pt>
                <c:pt idx="337">
                  <c:v>42111</c:v>
                </c:pt>
                <c:pt idx="338">
                  <c:v>42114</c:v>
                </c:pt>
                <c:pt idx="339">
                  <c:v>42115</c:v>
                </c:pt>
                <c:pt idx="340">
                  <c:v>42116</c:v>
                </c:pt>
                <c:pt idx="341">
                  <c:v>42117</c:v>
                </c:pt>
                <c:pt idx="342">
                  <c:v>42118</c:v>
                </c:pt>
                <c:pt idx="343">
                  <c:v>42121</c:v>
                </c:pt>
                <c:pt idx="344">
                  <c:v>42122</c:v>
                </c:pt>
                <c:pt idx="345">
                  <c:v>42123</c:v>
                </c:pt>
                <c:pt idx="346">
                  <c:v>42124</c:v>
                </c:pt>
                <c:pt idx="347">
                  <c:v>42125</c:v>
                </c:pt>
                <c:pt idx="348">
                  <c:v>42128</c:v>
                </c:pt>
                <c:pt idx="349">
                  <c:v>42129</c:v>
                </c:pt>
                <c:pt idx="350">
                  <c:v>42130</c:v>
                </c:pt>
                <c:pt idx="351">
                  <c:v>42131</c:v>
                </c:pt>
                <c:pt idx="352">
                  <c:v>42132</c:v>
                </c:pt>
                <c:pt idx="353">
                  <c:v>42135</c:v>
                </c:pt>
                <c:pt idx="354">
                  <c:v>42136</c:v>
                </c:pt>
                <c:pt idx="355">
                  <c:v>42137</c:v>
                </c:pt>
                <c:pt idx="356">
                  <c:v>42138</c:v>
                </c:pt>
                <c:pt idx="357">
                  <c:v>42139</c:v>
                </c:pt>
                <c:pt idx="358">
                  <c:v>42142</c:v>
                </c:pt>
                <c:pt idx="359">
                  <c:v>42143</c:v>
                </c:pt>
                <c:pt idx="360">
                  <c:v>42144</c:v>
                </c:pt>
                <c:pt idx="361">
                  <c:v>42145</c:v>
                </c:pt>
                <c:pt idx="362">
                  <c:v>42146</c:v>
                </c:pt>
                <c:pt idx="363">
                  <c:v>42149</c:v>
                </c:pt>
                <c:pt idx="364">
                  <c:v>42150</c:v>
                </c:pt>
                <c:pt idx="365">
                  <c:v>42151</c:v>
                </c:pt>
                <c:pt idx="366">
                  <c:v>42152</c:v>
                </c:pt>
                <c:pt idx="367">
                  <c:v>42153</c:v>
                </c:pt>
                <c:pt idx="368">
                  <c:v>42156</c:v>
                </c:pt>
                <c:pt idx="369">
                  <c:v>42157</c:v>
                </c:pt>
                <c:pt idx="370">
                  <c:v>42158</c:v>
                </c:pt>
                <c:pt idx="371">
                  <c:v>42159</c:v>
                </c:pt>
                <c:pt idx="372">
                  <c:v>42160</c:v>
                </c:pt>
                <c:pt idx="373">
                  <c:v>42163</c:v>
                </c:pt>
                <c:pt idx="374">
                  <c:v>42164</c:v>
                </c:pt>
                <c:pt idx="375">
                  <c:v>42165</c:v>
                </c:pt>
                <c:pt idx="376">
                  <c:v>42166</c:v>
                </c:pt>
                <c:pt idx="377">
                  <c:v>42167</c:v>
                </c:pt>
                <c:pt idx="378">
                  <c:v>42170</c:v>
                </c:pt>
                <c:pt idx="379">
                  <c:v>42171</c:v>
                </c:pt>
                <c:pt idx="380">
                  <c:v>42172</c:v>
                </c:pt>
                <c:pt idx="381">
                  <c:v>42173</c:v>
                </c:pt>
                <c:pt idx="382">
                  <c:v>42174</c:v>
                </c:pt>
                <c:pt idx="383">
                  <c:v>42177</c:v>
                </c:pt>
                <c:pt idx="384">
                  <c:v>42178</c:v>
                </c:pt>
                <c:pt idx="385">
                  <c:v>42179</c:v>
                </c:pt>
                <c:pt idx="386">
                  <c:v>42180</c:v>
                </c:pt>
                <c:pt idx="387">
                  <c:v>42181</c:v>
                </c:pt>
                <c:pt idx="388">
                  <c:v>42184</c:v>
                </c:pt>
                <c:pt idx="389">
                  <c:v>42185</c:v>
                </c:pt>
                <c:pt idx="390">
                  <c:v>42186</c:v>
                </c:pt>
                <c:pt idx="391">
                  <c:v>42187</c:v>
                </c:pt>
                <c:pt idx="392">
                  <c:v>42188</c:v>
                </c:pt>
                <c:pt idx="393">
                  <c:v>42191</c:v>
                </c:pt>
                <c:pt idx="394">
                  <c:v>42192</c:v>
                </c:pt>
                <c:pt idx="395">
                  <c:v>42193</c:v>
                </c:pt>
                <c:pt idx="396">
                  <c:v>42194</c:v>
                </c:pt>
                <c:pt idx="397">
                  <c:v>42195</c:v>
                </c:pt>
                <c:pt idx="398">
                  <c:v>42198</c:v>
                </c:pt>
                <c:pt idx="399">
                  <c:v>42199</c:v>
                </c:pt>
                <c:pt idx="400">
                  <c:v>42200</c:v>
                </c:pt>
                <c:pt idx="401">
                  <c:v>42201</c:v>
                </c:pt>
                <c:pt idx="402">
                  <c:v>42202</c:v>
                </c:pt>
                <c:pt idx="403">
                  <c:v>42205</c:v>
                </c:pt>
                <c:pt idx="404">
                  <c:v>42206</c:v>
                </c:pt>
                <c:pt idx="405">
                  <c:v>42207</c:v>
                </c:pt>
                <c:pt idx="406">
                  <c:v>42208</c:v>
                </c:pt>
                <c:pt idx="407">
                  <c:v>42209</c:v>
                </c:pt>
                <c:pt idx="408">
                  <c:v>42212</c:v>
                </c:pt>
                <c:pt idx="409">
                  <c:v>42213</c:v>
                </c:pt>
                <c:pt idx="410">
                  <c:v>42214</c:v>
                </c:pt>
                <c:pt idx="411">
                  <c:v>42215</c:v>
                </c:pt>
                <c:pt idx="412">
                  <c:v>42216</c:v>
                </c:pt>
                <c:pt idx="413">
                  <c:v>42219</c:v>
                </c:pt>
                <c:pt idx="414">
                  <c:v>42220</c:v>
                </c:pt>
                <c:pt idx="415">
                  <c:v>42221</c:v>
                </c:pt>
                <c:pt idx="416">
                  <c:v>42222</c:v>
                </c:pt>
                <c:pt idx="417">
                  <c:v>42223</c:v>
                </c:pt>
                <c:pt idx="418">
                  <c:v>42226</c:v>
                </c:pt>
                <c:pt idx="419">
                  <c:v>42227</c:v>
                </c:pt>
                <c:pt idx="420">
                  <c:v>42228</c:v>
                </c:pt>
                <c:pt idx="421">
                  <c:v>42229</c:v>
                </c:pt>
                <c:pt idx="422">
                  <c:v>42230</c:v>
                </c:pt>
                <c:pt idx="423">
                  <c:v>42233</c:v>
                </c:pt>
                <c:pt idx="424">
                  <c:v>42234</c:v>
                </c:pt>
                <c:pt idx="425">
                  <c:v>42235</c:v>
                </c:pt>
                <c:pt idx="426">
                  <c:v>42236</c:v>
                </c:pt>
                <c:pt idx="427">
                  <c:v>42237</c:v>
                </c:pt>
                <c:pt idx="428">
                  <c:v>42240</c:v>
                </c:pt>
                <c:pt idx="429">
                  <c:v>42241</c:v>
                </c:pt>
                <c:pt idx="430">
                  <c:v>42242</c:v>
                </c:pt>
                <c:pt idx="431">
                  <c:v>42243</c:v>
                </c:pt>
                <c:pt idx="432">
                  <c:v>42244</c:v>
                </c:pt>
                <c:pt idx="433">
                  <c:v>42247</c:v>
                </c:pt>
                <c:pt idx="434">
                  <c:v>42248</c:v>
                </c:pt>
                <c:pt idx="435">
                  <c:v>42249</c:v>
                </c:pt>
                <c:pt idx="436">
                  <c:v>42250</c:v>
                </c:pt>
                <c:pt idx="437">
                  <c:v>42251</c:v>
                </c:pt>
                <c:pt idx="438">
                  <c:v>42254</c:v>
                </c:pt>
                <c:pt idx="439">
                  <c:v>42255</c:v>
                </c:pt>
                <c:pt idx="440">
                  <c:v>42256</c:v>
                </c:pt>
                <c:pt idx="441">
                  <c:v>42257</c:v>
                </c:pt>
                <c:pt idx="442">
                  <c:v>42258</c:v>
                </c:pt>
                <c:pt idx="443">
                  <c:v>42261</c:v>
                </c:pt>
                <c:pt idx="444">
                  <c:v>42262</c:v>
                </c:pt>
                <c:pt idx="445">
                  <c:v>42263</c:v>
                </c:pt>
                <c:pt idx="446">
                  <c:v>42264</c:v>
                </c:pt>
                <c:pt idx="447">
                  <c:v>42265</c:v>
                </c:pt>
                <c:pt idx="448">
                  <c:v>42268</c:v>
                </c:pt>
                <c:pt idx="449">
                  <c:v>42269</c:v>
                </c:pt>
                <c:pt idx="450">
                  <c:v>42270</c:v>
                </c:pt>
                <c:pt idx="451">
                  <c:v>42271</c:v>
                </c:pt>
                <c:pt idx="452">
                  <c:v>42272</c:v>
                </c:pt>
                <c:pt idx="453">
                  <c:v>42275</c:v>
                </c:pt>
                <c:pt idx="454">
                  <c:v>42276</c:v>
                </c:pt>
                <c:pt idx="455">
                  <c:v>42277</c:v>
                </c:pt>
                <c:pt idx="456">
                  <c:v>42278</c:v>
                </c:pt>
                <c:pt idx="457">
                  <c:v>42279</c:v>
                </c:pt>
                <c:pt idx="458">
                  <c:v>42282</c:v>
                </c:pt>
                <c:pt idx="459">
                  <c:v>42283</c:v>
                </c:pt>
                <c:pt idx="460">
                  <c:v>42284</c:v>
                </c:pt>
                <c:pt idx="461">
                  <c:v>42285</c:v>
                </c:pt>
                <c:pt idx="462">
                  <c:v>42286</c:v>
                </c:pt>
                <c:pt idx="463">
                  <c:v>42289</c:v>
                </c:pt>
                <c:pt idx="464">
                  <c:v>42290</c:v>
                </c:pt>
                <c:pt idx="465">
                  <c:v>42291</c:v>
                </c:pt>
                <c:pt idx="466">
                  <c:v>42292</c:v>
                </c:pt>
                <c:pt idx="467">
                  <c:v>42293</c:v>
                </c:pt>
                <c:pt idx="468">
                  <c:v>42296</c:v>
                </c:pt>
                <c:pt idx="469">
                  <c:v>42297</c:v>
                </c:pt>
                <c:pt idx="470">
                  <c:v>42298</c:v>
                </c:pt>
                <c:pt idx="471">
                  <c:v>42299</c:v>
                </c:pt>
                <c:pt idx="472">
                  <c:v>42300</c:v>
                </c:pt>
                <c:pt idx="473">
                  <c:v>42303</c:v>
                </c:pt>
                <c:pt idx="474">
                  <c:v>42304</c:v>
                </c:pt>
                <c:pt idx="475">
                  <c:v>42305</c:v>
                </c:pt>
                <c:pt idx="476">
                  <c:v>42306</c:v>
                </c:pt>
                <c:pt idx="477">
                  <c:v>42307</c:v>
                </c:pt>
                <c:pt idx="478">
                  <c:v>42310</c:v>
                </c:pt>
                <c:pt idx="479">
                  <c:v>42311</c:v>
                </c:pt>
                <c:pt idx="480">
                  <c:v>42312</c:v>
                </c:pt>
                <c:pt idx="481">
                  <c:v>42313</c:v>
                </c:pt>
                <c:pt idx="482">
                  <c:v>42314</c:v>
                </c:pt>
                <c:pt idx="483">
                  <c:v>42317</c:v>
                </c:pt>
                <c:pt idx="484">
                  <c:v>42318</c:v>
                </c:pt>
                <c:pt idx="485">
                  <c:v>42319</c:v>
                </c:pt>
                <c:pt idx="486">
                  <c:v>42320</c:v>
                </c:pt>
                <c:pt idx="487">
                  <c:v>42321</c:v>
                </c:pt>
                <c:pt idx="488">
                  <c:v>42324</c:v>
                </c:pt>
                <c:pt idx="489">
                  <c:v>42325</c:v>
                </c:pt>
                <c:pt idx="490">
                  <c:v>42326</c:v>
                </c:pt>
                <c:pt idx="491">
                  <c:v>42327</c:v>
                </c:pt>
                <c:pt idx="492">
                  <c:v>42328</c:v>
                </c:pt>
                <c:pt idx="493">
                  <c:v>42331</c:v>
                </c:pt>
                <c:pt idx="494">
                  <c:v>42332</c:v>
                </c:pt>
                <c:pt idx="495">
                  <c:v>42333</c:v>
                </c:pt>
                <c:pt idx="496">
                  <c:v>42334</c:v>
                </c:pt>
                <c:pt idx="497">
                  <c:v>42335</c:v>
                </c:pt>
                <c:pt idx="498">
                  <c:v>42338</c:v>
                </c:pt>
                <c:pt idx="499">
                  <c:v>42339</c:v>
                </c:pt>
                <c:pt idx="500">
                  <c:v>42340</c:v>
                </c:pt>
                <c:pt idx="501">
                  <c:v>42341</c:v>
                </c:pt>
                <c:pt idx="502">
                  <c:v>42342</c:v>
                </c:pt>
                <c:pt idx="503">
                  <c:v>42345</c:v>
                </c:pt>
                <c:pt idx="504">
                  <c:v>42346</c:v>
                </c:pt>
                <c:pt idx="505">
                  <c:v>42347</c:v>
                </c:pt>
                <c:pt idx="506">
                  <c:v>42348</c:v>
                </c:pt>
                <c:pt idx="507">
                  <c:v>42349</c:v>
                </c:pt>
                <c:pt idx="508">
                  <c:v>42352</c:v>
                </c:pt>
                <c:pt idx="509">
                  <c:v>42353</c:v>
                </c:pt>
                <c:pt idx="510">
                  <c:v>42354</c:v>
                </c:pt>
                <c:pt idx="511">
                  <c:v>42355</c:v>
                </c:pt>
                <c:pt idx="512">
                  <c:v>42356</c:v>
                </c:pt>
                <c:pt idx="513">
                  <c:v>42359</c:v>
                </c:pt>
                <c:pt idx="514">
                  <c:v>42360</c:v>
                </c:pt>
                <c:pt idx="515">
                  <c:v>42361</c:v>
                </c:pt>
                <c:pt idx="516">
                  <c:v>42362</c:v>
                </c:pt>
                <c:pt idx="517">
                  <c:v>42363</c:v>
                </c:pt>
                <c:pt idx="518">
                  <c:v>42366</c:v>
                </c:pt>
                <c:pt idx="519">
                  <c:v>42367</c:v>
                </c:pt>
                <c:pt idx="520">
                  <c:v>42368</c:v>
                </c:pt>
                <c:pt idx="521">
                  <c:v>42369</c:v>
                </c:pt>
                <c:pt idx="522">
                  <c:v>42370</c:v>
                </c:pt>
                <c:pt idx="523">
                  <c:v>42373</c:v>
                </c:pt>
                <c:pt idx="524">
                  <c:v>42374</c:v>
                </c:pt>
                <c:pt idx="525">
                  <c:v>42375</c:v>
                </c:pt>
                <c:pt idx="526">
                  <c:v>42376</c:v>
                </c:pt>
                <c:pt idx="527">
                  <c:v>42377</c:v>
                </c:pt>
                <c:pt idx="528">
                  <c:v>42380</c:v>
                </c:pt>
                <c:pt idx="529">
                  <c:v>42381</c:v>
                </c:pt>
                <c:pt idx="530">
                  <c:v>42382</c:v>
                </c:pt>
                <c:pt idx="531">
                  <c:v>42383</c:v>
                </c:pt>
                <c:pt idx="532">
                  <c:v>42384</c:v>
                </c:pt>
                <c:pt idx="533">
                  <c:v>42387</c:v>
                </c:pt>
                <c:pt idx="534">
                  <c:v>42388</c:v>
                </c:pt>
                <c:pt idx="535">
                  <c:v>42389</c:v>
                </c:pt>
                <c:pt idx="536">
                  <c:v>42390</c:v>
                </c:pt>
                <c:pt idx="537">
                  <c:v>42391</c:v>
                </c:pt>
                <c:pt idx="538">
                  <c:v>42394</c:v>
                </c:pt>
                <c:pt idx="539">
                  <c:v>42395</c:v>
                </c:pt>
                <c:pt idx="540">
                  <c:v>42396</c:v>
                </c:pt>
                <c:pt idx="541">
                  <c:v>42397</c:v>
                </c:pt>
                <c:pt idx="542">
                  <c:v>42398</c:v>
                </c:pt>
                <c:pt idx="543">
                  <c:v>42401</c:v>
                </c:pt>
                <c:pt idx="544">
                  <c:v>42402</c:v>
                </c:pt>
                <c:pt idx="545">
                  <c:v>42403</c:v>
                </c:pt>
                <c:pt idx="546">
                  <c:v>42404</c:v>
                </c:pt>
                <c:pt idx="547">
                  <c:v>42405</c:v>
                </c:pt>
                <c:pt idx="548">
                  <c:v>42408</c:v>
                </c:pt>
                <c:pt idx="549">
                  <c:v>42409</c:v>
                </c:pt>
                <c:pt idx="550">
                  <c:v>42410</c:v>
                </c:pt>
                <c:pt idx="551">
                  <c:v>42411</c:v>
                </c:pt>
                <c:pt idx="552">
                  <c:v>42412</c:v>
                </c:pt>
                <c:pt idx="553">
                  <c:v>42415</c:v>
                </c:pt>
                <c:pt idx="554">
                  <c:v>42416</c:v>
                </c:pt>
                <c:pt idx="555">
                  <c:v>42417</c:v>
                </c:pt>
                <c:pt idx="556">
                  <c:v>42418</c:v>
                </c:pt>
                <c:pt idx="557">
                  <c:v>42419</c:v>
                </c:pt>
                <c:pt idx="558">
                  <c:v>42422</c:v>
                </c:pt>
                <c:pt idx="559">
                  <c:v>42423</c:v>
                </c:pt>
                <c:pt idx="560">
                  <c:v>42424</c:v>
                </c:pt>
                <c:pt idx="561">
                  <c:v>42425</c:v>
                </c:pt>
                <c:pt idx="562">
                  <c:v>42426</c:v>
                </c:pt>
                <c:pt idx="563">
                  <c:v>42429</c:v>
                </c:pt>
                <c:pt idx="564">
                  <c:v>42430</c:v>
                </c:pt>
                <c:pt idx="565">
                  <c:v>42431</c:v>
                </c:pt>
                <c:pt idx="566">
                  <c:v>42432</c:v>
                </c:pt>
                <c:pt idx="567">
                  <c:v>42433</c:v>
                </c:pt>
                <c:pt idx="568">
                  <c:v>42436</c:v>
                </c:pt>
                <c:pt idx="569">
                  <c:v>42437</c:v>
                </c:pt>
                <c:pt idx="570">
                  <c:v>42438</c:v>
                </c:pt>
                <c:pt idx="571">
                  <c:v>42439</c:v>
                </c:pt>
                <c:pt idx="572">
                  <c:v>42440</c:v>
                </c:pt>
                <c:pt idx="573">
                  <c:v>42443</c:v>
                </c:pt>
                <c:pt idx="574">
                  <c:v>42444</c:v>
                </c:pt>
                <c:pt idx="575">
                  <c:v>42445</c:v>
                </c:pt>
                <c:pt idx="576">
                  <c:v>42446</c:v>
                </c:pt>
                <c:pt idx="577">
                  <c:v>42447</c:v>
                </c:pt>
                <c:pt idx="578">
                  <c:v>42450</c:v>
                </c:pt>
                <c:pt idx="579">
                  <c:v>42451</c:v>
                </c:pt>
                <c:pt idx="580">
                  <c:v>42452</c:v>
                </c:pt>
                <c:pt idx="581">
                  <c:v>42453</c:v>
                </c:pt>
                <c:pt idx="582">
                  <c:v>42454</c:v>
                </c:pt>
                <c:pt idx="583">
                  <c:v>42457</c:v>
                </c:pt>
                <c:pt idx="584">
                  <c:v>42458</c:v>
                </c:pt>
                <c:pt idx="585">
                  <c:v>42459</c:v>
                </c:pt>
                <c:pt idx="586">
                  <c:v>42460</c:v>
                </c:pt>
                <c:pt idx="587">
                  <c:v>42461</c:v>
                </c:pt>
                <c:pt idx="588">
                  <c:v>42464</c:v>
                </c:pt>
                <c:pt idx="589">
                  <c:v>42465</c:v>
                </c:pt>
                <c:pt idx="590">
                  <c:v>42466</c:v>
                </c:pt>
                <c:pt idx="591">
                  <c:v>42467</c:v>
                </c:pt>
                <c:pt idx="592">
                  <c:v>42468</c:v>
                </c:pt>
                <c:pt idx="593">
                  <c:v>42471</c:v>
                </c:pt>
                <c:pt idx="594">
                  <c:v>42472</c:v>
                </c:pt>
                <c:pt idx="595">
                  <c:v>42473</c:v>
                </c:pt>
                <c:pt idx="596">
                  <c:v>42474</c:v>
                </c:pt>
                <c:pt idx="597">
                  <c:v>42475</c:v>
                </c:pt>
                <c:pt idx="598">
                  <c:v>42478</c:v>
                </c:pt>
                <c:pt idx="599">
                  <c:v>42479</c:v>
                </c:pt>
                <c:pt idx="600">
                  <c:v>42480</c:v>
                </c:pt>
                <c:pt idx="601">
                  <c:v>42481</c:v>
                </c:pt>
                <c:pt idx="602">
                  <c:v>42482</c:v>
                </c:pt>
                <c:pt idx="603">
                  <c:v>42485</c:v>
                </c:pt>
                <c:pt idx="604">
                  <c:v>42486</c:v>
                </c:pt>
                <c:pt idx="605">
                  <c:v>42487</c:v>
                </c:pt>
                <c:pt idx="606">
                  <c:v>42488</c:v>
                </c:pt>
                <c:pt idx="607">
                  <c:v>42489</c:v>
                </c:pt>
                <c:pt idx="608">
                  <c:v>42492</c:v>
                </c:pt>
                <c:pt idx="609">
                  <c:v>42493</c:v>
                </c:pt>
                <c:pt idx="610">
                  <c:v>42494</c:v>
                </c:pt>
                <c:pt idx="611">
                  <c:v>42495</c:v>
                </c:pt>
                <c:pt idx="612">
                  <c:v>42496</c:v>
                </c:pt>
                <c:pt idx="613">
                  <c:v>42499</c:v>
                </c:pt>
                <c:pt idx="614">
                  <c:v>42500</c:v>
                </c:pt>
                <c:pt idx="615">
                  <c:v>42501</c:v>
                </c:pt>
                <c:pt idx="616">
                  <c:v>42502</c:v>
                </c:pt>
                <c:pt idx="617">
                  <c:v>42503</c:v>
                </c:pt>
                <c:pt idx="618">
                  <c:v>42506</c:v>
                </c:pt>
                <c:pt idx="619">
                  <c:v>42507</c:v>
                </c:pt>
                <c:pt idx="620">
                  <c:v>42508</c:v>
                </c:pt>
                <c:pt idx="621">
                  <c:v>42509</c:v>
                </c:pt>
                <c:pt idx="622">
                  <c:v>42510</c:v>
                </c:pt>
                <c:pt idx="623">
                  <c:v>42513</c:v>
                </c:pt>
                <c:pt idx="624">
                  <c:v>42514</c:v>
                </c:pt>
                <c:pt idx="625">
                  <c:v>42515</c:v>
                </c:pt>
                <c:pt idx="626">
                  <c:v>42516</c:v>
                </c:pt>
                <c:pt idx="627">
                  <c:v>42517</c:v>
                </c:pt>
                <c:pt idx="628">
                  <c:v>42520</c:v>
                </c:pt>
                <c:pt idx="629">
                  <c:v>42521</c:v>
                </c:pt>
                <c:pt idx="630">
                  <c:v>42522</c:v>
                </c:pt>
                <c:pt idx="631">
                  <c:v>42523</c:v>
                </c:pt>
                <c:pt idx="632">
                  <c:v>42524</c:v>
                </c:pt>
                <c:pt idx="633">
                  <c:v>42527</c:v>
                </c:pt>
                <c:pt idx="634">
                  <c:v>42528</c:v>
                </c:pt>
                <c:pt idx="635">
                  <c:v>42529</c:v>
                </c:pt>
                <c:pt idx="636">
                  <c:v>42530</c:v>
                </c:pt>
                <c:pt idx="637">
                  <c:v>42531</c:v>
                </c:pt>
                <c:pt idx="638">
                  <c:v>42534</c:v>
                </c:pt>
                <c:pt idx="639">
                  <c:v>42535</c:v>
                </c:pt>
                <c:pt idx="640">
                  <c:v>42536</c:v>
                </c:pt>
                <c:pt idx="641">
                  <c:v>42537</c:v>
                </c:pt>
                <c:pt idx="642">
                  <c:v>42538</c:v>
                </c:pt>
                <c:pt idx="643">
                  <c:v>42541</c:v>
                </c:pt>
                <c:pt idx="644">
                  <c:v>42542</c:v>
                </c:pt>
                <c:pt idx="645">
                  <c:v>42543</c:v>
                </c:pt>
                <c:pt idx="646">
                  <c:v>42544</c:v>
                </c:pt>
                <c:pt idx="647">
                  <c:v>42545</c:v>
                </c:pt>
                <c:pt idx="648">
                  <c:v>42548</c:v>
                </c:pt>
                <c:pt idx="649">
                  <c:v>42549</c:v>
                </c:pt>
                <c:pt idx="650">
                  <c:v>42550</c:v>
                </c:pt>
                <c:pt idx="651">
                  <c:v>42551</c:v>
                </c:pt>
                <c:pt idx="652">
                  <c:v>42552</c:v>
                </c:pt>
                <c:pt idx="653">
                  <c:v>42555</c:v>
                </c:pt>
                <c:pt idx="654">
                  <c:v>42556</c:v>
                </c:pt>
                <c:pt idx="655">
                  <c:v>42557</c:v>
                </c:pt>
                <c:pt idx="656">
                  <c:v>42558</c:v>
                </c:pt>
                <c:pt idx="657">
                  <c:v>42559</c:v>
                </c:pt>
                <c:pt idx="658">
                  <c:v>42562</c:v>
                </c:pt>
                <c:pt idx="659">
                  <c:v>42563</c:v>
                </c:pt>
                <c:pt idx="660">
                  <c:v>42564</c:v>
                </c:pt>
                <c:pt idx="661">
                  <c:v>42565</c:v>
                </c:pt>
                <c:pt idx="662">
                  <c:v>42566</c:v>
                </c:pt>
                <c:pt idx="663">
                  <c:v>42569</c:v>
                </c:pt>
                <c:pt idx="664">
                  <c:v>42570</c:v>
                </c:pt>
                <c:pt idx="665">
                  <c:v>42571</c:v>
                </c:pt>
                <c:pt idx="666">
                  <c:v>42572</c:v>
                </c:pt>
                <c:pt idx="667">
                  <c:v>42573</c:v>
                </c:pt>
                <c:pt idx="668">
                  <c:v>42576</c:v>
                </c:pt>
                <c:pt idx="669">
                  <c:v>42577</c:v>
                </c:pt>
                <c:pt idx="670">
                  <c:v>42578</c:v>
                </c:pt>
                <c:pt idx="671">
                  <c:v>42579</c:v>
                </c:pt>
                <c:pt idx="672">
                  <c:v>42580</c:v>
                </c:pt>
                <c:pt idx="673">
                  <c:v>42583</c:v>
                </c:pt>
                <c:pt idx="674">
                  <c:v>42584</c:v>
                </c:pt>
                <c:pt idx="675">
                  <c:v>42585</c:v>
                </c:pt>
                <c:pt idx="676">
                  <c:v>42586</c:v>
                </c:pt>
                <c:pt idx="677">
                  <c:v>42587</c:v>
                </c:pt>
                <c:pt idx="678">
                  <c:v>42590</c:v>
                </c:pt>
                <c:pt idx="679">
                  <c:v>42591</c:v>
                </c:pt>
                <c:pt idx="680">
                  <c:v>42592</c:v>
                </c:pt>
                <c:pt idx="681">
                  <c:v>42593</c:v>
                </c:pt>
                <c:pt idx="682">
                  <c:v>42594</c:v>
                </c:pt>
                <c:pt idx="683">
                  <c:v>42597</c:v>
                </c:pt>
                <c:pt idx="684">
                  <c:v>42598</c:v>
                </c:pt>
                <c:pt idx="685">
                  <c:v>42599</c:v>
                </c:pt>
                <c:pt idx="686">
                  <c:v>42600</c:v>
                </c:pt>
                <c:pt idx="687">
                  <c:v>42601</c:v>
                </c:pt>
                <c:pt idx="688">
                  <c:v>42604</c:v>
                </c:pt>
                <c:pt idx="689">
                  <c:v>42605</c:v>
                </c:pt>
                <c:pt idx="690">
                  <c:v>42606</c:v>
                </c:pt>
                <c:pt idx="691">
                  <c:v>42607</c:v>
                </c:pt>
                <c:pt idx="692">
                  <c:v>42608</c:v>
                </c:pt>
                <c:pt idx="693">
                  <c:v>42611</c:v>
                </c:pt>
                <c:pt idx="694">
                  <c:v>42612</c:v>
                </c:pt>
                <c:pt idx="695">
                  <c:v>42613</c:v>
                </c:pt>
                <c:pt idx="696">
                  <c:v>42614</c:v>
                </c:pt>
                <c:pt idx="697">
                  <c:v>42615</c:v>
                </c:pt>
                <c:pt idx="698">
                  <c:v>42618</c:v>
                </c:pt>
                <c:pt idx="699">
                  <c:v>42619</c:v>
                </c:pt>
                <c:pt idx="700">
                  <c:v>42620</c:v>
                </c:pt>
                <c:pt idx="701">
                  <c:v>42621</c:v>
                </c:pt>
                <c:pt idx="702">
                  <c:v>42622</c:v>
                </c:pt>
                <c:pt idx="703">
                  <c:v>42625</c:v>
                </c:pt>
                <c:pt idx="704">
                  <c:v>42626</c:v>
                </c:pt>
                <c:pt idx="705">
                  <c:v>42627</c:v>
                </c:pt>
                <c:pt idx="706">
                  <c:v>42628</c:v>
                </c:pt>
                <c:pt idx="707">
                  <c:v>42629</c:v>
                </c:pt>
                <c:pt idx="708">
                  <c:v>42632</c:v>
                </c:pt>
                <c:pt idx="709">
                  <c:v>42633</c:v>
                </c:pt>
                <c:pt idx="710">
                  <c:v>42634</c:v>
                </c:pt>
                <c:pt idx="711">
                  <c:v>42635</c:v>
                </c:pt>
                <c:pt idx="712">
                  <c:v>42636</c:v>
                </c:pt>
                <c:pt idx="713">
                  <c:v>42639</c:v>
                </c:pt>
                <c:pt idx="714">
                  <c:v>42640</c:v>
                </c:pt>
                <c:pt idx="715">
                  <c:v>42641</c:v>
                </c:pt>
                <c:pt idx="716">
                  <c:v>42642</c:v>
                </c:pt>
                <c:pt idx="717">
                  <c:v>42643</c:v>
                </c:pt>
                <c:pt idx="718">
                  <c:v>42646</c:v>
                </c:pt>
                <c:pt idx="719">
                  <c:v>42647</c:v>
                </c:pt>
                <c:pt idx="720">
                  <c:v>42648</c:v>
                </c:pt>
                <c:pt idx="721">
                  <c:v>42649</c:v>
                </c:pt>
                <c:pt idx="722">
                  <c:v>42650</c:v>
                </c:pt>
                <c:pt idx="723">
                  <c:v>42653</c:v>
                </c:pt>
                <c:pt idx="724">
                  <c:v>42654</c:v>
                </c:pt>
                <c:pt idx="725">
                  <c:v>42655</c:v>
                </c:pt>
                <c:pt idx="726">
                  <c:v>42656</c:v>
                </c:pt>
                <c:pt idx="727">
                  <c:v>42657</c:v>
                </c:pt>
                <c:pt idx="728">
                  <c:v>42660</c:v>
                </c:pt>
                <c:pt idx="729">
                  <c:v>42661</c:v>
                </c:pt>
                <c:pt idx="730">
                  <c:v>42662</c:v>
                </c:pt>
                <c:pt idx="731">
                  <c:v>42663</c:v>
                </c:pt>
                <c:pt idx="732">
                  <c:v>42664</c:v>
                </c:pt>
                <c:pt idx="733">
                  <c:v>42667</c:v>
                </c:pt>
                <c:pt idx="734">
                  <c:v>42668</c:v>
                </c:pt>
                <c:pt idx="735">
                  <c:v>42669</c:v>
                </c:pt>
                <c:pt idx="736">
                  <c:v>42670</c:v>
                </c:pt>
                <c:pt idx="737">
                  <c:v>42671</c:v>
                </c:pt>
                <c:pt idx="738">
                  <c:v>42674</c:v>
                </c:pt>
                <c:pt idx="739">
                  <c:v>42675</c:v>
                </c:pt>
                <c:pt idx="740">
                  <c:v>42676</c:v>
                </c:pt>
                <c:pt idx="741">
                  <c:v>42677</c:v>
                </c:pt>
                <c:pt idx="742">
                  <c:v>42678</c:v>
                </c:pt>
                <c:pt idx="743">
                  <c:v>42681</c:v>
                </c:pt>
                <c:pt idx="744">
                  <c:v>42682</c:v>
                </c:pt>
                <c:pt idx="745">
                  <c:v>42683</c:v>
                </c:pt>
                <c:pt idx="746">
                  <c:v>42684</c:v>
                </c:pt>
                <c:pt idx="747">
                  <c:v>42685</c:v>
                </c:pt>
                <c:pt idx="748">
                  <c:v>42688</c:v>
                </c:pt>
                <c:pt idx="749">
                  <c:v>42689</c:v>
                </c:pt>
                <c:pt idx="750">
                  <c:v>42690</c:v>
                </c:pt>
                <c:pt idx="751">
                  <c:v>42691</c:v>
                </c:pt>
                <c:pt idx="752">
                  <c:v>42692</c:v>
                </c:pt>
                <c:pt idx="753">
                  <c:v>42695</c:v>
                </c:pt>
                <c:pt idx="754">
                  <c:v>42696</c:v>
                </c:pt>
                <c:pt idx="755">
                  <c:v>42697</c:v>
                </c:pt>
                <c:pt idx="756">
                  <c:v>42698</c:v>
                </c:pt>
                <c:pt idx="757">
                  <c:v>42699</c:v>
                </c:pt>
                <c:pt idx="758">
                  <c:v>42702</c:v>
                </c:pt>
                <c:pt idx="759">
                  <c:v>42703</c:v>
                </c:pt>
                <c:pt idx="760">
                  <c:v>42704</c:v>
                </c:pt>
                <c:pt idx="761">
                  <c:v>42705</c:v>
                </c:pt>
                <c:pt idx="762">
                  <c:v>42706</c:v>
                </c:pt>
                <c:pt idx="763">
                  <c:v>42709</c:v>
                </c:pt>
                <c:pt idx="764">
                  <c:v>42710</c:v>
                </c:pt>
                <c:pt idx="765">
                  <c:v>42711</c:v>
                </c:pt>
                <c:pt idx="766">
                  <c:v>42712</c:v>
                </c:pt>
                <c:pt idx="767">
                  <c:v>42713</c:v>
                </c:pt>
                <c:pt idx="768">
                  <c:v>42716</c:v>
                </c:pt>
                <c:pt idx="769">
                  <c:v>42717</c:v>
                </c:pt>
                <c:pt idx="770">
                  <c:v>42718</c:v>
                </c:pt>
                <c:pt idx="771">
                  <c:v>42719</c:v>
                </c:pt>
                <c:pt idx="772">
                  <c:v>42720</c:v>
                </c:pt>
                <c:pt idx="773">
                  <c:v>42723</c:v>
                </c:pt>
                <c:pt idx="774">
                  <c:v>42724</c:v>
                </c:pt>
                <c:pt idx="775">
                  <c:v>42725</c:v>
                </c:pt>
                <c:pt idx="776">
                  <c:v>42726</c:v>
                </c:pt>
                <c:pt idx="777">
                  <c:v>42727</c:v>
                </c:pt>
                <c:pt idx="778">
                  <c:v>42730</c:v>
                </c:pt>
                <c:pt idx="779">
                  <c:v>42731</c:v>
                </c:pt>
                <c:pt idx="780">
                  <c:v>42732</c:v>
                </c:pt>
                <c:pt idx="781">
                  <c:v>42733</c:v>
                </c:pt>
                <c:pt idx="782">
                  <c:v>42734</c:v>
                </c:pt>
                <c:pt idx="783">
                  <c:v>42737</c:v>
                </c:pt>
                <c:pt idx="784">
                  <c:v>42738</c:v>
                </c:pt>
                <c:pt idx="785">
                  <c:v>42739</c:v>
                </c:pt>
                <c:pt idx="786">
                  <c:v>42740</c:v>
                </c:pt>
                <c:pt idx="787">
                  <c:v>42741</c:v>
                </c:pt>
                <c:pt idx="788">
                  <c:v>42744</c:v>
                </c:pt>
                <c:pt idx="789">
                  <c:v>42745</c:v>
                </c:pt>
                <c:pt idx="790">
                  <c:v>42746</c:v>
                </c:pt>
                <c:pt idx="791">
                  <c:v>42747</c:v>
                </c:pt>
                <c:pt idx="792">
                  <c:v>42748</c:v>
                </c:pt>
                <c:pt idx="793">
                  <c:v>42751</c:v>
                </c:pt>
                <c:pt idx="794">
                  <c:v>42752</c:v>
                </c:pt>
                <c:pt idx="795">
                  <c:v>42753</c:v>
                </c:pt>
                <c:pt idx="796">
                  <c:v>42754</c:v>
                </c:pt>
                <c:pt idx="797">
                  <c:v>42755</c:v>
                </c:pt>
                <c:pt idx="798">
                  <c:v>42758</c:v>
                </c:pt>
                <c:pt idx="799">
                  <c:v>42759</c:v>
                </c:pt>
                <c:pt idx="800">
                  <c:v>42760</c:v>
                </c:pt>
                <c:pt idx="801">
                  <c:v>42761</c:v>
                </c:pt>
                <c:pt idx="802">
                  <c:v>42762</c:v>
                </c:pt>
                <c:pt idx="803">
                  <c:v>42765</c:v>
                </c:pt>
                <c:pt idx="804">
                  <c:v>42766</c:v>
                </c:pt>
                <c:pt idx="805">
                  <c:v>42767</c:v>
                </c:pt>
                <c:pt idx="806">
                  <c:v>42768</c:v>
                </c:pt>
                <c:pt idx="807">
                  <c:v>42769</c:v>
                </c:pt>
                <c:pt idx="808">
                  <c:v>42772</c:v>
                </c:pt>
                <c:pt idx="809">
                  <c:v>42773</c:v>
                </c:pt>
                <c:pt idx="810">
                  <c:v>42774</c:v>
                </c:pt>
                <c:pt idx="811">
                  <c:v>42775</c:v>
                </c:pt>
                <c:pt idx="812">
                  <c:v>42776</c:v>
                </c:pt>
                <c:pt idx="813">
                  <c:v>42779</c:v>
                </c:pt>
                <c:pt idx="814">
                  <c:v>42780</c:v>
                </c:pt>
                <c:pt idx="815">
                  <c:v>42781</c:v>
                </c:pt>
                <c:pt idx="816">
                  <c:v>42782</c:v>
                </c:pt>
                <c:pt idx="817">
                  <c:v>42783</c:v>
                </c:pt>
                <c:pt idx="818">
                  <c:v>42786</c:v>
                </c:pt>
                <c:pt idx="819">
                  <c:v>42787</c:v>
                </c:pt>
                <c:pt idx="820">
                  <c:v>42788</c:v>
                </c:pt>
                <c:pt idx="821">
                  <c:v>42789</c:v>
                </c:pt>
                <c:pt idx="822">
                  <c:v>42790</c:v>
                </c:pt>
                <c:pt idx="823">
                  <c:v>42793</c:v>
                </c:pt>
                <c:pt idx="824">
                  <c:v>42794</c:v>
                </c:pt>
                <c:pt idx="825">
                  <c:v>42795</c:v>
                </c:pt>
                <c:pt idx="826">
                  <c:v>42796</c:v>
                </c:pt>
                <c:pt idx="827">
                  <c:v>42797</c:v>
                </c:pt>
                <c:pt idx="828">
                  <c:v>42800</c:v>
                </c:pt>
                <c:pt idx="829">
                  <c:v>42801</c:v>
                </c:pt>
                <c:pt idx="830">
                  <c:v>42802</c:v>
                </c:pt>
                <c:pt idx="831">
                  <c:v>42803</c:v>
                </c:pt>
                <c:pt idx="832">
                  <c:v>42804</c:v>
                </c:pt>
                <c:pt idx="833">
                  <c:v>42807</c:v>
                </c:pt>
                <c:pt idx="834">
                  <c:v>42808</c:v>
                </c:pt>
                <c:pt idx="835">
                  <c:v>42809</c:v>
                </c:pt>
                <c:pt idx="836">
                  <c:v>42810</c:v>
                </c:pt>
                <c:pt idx="837">
                  <c:v>42811</c:v>
                </c:pt>
                <c:pt idx="838">
                  <c:v>42814</c:v>
                </c:pt>
                <c:pt idx="839">
                  <c:v>42815</c:v>
                </c:pt>
                <c:pt idx="840">
                  <c:v>42816</c:v>
                </c:pt>
                <c:pt idx="841">
                  <c:v>42817</c:v>
                </c:pt>
                <c:pt idx="842">
                  <c:v>42818</c:v>
                </c:pt>
                <c:pt idx="843">
                  <c:v>42821</c:v>
                </c:pt>
                <c:pt idx="844">
                  <c:v>42822</c:v>
                </c:pt>
                <c:pt idx="845">
                  <c:v>42823</c:v>
                </c:pt>
                <c:pt idx="846">
                  <c:v>42824</c:v>
                </c:pt>
                <c:pt idx="847">
                  <c:v>42825</c:v>
                </c:pt>
                <c:pt idx="848">
                  <c:v>42828</c:v>
                </c:pt>
                <c:pt idx="849">
                  <c:v>42829</c:v>
                </c:pt>
                <c:pt idx="850">
                  <c:v>42830</c:v>
                </c:pt>
                <c:pt idx="851">
                  <c:v>42831</c:v>
                </c:pt>
                <c:pt idx="852">
                  <c:v>42832</c:v>
                </c:pt>
                <c:pt idx="853">
                  <c:v>42835</c:v>
                </c:pt>
                <c:pt idx="854">
                  <c:v>42836</c:v>
                </c:pt>
                <c:pt idx="855">
                  <c:v>42837</c:v>
                </c:pt>
                <c:pt idx="856">
                  <c:v>42838</c:v>
                </c:pt>
                <c:pt idx="857">
                  <c:v>42839</c:v>
                </c:pt>
                <c:pt idx="858">
                  <c:v>42842</c:v>
                </c:pt>
                <c:pt idx="859">
                  <c:v>42843</c:v>
                </c:pt>
                <c:pt idx="860">
                  <c:v>42844</c:v>
                </c:pt>
                <c:pt idx="861">
                  <c:v>42845</c:v>
                </c:pt>
                <c:pt idx="862">
                  <c:v>42846</c:v>
                </c:pt>
                <c:pt idx="863">
                  <c:v>42849</c:v>
                </c:pt>
                <c:pt idx="864">
                  <c:v>42850</c:v>
                </c:pt>
                <c:pt idx="865">
                  <c:v>42851</c:v>
                </c:pt>
                <c:pt idx="866">
                  <c:v>42852</c:v>
                </c:pt>
                <c:pt idx="867">
                  <c:v>42853</c:v>
                </c:pt>
                <c:pt idx="868">
                  <c:v>42856</c:v>
                </c:pt>
                <c:pt idx="869">
                  <c:v>42857</c:v>
                </c:pt>
                <c:pt idx="870">
                  <c:v>42858</c:v>
                </c:pt>
                <c:pt idx="871">
                  <c:v>42859</c:v>
                </c:pt>
                <c:pt idx="872">
                  <c:v>42860</c:v>
                </c:pt>
                <c:pt idx="873">
                  <c:v>42863</c:v>
                </c:pt>
                <c:pt idx="874">
                  <c:v>42864</c:v>
                </c:pt>
                <c:pt idx="875">
                  <c:v>42865</c:v>
                </c:pt>
                <c:pt idx="876">
                  <c:v>42866</c:v>
                </c:pt>
                <c:pt idx="877">
                  <c:v>42867</c:v>
                </c:pt>
                <c:pt idx="878">
                  <c:v>42870</c:v>
                </c:pt>
                <c:pt idx="879">
                  <c:v>42871</c:v>
                </c:pt>
                <c:pt idx="880">
                  <c:v>42872</c:v>
                </c:pt>
                <c:pt idx="881">
                  <c:v>42873</c:v>
                </c:pt>
                <c:pt idx="882">
                  <c:v>42874</c:v>
                </c:pt>
                <c:pt idx="883">
                  <c:v>42877</c:v>
                </c:pt>
                <c:pt idx="884">
                  <c:v>42878</c:v>
                </c:pt>
                <c:pt idx="885">
                  <c:v>42879</c:v>
                </c:pt>
                <c:pt idx="886">
                  <c:v>42880</c:v>
                </c:pt>
                <c:pt idx="887">
                  <c:v>42881</c:v>
                </c:pt>
                <c:pt idx="888">
                  <c:v>42884</c:v>
                </c:pt>
                <c:pt idx="889">
                  <c:v>42885</c:v>
                </c:pt>
                <c:pt idx="890">
                  <c:v>42886</c:v>
                </c:pt>
                <c:pt idx="891">
                  <c:v>42887</c:v>
                </c:pt>
                <c:pt idx="892">
                  <c:v>42888</c:v>
                </c:pt>
                <c:pt idx="893">
                  <c:v>42891</c:v>
                </c:pt>
                <c:pt idx="894">
                  <c:v>42892</c:v>
                </c:pt>
                <c:pt idx="895">
                  <c:v>42893</c:v>
                </c:pt>
                <c:pt idx="896">
                  <c:v>42894</c:v>
                </c:pt>
                <c:pt idx="897">
                  <c:v>42895</c:v>
                </c:pt>
                <c:pt idx="898">
                  <c:v>42898</c:v>
                </c:pt>
                <c:pt idx="899">
                  <c:v>42899</c:v>
                </c:pt>
                <c:pt idx="900">
                  <c:v>42900</c:v>
                </c:pt>
                <c:pt idx="901">
                  <c:v>42901</c:v>
                </c:pt>
                <c:pt idx="902">
                  <c:v>42902</c:v>
                </c:pt>
                <c:pt idx="903">
                  <c:v>42905</c:v>
                </c:pt>
                <c:pt idx="904">
                  <c:v>42906</c:v>
                </c:pt>
                <c:pt idx="905">
                  <c:v>42907</c:v>
                </c:pt>
                <c:pt idx="906">
                  <c:v>42908</c:v>
                </c:pt>
                <c:pt idx="907">
                  <c:v>42909</c:v>
                </c:pt>
                <c:pt idx="908">
                  <c:v>42912</c:v>
                </c:pt>
                <c:pt idx="909">
                  <c:v>42913</c:v>
                </c:pt>
                <c:pt idx="910">
                  <c:v>42914</c:v>
                </c:pt>
                <c:pt idx="911">
                  <c:v>42915</c:v>
                </c:pt>
                <c:pt idx="912">
                  <c:v>42916</c:v>
                </c:pt>
                <c:pt idx="913">
                  <c:v>42919</c:v>
                </c:pt>
                <c:pt idx="914">
                  <c:v>42920</c:v>
                </c:pt>
                <c:pt idx="915">
                  <c:v>42921</c:v>
                </c:pt>
                <c:pt idx="916">
                  <c:v>42922</c:v>
                </c:pt>
                <c:pt idx="917">
                  <c:v>42923</c:v>
                </c:pt>
                <c:pt idx="918">
                  <c:v>42926</c:v>
                </c:pt>
                <c:pt idx="919">
                  <c:v>42927</c:v>
                </c:pt>
                <c:pt idx="920">
                  <c:v>42928</c:v>
                </c:pt>
                <c:pt idx="921">
                  <c:v>42929</c:v>
                </c:pt>
                <c:pt idx="922">
                  <c:v>42930</c:v>
                </c:pt>
                <c:pt idx="923">
                  <c:v>42933</c:v>
                </c:pt>
                <c:pt idx="924">
                  <c:v>42934</c:v>
                </c:pt>
                <c:pt idx="925">
                  <c:v>42935</c:v>
                </c:pt>
                <c:pt idx="926">
                  <c:v>42936</c:v>
                </c:pt>
                <c:pt idx="927">
                  <c:v>42937</c:v>
                </c:pt>
                <c:pt idx="928">
                  <c:v>42940</c:v>
                </c:pt>
                <c:pt idx="929">
                  <c:v>42941</c:v>
                </c:pt>
                <c:pt idx="930">
                  <c:v>42942</c:v>
                </c:pt>
                <c:pt idx="931">
                  <c:v>42943</c:v>
                </c:pt>
                <c:pt idx="932">
                  <c:v>42944</c:v>
                </c:pt>
                <c:pt idx="933">
                  <c:v>42947</c:v>
                </c:pt>
                <c:pt idx="934">
                  <c:v>42948</c:v>
                </c:pt>
                <c:pt idx="935">
                  <c:v>42949</c:v>
                </c:pt>
                <c:pt idx="936">
                  <c:v>42950</c:v>
                </c:pt>
                <c:pt idx="937">
                  <c:v>42951</c:v>
                </c:pt>
                <c:pt idx="938">
                  <c:v>42954</c:v>
                </c:pt>
                <c:pt idx="939">
                  <c:v>42955</c:v>
                </c:pt>
                <c:pt idx="940">
                  <c:v>42956</c:v>
                </c:pt>
                <c:pt idx="941">
                  <c:v>42957</c:v>
                </c:pt>
                <c:pt idx="942">
                  <c:v>42958</c:v>
                </c:pt>
                <c:pt idx="943">
                  <c:v>42961</c:v>
                </c:pt>
                <c:pt idx="944">
                  <c:v>42962</c:v>
                </c:pt>
                <c:pt idx="945">
                  <c:v>42963</c:v>
                </c:pt>
                <c:pt idx="946">
                  <c:v>42964</c:v>
                </c:pt>
                <c:pt idx="947">
                  <c:v>42965</c:v>
                </c:pt>
                <c:pt idx="948">
                  <c:v>42968</c:v>
                </c:pt>
                <c:pt idx="949">
                  <c:v>42969</c:v>
                </c:pt>
                <c:pt idx="950">
                  <c:v>42970</c:v>
                </c:pt>
                <c:pt idx="951">
                  <c:v>42971</c:v>
                </c:pt>
                <c:pt idx="952">
                  <c:v>42972</c:v>
                </c:pt>
                <c:pt idx="953">
                  <c:v>42975</c:v>
                </c:pt>
                <c:pt idx="954">
                  <c:v>42976</c:v>
                </c:pt>
                <c:pt idx="955">
                  <c:v>42977</c:v>
                </c:pt>
                <c:pt idx="956">
                  <c:v>42978</c:v>
                </c:pt>
                <c:pt idx="957">
                  <c:v>42979</c:v>
                </c:pt>
                <c:pt idx="958">
                  <c:v>42982</c:v>
                </c:pt>
                <c:pt idx="959">
                  <c:v>42983</c:v>
                </c:pt>
                <c:pt idx="960">
                  <c:v>42984</c:v>
                </c:pt>
                <c:pt idx="961">
                  <c:v>42985</c:v>
                </c:pt>
                <c:pt idx="962">
                  <c:v>42986</c:v>
                </c:pt>
                <c:pt idx="963">
                  <c:v>42989</c:v>
                </c:pt>
                <c:pt idx="964">
                  <c:v>42990</c:v>
                </c:pt>
                <c:pt idx="965">
                  <c:v>42991</c:v>
                </c:pt>
                <c:pt idx="966">
                  <c:v>42992</c:v>
                </c:pt>
                <c:pt idx="967">
                  <c:v>42993</c:v>
                </c:pt>
                <c:pt idx="968">
                  <c:v>42996</c:v>
                </c:pt>
                <c:pt idx="969">
                  <c:v>42997</c:v>
                </c:pt>
                <c:pt idx="970">
                  <c:v>42998</c:v>
                </c:pt>
                <c:pt idx="971">
                  <c:v>42999</c:v>
                </c:pt>
                <c:pt idx="972">
                  <c:v>43000</c:v>
                </c:pt>
                <c:pt idx="973">
                  <c:v>43003</c:v>
                </c:pt>
                <c:pt idx="974">
                  <c:v>43004</c:v>
                </c:pt>
                <c:pt idx="975">
                  <c:v>43005</c:v>
                </c:pt>
                <c:pt idx="976">
                  <c:v>43006</c:v>
                </c:pt>
                <c:pt idx="977">
                  <c:v>43007</c:v>
                </c:pt>
                <c:pt idx="978">
                  <c:v>43010</c:v>
                </c:pt>
                <c:pt idx="979">
                  <c:v>43011</c:v>
                </c:pt>
                <c:pt idx="980">
                  <c:v>43012</c:v>
                </c:pt>
                <c:pt idx="981">
                  <c:v>43013</c:v>
                </c:pt>
                <c:pt idx="982">
                  <c:v>43014</c:v>
                </c:pt>
                <c:pt idx="983">
                  <c:v>43017</c:v>
                </c:pt>
                <c:pt idx="984">
                  <c:v>43018</c:v>
                </c:pt>
                <c:pt idx="985">
                  <c:v>43019</c:v>
                </c:pt>
                <c:pt idx="986">
                  <c:v>43020</c:v>
                </c:pt>
                <c:pt idx="987">
                  <c:v>43021</c:v>
                </c:pt>
                <c:pt idx="988">
                  <c:v>43024</c:v>
                </c:pt>
                <c:pt idx="989">
                  <c:v>43025</c:v>
                </c:pt>
                <c:pt idx="990">
                  <c:v>43026</c:v>
                </c:pt>
                <c:pt idx="991">
                  <c:v>43027</c:v>
                </c:pt>
                <c:pt idx="992">
                  <c:v>43028</c:v>
                </c:pt>
                <c:pt idx="993">
                  <c:v>43031</c:v>
                </c:pt>
                <c:pt idx="994">
                  <c:v>43032</c:v>
                </c:pt>
                <c:pt idx="995">
                  <c:v>43033</c:v>
                </c:pt>
                <c:pt idx="996">
                  <c:v>43034</c:v>
                </c:pt>
                <c:pt idx="997">
                  <c:v>43035</c:v>
                </c:pt>
                <c:pt idx="998">
                  <c:v>43038</c:v>
                </c:pt>
                <c:pt idx="999">
                  <c:v>43039</c:v>
                </c:pt>
                <c:pt idx="1000">
                  <c:v>43040</c:v>
                </c:pt>
                <c:pt idx="1001">
                  <c:v>43041</c:v>
                </c:pt>
                <c:pt idx="1002">
                  <c:v>43042</c:v>
                </c:pt>
                <c:pt idx="1003">
                  <c:v>43045</c:v>
                </c:pt>
                <c:pt idx="1004">
                  <c:v>43046</c:v>
                </c:pt>
                <c:pt idx="1005">
                  <c:v>43047</c:v>
                </c:pt>
                <c:pt idx="1006">
                  <c:v>43048</c:v>
                </c:pt>
                <c:pt idx="1007">
                  <c:v>43049</c:v>
                </c:pt>
                <c:pt idx="1008">
                  <c:v>43052</c:v>
                </c:pt>
                <c:pt idx="1009">
                  <c:v>43053</c:v>
                </c:pt>
                <c:pt idx="1010">
                  <c:v>43054</c:v>
                </c:pt>
                <c:pt idx="1011">
                  <c:v>43055</c:v>
                </c:pt>
                <c:pt idx="1012">
                  <c:v>43056</c:v>
                </c:pt>
                <c:pt idx="1013">
                  <c:v>43059</c:v>
                </c:pt>
                <c:pt idx="1014">
                  <c:v>43060</c:v>
                </c:pt>
                <c:pt idx="1015">
                  <c:v>43061</c:v>
                </c:pt>
                <c:pt idx="1016">
                  <c:v>43062</c:v>
                </c:pt>
                <c:pt idx="1017">
                  <c:v>43063</c:v>
                </c:pt>
                <c:pt idx="1018">
                  <c:v>43066</c:v>
                </c:pt>
                <c:pt idx="1019">
                  <c:v>43067</c:v>
                </c:pt>
                <c:pt idx="1020">
                  <c:v>43068</c:v>
                </c:pt>
                <c:pt idx="1021">
                  <c:v>43069</c:v>
                </c:pt>
                <c:pt idx="1022">
                  <c:v>43070</c:v>
                </c:pt>
                <c:pt idx="1023">
                  <c:v>43073</c:v>
                </c:pt>
                <c:pt idx="1024">
                  <c:v>43074</c:v>
                </c:pt>
                <c:pt idx="1025">
                  <c:v>43075</c:v>
                </c:pt>
                <c:pt idx="1026">
                  <c:v>43076</c:v>
                </c:pt>
                <c:pt idx="1027">
                  <c:v>43077</c:v>
                </c:pt>
                <c:pt idx="1028">
                  <c:v>43080</c:v>
                </c:pt>
                <c:pt idx="1029">
                  <c:v>43081</c:v>
                </c:pt>
                <c:pt idx="1030">
                  <c:v>43082</c:v>
                </c:pt>
                <c:pt idx="1031">
                  <c:v>43083</c:v>
                </c:pt>
                <c:pt idx="1032">
                  <c:v>43084</c:v>
                </c:pt>
                <c:pt idx="1033">
                  <c:v>43087</c:v>
                </c:pt>
                <c:pt idx="1034">
                  <c:v>43088</c:v>
                </c:pt>
                <c:pt idx="1035">
                  <c:v>43089</c:v>
                </c:pt>
                <c:pt idx="1036">
                  <c:v>43090</c:v>
                </c:pt>
                <c:pt idx="1037">
                  <c:v>43091</c:v>
                </c:pt>
                <c:pt idx="1038">
                  <c:v>43094</c:v>
                </c:pt>
                <c:pt idx="1039">
                  <c:v>43095</c:v>
                </c:pt>
                <c:pt idx="1040">
                  <c:v>43096</c:v>
                </c:pt>
                <c:pt idx="1041">
                  <c:v>43097</c:v>
                </c:pt>
                <c:pt idx="1042">
                  <c:v>43098</c:v>
                </c:pt>
                <c:pt idx="1043">
                  <c:v>43101</c:v>
                </c:pt>
                <c:pt idx="1044">
                  <c:v>43102</c:v>
                </c:pt>
                <c:pt idx="1045">
                  <c:v>43103</c:v>
                </c:pt>
                <c:pt idx="1046">
                  <c:v>43104</c:v>
                </c:pt>
                <c:pt idx="1047">
                  <c:v>43105</c:v>
                </c:pt>
                <c:pt idx="1048">
                  <c:v>43108</c:v>
                </c:pt>
                <c:pt idx="1049">
                  <c:v>43109</c:v>
                </c:pt>
                <c:pt idx="1050">
                  <c:v>43110</c:v>
                </c:pt>
                <c:pt idx="1051">
                  <c:v>43111</c:v>
                </c:pt>
                <c:pt idx="1052">
                  <c:v>43112</c:v>
                </c:pt>
                <c:pt idx="1053">
                  <c:v>43115</c:v>
                </c:pt>
                <c:pt idx="1054">
                  <c:v>43116</c:v>
                </c:pt>
                <c:pt idx="1055">
                  <c:v>43117</c:v>
                </c:pt>
                <c:pt idx="1056">
                  <c:v>43118</c:v>
                </c:pt>
                <c:pt idx="1057">
                  <c:v>43119</c:v>
                </c:pt>
                <c:pt idx="1058">
                  <c:v>43122</c:v>
                </c:pt>
                <c:pt idx="1059">
                  <c:v>43123</c:v>
                </c:pt>
                <c:pt idx="1060">
                  <c:v>43124</c:v>
                </c:pt>
                <c:pt idx="1061">
                  <c:v>43125</c:v>
                </c:pt>
                <c:pt idx="1062">
                  <c:v>43126</c:v>
                </c:pt>
                <c:pt idx="1063">
                  <c:v>43129</c:v>
                </c:pt>
                <c:pt idx="1064">
                  <c:v>43130</c:v>
                </c:pt>
                <c:pt idx="1065">
                  <c:v>43131</c:v>
                </c:pt>
                <c:pt idx="1066">
                  <c:v>43132</c:v>
                </c:pt>
                <c:pt idx="1067">
                  <c:v>43133</c:v>
                </c:pt>
                <c:pt idx="1068">
                  <c:v>43136</c:v>
                </c:pt>
                <c:pt idx="1069">
                  <c:v>43137</c:v>
                </c:pt>
                <c:pt idx="1070">
                  <c:v>43138</c:v>
                </c:pt>
                <c:pt idx="1071">
                  <c:v>43139</c:v>
                </c:pt>
                <c:pt idx="1072">
                  <c:v>43140</c:v>
                </c:pt>
                <c:pt idx="1073">
                  <c:v>43143</c:v>
                </c:pt>
                <c:pt idx="1074">
                  <c:v>43144</c:v>
                </c:pt>
                <c:pt idx="1075">
                  <c:v>43145</c:v>
                </c:pt>
                <c:pt idx="1076">
                  <c:v>43146</c:v>
                </c:pt>
                <c:pt idx="1077">
                  <c:v>43147</c:v>
                </c:pt>
                <c:pt idx="1078">
                  <c:v>43150</c:v>
                </c:pt>
                <c:pt idx="1079">
                  <c:v>43151</c:v>
                </c:pt>
                <c:pt idx="1080">
                  <c:v>43152</c:v>
                </c:pt>
                <c:pt idx="1081">
                  <c:v>43153</c:v>
                </c:pt>
                <c:pt idx="1082">
                  <c:v>43154</c:v>
                </c:pt>
                <c:pt idx="1083">
                  <c:v>43157</c:v>
                </c:pt>
                <c:pt idx="1084">
                  <c:v>43158</c:v>
                </c:pt>
                <c:pt idx="1085">
                  <c:v>43159</c:v>
                </c:pt>
                <c:pt idx="1086">
                  <c:v>43160</c:v>
                </c:pt>
                <c:pt idx="1087">
                  <c:v>43161</c:v>
                </c:pt>
                <c:pt idx="1088">
                  <c:v>43164</c:v>
                </c:pt>
                <c:pt idx="1089">
                  <c:v>43165</c:v>
                </c:pt>
                <c:pt idx="1090">
                  <c:v>43166</c:v>
                </c:pt>
                <c:pt idx="1091">
                  <c:v>43167</c:v>
                </c:pt>
                <c:pt idx="1092">
                  <c:v>43168</c:v>
                </c:pt>
                <c:pt idx="1093">
                  <c:v>43171</c:v>
                </c:pt>
                <c:pt idx="1094">
                  <c:v>43172</c:v>
                </c:pt>
                <c:pt idx="1095">
                  <c:v>43173</c:v>
                </c:pt>
                <c:pt idx="1096">
                  <c:v>43174</c:v>
                </c:pt>
                <c:pt idx="1097">
                  <c:v>43175</c:v>
                </c:pt>
                <c:pt idx="1098">
                  <c:v>43178</c:v>
                </c:pt>
                <c:pt idx="1099">
                  <c:v>43179</c:v>
                </c:pt>
                <c:pt idx="1100">
                  <c:v>43180</c:v>
                </c:pt>
                <c:pt idx="1101">
                  <c:v>43181</c:v>
                </c:pt>
                <c:pt idx="1102">
                  <c:v>43182</c:v>
                </c:pt>
                <c:pt idx="1103">
                  <c:v>43185</c:v>
                </c:pt>
                <c:pt idx="1104">
                  <c:v>43186</c:v>
                </c:pt>
                <c:pt idx="1105">
                  <c:v>43187</c:v>
                </c:pt>
                <c:pt idx="1106">
                  <c:v>43188</c:v>
                </c:pt>
                <c:pt idx="1107">
                  <c:v>43189</c:v>
                </c:pt>
                <c:pt idx="1108">
                  <c:v>43192</c:v>
                </c:pt>
                <c:pt idx="1109">
                  <c:v>43193</c:v>
                </c:pt>
                <c:pt idx="1110">
                  <c:v>43194</c:v>
                </c:pt>
                <c:pt idx="1111">
                  <c:v>43195</c:v>
                </c:pt>
                <c:pt idx="1112">
                  <c:v>43196</c:v>
                </c:pt>
                <c:pt idx="1113">
                  <c:v>43199</c:v>
                </c:pt>
                <c:pt idx="1114">
                  <c:v>43200</c:v>
                </c:pt>
                <c:pt idx="1115">
                  <c:v>43201</c:v>
                </c:pt>
                <c:pt idx="1116">
                  <c:v>43202</c:v>
                </c:pt>
                <c:pt idx="1117">
                  <c:v>43203</c:v>
                </c:pt>
                <c:pt idx="1118">
                  <c:v>43206</c:v>
                </c:pt>
                <c:pt idx="1119">
                  <c:v>43207</c:v>
                </c:pt>
                <c:pt idx="1120">
                  <c:v>43208</c:v>
                </c:pt>
                <c:pt idx="1121">
                  <c:v>43209</c:v>
                </c:pt>
                <c:pt idx="1122">
                  <c:v>43210</c:v>
                </c:pt>
                <c:pt idx="1123">
                  <c:v>43213</c:v>
                </c:pt>
                <c:pt idx="1124">
                  <c:v>43214</c:v>
                </c:pt>
                <c:pt idx="1125">
                  <c:v>43215</c:v>
                </c:pt>
                <c:pt idx="1126">
                  <c:v>43216</c:v>
                </c:pt>
                <c:pt idx="1127">
                  <c:v>43217</c:v>
                </c:pt>
                <c:pt idx="1128">
                  <c:v>43220</c:v>
                </c:pt>
                <c:pt idx="1129">
                  <c:v>43221</c:v>
                </c:pt>
                <c:pt idx="1130">
                  <c:v>43222</c:v>
                </c:pt>
                <c:pt idx="1131">
                  <c:v>43223</c:v>
                </c:pt>
                <c:pt idx="1132">
                  <c:v>43224</c:v>
                </c:pt>
                <c:pt idx="1133">
                  <c:v>43227</c:v>
                </c:pt>
                <c:pt idx="1134">
                  <c:v>43228</c:v>
                </c:pt>
                <c:pt idx="1135">
                  <c:v>43229</c:v>
                </c:pt>
                <c:pt idx="1136">
                  <c:v>43230</c:v>
                </c:pt>
                <c:pt idx="1137">
                  <c:v>43231</c:v>
                </c:pt>
                <c:pt idx="1138">
                  <c:v>43234</c:v>
                </c:pt>
                <c:pt idx="1139">
                  <c:v>43235</c:v>
                </c:pt>
                <c:pt idx="1140">
                  <c:v>43236</c:v>
                </c:pt>
                <c:pt idx="1141">
                  <c:v>43237</c:v>
                </c:pt>
                <c:pt idx="1142">
                  <c:v>43238</c:v>
                </c:pt>
                <c:pt idx="1143">
                  <c:v>43241</c:v>
                </c:pt>
                <c:pt idx="1144">
                  <c:v>43242</c:v>
                </c:pt>
                <c:pt idx="1145">
                  <c:v>43243</c:v>
                </c:pt>
                <c:pt idx="1146">
                  <c:v>43244</c:v>
                </c:pt>
                <c:pt idx="1147">
                  <c:v>43245</c:v>
                </c:pt>
                <c:pt idx="1148">
                  <c:v>43248</c:v>
                </c:pt>
                <c:pt idx="1149">
                  <c:v>43249</c:v>
                </c:pt>
                <c:pt idx="1150">
                  <c:v>43250</c:v>
                </c:pt>
                <c:pt idx="1151">
                  <c:v>43251</c:v>
                </c:pt>
                <c:pt idx="1152">
                  <c:v>43252</c:v>
                </c:pt>
                <c:pt idx="1153">
                  <c:v>43255</c:v>
                </c:pt>
                <c:pt idx="1154">
                  <c:v>43256</c:v>
                </c:pt>
                <c:pt idx="1155">
                  <c:v>43257</c:v>
                </c:pt>
                <c:pt idx="1156">
                  <c:v>43258</c:v>
                </c:pt>
                <c:pt idx="1157">
                  <c:v>43259</c:v>
                </c:pt>
                <c:pt idx="1158">
                  <c:v>43262</c:v>
                </c:pt>
                <c:pt idx="1159">
                  <c:v>43263</c:v>
                </c:pt>
                <c:pt idx="1160">
                  <c:v>43264</c:v>
                </c:pt>
                <c:pt idx="1161">
                  <c:v>43265</c:v>
                </c:pt>
                <c:pt idx="1162">
                  <c:v>43266</c:v>
                </c:pt>
                <c:pt idx="1163">
                  <c:v>43269</c:v>
                </c:pt>
                <c:pt idx="1164">
                  <c:v>43270</c:v>
                </c:pt>
                <c:pt idx="1165">
                  <c:v>43271</c:v>
                </c:pt>
                <c:pt idx="1166">
                  <c:v>43272</c:v>
                </c:pt>
                <c:pt idx="1167">
                  <c:v>43273</c:v>
                </c:pt>
                <c:pt idx="1168">
                  <c:v>43276</c:v>
                </c:pt>
                <c:pt idx="1169">
                  <c:v>43277</c:v>
                </c:pt>
                <c:pt idx="1170">
                  <c:v>43278</c:v>
                </c:pt>
                <c:pt idx="1171">
                  <c:v>43279</c:v>
                </c:pt>
                <c:pt idx="1172">
                  <c:v>43280</c:v>
                </c:pt>
                <c:pt idx="1173">
                  <c:v>43283</c:v>
                </c:pt>
                <c:pt idx="1174">
                  <c:v>43284</c:v>
                </c:pt>
                <c:pt idx="1175">
                  <c:v>43285</c:v>
                </c:pt>
                <c:pt idx="1176">
                  <c:v>43286</c:v>
                </c:pt>
                <c:pt idx="1177">
                  <c:v>43287</c:v>
                </c:pt>
                <c:pt idx="1178">
                  <c:v>43290</c:v>
                </c:pt>
                <c:pt idx="1179">
                  <c:v>43291</c:v>
                </c:pt>
                <c:pt idx="1180">
                  <c:v>43292</c:v>
                </c:pt>
                <c:pt idx="1181">
                  <c:v>43293</c:v>
                </c:pt>
                <c:pt idx="1182">
                  <c:v>43294</c:v>
                </c:pt>
                <c:pt idx="1183">
                  <c:v>43297</c:v>
                </c:pt>
                <c:pt idx="1184">
                  <c:v>43298</c:v>
                </c:pt>
                <c:pt idx="1185">
                  <c:v>43299</c:v>
                </c:pt>
                <c:pt idx="1186">
                  <c:v>43300</c:v>
                </c:pt>
                <c:pt idx="1187">
                  <c:v>43301</c:v>
                </c:pt>
                <c:pt idx="1188">
                  <c:v>43304</c:v>
                </c:pt>
                <c:pt idx="1189">
                  <c:v>43305</c:v>
                </c:pt>
                <c:pt idx="1190">
                  <c:v>43306</c:v>
                </c:pt>
                <c:pt idx="1191">
                  <c:v>43307</c:v>
                </c:pt>
                <c:pt idx="1192">
                  <c:v>43308</c:v>
                </c:pt>
                <c:pt idx="1193">
                  <c:v>43311</c:v>
                </c:pt>
                <c:pt idx="1194">
                  <c:v>43312</c:v>
                </c:pt>
                <c:pt idx="1195">
                  <c:v>43313</c:v>
                </c:pt>
                <c:pt idx="1196">
                  <c:v>43314</c:v>
                </c:pt>
                <c:pt idx="1197">
                  <c:v>43315</c:v>
                </c:pt>
                <c:pt idx="1198">
                  <c:v>43318</c:v>
                </c:pt>
                <c:pt idx="1199">
                  <c:v>43319</c:v>
                </c:pt>
                <c:pt idx="1200">
                  <c:v>43320</c:v>
                </c:pt>
                <c:pt idx="1201">
                  <c:v>43321</c:v>
                </c:pt>
                <c:pt idx="1202">
                  <c:v>43322</c:v>
                </c:pt>
                <c:pt idx="1203">
                  <c:v>43325</c:v>
                </c:pt>
                <c:pt idx="1204">
                  <c:v>43326</c:v>
                </c:pt>
                <c:pt idx="1205">
                  <c:v>43327</c:v>
                </c:pt>
                <c:pt idx="1206">
                  <c:v>43328</c:v>
                </c:pt>
                <c:pt idx="1207">
                  <c:v>43329</c:v>
                </c:pt>
                <c:pt idx="1208">
                  <c:v>43332</c:v>
                </c:pt>
                <c:pt idx="1209">
                  <c:v>43333</c:v>
                </c:pt>
                <c:pt idx="1210">
                  <c:v>43334</c:v>
                </c:pt>
                <c:pt idx="1211">
                  <c:v>43335</c:v>
                </c:pt>
                <c:pt idx="1212">
                  <c:v>43336</c:v>
                </c:pt>
                <c:pt idx="1213">
                  <c:v>43339</c:v>
                </c:pt>
                <c:pt idx="1214">
                  <c:v>43340</c:v>
                </c:pt>
                <c:pt idx="1215">
                  <c:v>43341</c:v>
                </c:pt>
                <c:pt idx="1216">
                  <c:v>43342</c:v>
                </c:pt>
                <c:pt idx="1217">
                  <c:v>43343</c:v>
                </c:pt>
                <c:pt idx="1218">
                  <c:v>43346</c:v>
                </c:pt>
                <c:pt idx="1219">
                  <c:v>43347</c:v>
                </c:pt>
                <c:pt idx="1220">
                  <c:v>43348</c:v>
                </c:pt>
                <c:pt idx="1221">
                  <c:v>43349</c:v>
                </c:pt>
                <c:pt idx="1222">
                  <c:v>43350</c:v>
                </c:pt>
                <c:pt idx="1223">
                  <c:v>43353</c:v>
                </c:pt>
                <c:pt idx="1224">
                  <c:v>43354</c:v>
                </c:pt>
                <c:pt idx="1225">
                  <c:v>43355</c:v>
                </c:pt>
                <c:pt idx="1226">
                  <c:v>43356</c:v>
                </c:pt>
                <c:pt idx="1227">
                  <c:v>43357</c:v>
                </c:pt>
                <c:pt idx="1228">
                  <c:v>43360</c:v>
                </c:pt>
                <c:pt idx="1229">
                  <c:v>43361</c:v>
                </c:pt>
                <c:pt idx="1230">
                  <c:v>43362</c:v>
                </c:pt>
                <c:pt idx="1231">
                  <c:v>43363</c:v>
                </c:pt>
                <c:pt idx="1232">
                  <c:v>43364</c:v>
                </c:pt>
                <c:pt idx="1233">
                  <c:v>43367</c:v>
                </c:pt>
                <c:pt idx="1234">
                  <c:v>43368</c:v>
                </c:pt>
                <c:pt idx="1235">
                  <c:v>43369</c:v>
                </c:pt>
                <c:pt idx="1236">
                  <c:v>43370</c:v>
                </c:pt>
                <c:pt idx="1237">
                  <c:v>43371</c:v>
                </c:pt>
                <c:pt idx="1238">
                  <c:v>43374</c:v>
                </c:pt>
                <c:pt idx="1239">
                  <c:v>43375</c:v>
                </c:pt>
                <c:pt idx="1240">
                  <c:v>43376</c:v>
                </c:pt>
                <c:pt idx="1241">
                  <c:v>43377</c:v>
                </c:pt>
                <c:pt idx="1242">
                  <c:v>43378</c:v>
                </c:pt>
                <c:pt idx="1243">
                  <c:v>43381</c:v>
                </c:pt>
                <c:pt idx="1244">
                  <c:v>43382</c:v>
                </c:pt>
                <c:pt idx="1245">
                  <c:v>43383</c:v>
                </c:pt>
                <c:pt idx="1246">
                  <c:v>43384</c:v>
                </c:pt>
                <c:pt idx="1247">
                  <c:v>43385</c:v>
                </c:pt>
                <c:pt idx="1248">
                  <c:v>43388</c:v>
                </c:pt>
                <c:pt idx="1249">
                  <c:v>43389</c:v>
                </c:pt>
                <c:pt idx="1250">
                  <c:v>43390</c:v>
                </c:pt>
                <c:pt idx="1251">
                  <c:v>43391</c:v>
                </c:pt>
                <c:pt idx="1252">
                  <c:v>43392</c:v>
                </c:pt>
                <c:pt idx="1253">
                  <c:v>43395</c:v>
                </c:pt>
                <c:pt idx="1254">
                  <c:v>43396</c:v>
                </c:pt>
                <c:pt idx="1255">
                  <c:v>43397</c:v>
                </c:pt>
                <c:pt idx="1256">
                  <c:v>43398</c:v>
                </c:pt>
                <c:pt idx="1257">
                  <c:v>43399</c:v>
                </c:pt>
                <c:pt idx="1258">
                  <c:v>43402</c:v>
                </c:pt>
                <c:pt idx="1259">
                  <c:v>43403</c:v>
                </c:pt>
                <c:pt idx="1260">
                  <c:v>43404</c:v>
                </c:pt>
                <c:pt idx="1261">
                  <c:v>43405</c:v>
                </c:pt>
                <c:pt idx="1262">
                  <c:v>43406</c:v>
                </c:pt>
                <c:pt idx="1263">
                  <c:v>43409</c:v>
                </c:pt>
                <c:pt idx="1264">
                  <c:v>43410</c:v>
                </c:pt>
                <c:pt idx="1265">
                  <c:v>43411</c:v>
                </c:pt>
                <c:pt idx="1266">
                  <c:v>43412</c:v>
                </c:pt>
                <c:pt idx="1267">
                  <c:v>43413</c:v>
                </c:pt>
                <c:pt idx="1268">
                  <c:v>43416</c:v>
                </c:pt>
                <c:pt idx="1269">
                  <c:v>43417</c:v>
                </c:pt>
                <c:pt idx="1270">
                  <c:v>43418</c:v>
                </c:pt>
                <c:pt idx="1271">
                  <c:v>43419</c:v>
                </c:pt>
                <c:pt idx="1272">
                  <c:v>43420</c:v>
                </c:pt>
                <c:pt idx="1273">
                  <c:v>43423</c:v>
                </c:pt>
                <c:pt idx="1274">
                  <c:v>43424</c:v>
                </c:pt>
                <c:pt idx="1275">
                  <c:v>43425</c:v>
                </c:pt>
                <c:pt idx="1276">
                  <c:v>43426</c:v>
                </c:pt>
                <c:pt idx="1277">
                  <c:v>43427</c:v>
                </c:pt>
                <c:pt idx="1278">
                  <c:v>43430</c:v>
                </c:pt>
                <c:pt idx="1279">
                  <c:v>43431</c:v>
                </c:pt>
                <c:pt idx="1280">
                  <c:v>43432</c:v>
                </c:pt>
                <c:pt idx="1281">
                  <c:v>43433</c:v>
                </c:pt>
                <c:pt idx="1282">
                  <c:v>43434</c:v>
                </c:pt>
                <c:pt idx="1283">
                  <c:v>43437</c:v>
                </c:pt>
                <c:pt idx="1284">
                  <c:v>43438</c:v>
                </c:pt>
                <c:pt idx="1285">
                  <c:v>43439</c:v>
                </c:pt>
                <c:pt idx="1286">
                  <c:v>43440</c:v>
                </c:pt>
                <c:pt idx="1287">
                  <c:v>43441</c:v>
                </c:pt>
                <c:pt idx="1288">
                  <c:v>43444</c:v>
                </c:pt>
                <c:pt idx="1289">
                  <c:v>43445</c:v>
                </c:pt>
                <c:pt idx="1290">
                  <c:v>43446</c:v>
                </c:pt>
                <c:pt idx="1291">
                  <c:v>43447</c:v>
                </c:pt>
                <c:pt idx="1292">
                  <c:v>43448</c:v>
                </c:pt>
                <c:pt idx="1293">
                  <c:v>43451</c:v>
                </c:pt>
                <c:pt idx="1294">
                  <c:v>43452</c:v>
                </c:pt>
                <c:pt idx="1295">
                  <c:v>43453</c:v>
                </c:pt>
                <c:pt idx="1296">
                  <c:v>43454</c:v>
                </c:pt>
                <c:pt idx="1297">
                  <c:v>43455</c:v>
                </c:pt>
                <c:pt idx="1298">
                  <c:v>43458</c:v>
                </c:pt>
                <c:pt idx="1299">
                  <c:v>43459</c:v>
                </c:pt>
                <c:pt idx="1300">
                  <c:v>43460</c:v>
                </c:pt>
                <c:pt idx="1301">
                  <c:v>43461</c:v>
                </c:pt>
                <c:pt idx="1302">
                  <c:v>43462</c:v>
                </c:pt>
                <c:pt idx="1303">
                  <c:v>43465</c:v>
                </c:pt>
                <c:pt idx="1304">
                  <c:v>43466</c:v>
                </c:pt>
                <c:pt idx="1305">
                  <c:v>43467</c:v>
                </c:pt>
                <c:pt idx="1306">
                  <c:v>43468</c:v>
                </c:pt>
                <c:pt idx="1307">
                  <c:v>43469</c:v>
                </c:pt>
                <c:pt idx="1308">
                  <c:v>43472</c:v>
                </c:pt>
                <c:pt idx="1309">
                  <c:v>43473</c:v>
                </c:pt>
                <c:pt idx="1310">
                  <c:v>43474</c:v>
                </c:pt>
                <c:pt idx="1311">
                  <c:v>43475</c:v>
                </c:pt>
                <c:pt idx="1312">
                  <c:v>43476</c:v>
                </c:pt>
                <c:pt idx="1313">
                  <c:v>43479</c:v>
                </c:pt>
                <c:pt idx="1314">
                  <c:v>43480</c:v>
                </c:pt>
                <c:pt idx="1315">
                  <c:v>43481</c:v>
                </c:pt>
                <c:pt idx="1316">
                  <c:v>43482</c:v>
                </c:pt>
                <c:pt idx="1317">
                  <c:v>43483</c:v>
                </c:pt>
                <c:pt idx="1318">
                  <c:v>43486</c:v>
                </c:pt>
                <c:pt idx="1319">
                  <c:v>43487</c:v>
                </c:pt>
                <c:pt idx="1320">
                  <c:v>43488</c:v>
                </c:pt>
                <c:pt idx="1321">
                  <c:v>43489</c:v>
                </c:pt>
                <c:pt idx="1322">
                  <c:v>43490</c:v>
                </c:pt>
                <c:pt idx="1323">
                  <c:v>43493</c:v>
                </c:pt>
                <c:pt idx="1324">
                  <c:v>43494</c:v>
                </c:pt>
                <c:pt idx="1325">
                  <c:v>43495</c:v>
                </c:pt>
                <c:pt idx="1326">
                  <c:v>43496</c:v>
                </c:pt>
                <c:pt idx="1327">
                  <c:v>43497</c:v>
                </c:pt>
                <c:pt idx="1328">
                  <c:v>43500</c:v>
                </c:pt>
                <c:pt idx="1329">
                  <c:v>43501</c:v>
                </c:pt>
                <c:pt idx="1330">
                  <c:v>43502</c:v>
                </c:pt>
                <c:pt idx="1331">
                  <c:v>43503</c:v>
                </c:pt>
                <c:pt idx="1332">
                  <c:v>43504</c:v>
                </c:pt>
                <c:pt idx="1333">
                  <c:v>43507</c:v>
                </c:pt>
                <c:pt idx="1334">
                  <c:v>43508</c:v>
                </c:pt>
                <c:pt idx="1335">
                  <c:v>43509</c:v>
                </c:pt>
                <c:pt idx="1336">
                  <c:v>43510</c:v>
                </c:pt>
                <c:pt idx="1337">
                  <c:v>43511</c:v>
                </c:pt>
                <c:pt idx="1338">
                  <c:v>43514</c:v>
                </c:pt>
                <c:pt idx="1339">
                  <c:v>43515</c:v>
                </c:pt>
                <c:pt idx="1340">
                  <c:v>43516</c:v>
                </c:pt>
                <c:pt idx="1341">
                  <c:v>43517</c:v>
                </c:pt>
                <c:pt idx="1342">
                  <c:v>43518</c:v>
                </c:pt>
                <c:pt idx="1343">
                  <c:v>43521</c:v>
                </c:pt>
                <c:pt idx="1344">
                  <c:v>43522</c:v>
                </c:pt>
                <c:pt idx="1345">
                  <c:v>43523</c:v>
                </c:pt>
                <c:pt idx="1346">
                  <c:v>43524</c:v>
                </c:pt>
                <c:pt idx="1347">
                  <c:v>43525</c:v>
                </c:pt>
                <c:pt idx="1348">
                  <c:v>43528</c:v>
                </c:pt>
                <c:pt idx="1349">
                  <c:v>43529</c:v>
                </c:pt>
                <c:pt idx="1350">
                  <c:v>43530</c:v>
                </c:pt>
                <c:pt idx="1351">
                  <c:v>43531</c:v>
                </c:pt>
                <c:pt idx="1352">
                  <c:v>43532</c:v>
                </c:pt>
                <c:pt idx="1353">
                  <c:v>43535</c:v>
                </c:pt>
                <c:pt idx="1354">
                  <c:v>43536</c:v>
                </c:pt>
                <c:pt idx="1355">
                  <c:v>43537</c:v>
                </c:pt>
                <c:pt idx="1356">
                  <c:v>43538</c:v>
                </c:pt>
                <c:pt idx="1357">
                  <c:v>43539</c:v>
                </c:pt>
                <c:pt idx="1358">
                  <c:v>43542</c:v>
                </c:pt>
                <c:pt idx="1359">
                  <c:v>43543</c:v>
                </c:pt>
                <c:pt idx="1360">
                  <c:v>43544</c:v>
                </c:pt>
                <c:pt idx="1361">
                  <c:v>43545</c:v>
                </c:pt>
                <c:pt idx="1362">
                  <c:v>43546</c:v>
                </c:pt>
                <c:pt idx="1363">
                  <c:v>43549</c:v>
                </c:pt>
                <c:pt idx="1364">
                  <c:v>43550</c:v>
                </c:pt>
                <c:pt idx="1365">
                  <c:v>43551</c:v>
                </c:pt>
                <c:pt idx="1366">
                  <c:v>43552</c:v>
                </c:pt>
                <c:pt idx="1367">
                  <c:v>43553</c:v>
                </c:pt>
                <c:pt idx="1368">
                  <c:v>43556</c:v>
                </c:pt>
                <c:pt idx="1369">
                  <c:v>43557</c:v>
                </c:pt>
                <c:pt idx="1370">
                  <c:v>43558</c:v>
                </c:pt>
                <c:pt idx="1371">
                  <c:v>43559</c:v>
                </c:pt>
                <c:pt idx="1372">
                  <c:v>43560</c:v>
                </c:pt>
                <c:pt idx="1373">
                  <c:v>43563</c:v>
                </c:pt>
                <c:pt idx="1374">
                  <c:v>43564</c:v>
                </c:pt>
                <c:pt idx="1375">
                  <c:v>43565</c:v>
                </c:pt>
                <c:pt idx="1376">
                  <c:v>43566</c:v>
                </c:pt>
                <c:pt idx="1377">
                  <c:v>43567</c:v>
                </c:pt>
                <c:pt idx="1378">
                  <c:v>43570</c:v>
                </c:pt>
                <c:pt idx="1379">
                  <c:v>43571</c:v>
                </c:pt>
                <c:pt idx="1380">
                  <c:v>43572</c:v>
                </c:pt>
                <c:pt idx="1381">
                  <c:v>43573</c:v>
                </c:pt>
                <c:pt idx="1382">
                  <c:v>43574</c:v>
                </c:pt>
                <c:pt idx="1383">
                  <c:v>43577</c:v>
                </c:pt>
                <c:pt idx="1384">
                  <c:v>43578</c:v>
                </c:pt>
                <c:pt idx="1385">
                  <c:v>43579</c:v>
                </c:pt>
                <c:pt idx="1386">
                  <c:v>43580</c:v>
                </c:pt>
                <c:pt idx="1387">
                  <c:v>43581</c:v>
                </c:pt>
                <c:pt idx="1388">
                  <c:v>43584</c:v>
                </c:pt>
                <c:pt idx="1389">
                  <c:v>43585</c:v>
                </c:pt>
                <c:pt idx="1390">
                  <c:v>43586</c:v>
                </c:pt>
                <c:pt idx="1391">
                  <c:v>43587</c:v>
                </c:pt>
                <c:pt idx="1392">
                  <c:v>43588</c:v>
                </c:pt>
                <c:pt idx="1393">
                  <c:v>43591</c:v>
                </c:pt>
                <c:pt idx="1394">
                  <c:v>43592</c:v>
                </c:pt>
                <c:pt idx="1395">
                  <c:v>43593</c:v>
                </c:pt>
                <c:pt idx="1396">
                  <c:v>43594</c:v>
                </c:pt>
                <c:pt idx="1397">
                  <c:v>43595</c:v>
                </c:pt>
                <c:pt idx="1398">
                  <c:v>43598</c:v>
                </c:pt>
                <c:pt idx="1399">
                  <c:v>43599</c:v>
                </c:pt>
                <c:pt idx="1400">
                  <c:v>43600</c:v>
                </c:pt>
                <c:pt idx="1401">
                  <c:v>43601</c:v>
                </c:pt>
                <c:pt idx="1402">
                  <c:v>43602</c:v>
                </c:pt>
                <c:pt idx="1403">
                  <c:v>43605</c:v>
                </c:pt>
                <c:pt idx="1404">
                  <c:v>43606</c:v>
                </c:pt>
                <c:pt idx="1405">
                  <c:v>43607</c:v>
                </c:pt>
                <c:pt idx="1406">
                  <c:v>43608</c:v>
                </c:pt>
                <c:pt idx="1407">
                  <c:v>43609</c:v>
                </c:pt>
                <c:pt idx="1408">
                  <c:v>43612</c:v>
                </c:pt>
                <c:pt idx="1409">
                  <c:v>43613</c:v>
                </c:pt>
                <c:pt idx="1410">
                  <c:v>43614</c:v>
                </c:pt>
                <c:pt idx="1411">
                  <c:v>43615</c:v>
                </c:pt>
                <c:pt idx="1412">
                  <c:v>43616</c:v>
                </c:pt>
                <c:pt idx="1413">
                  <c:v>43619</c:v>
                </c:pt>
                <c:pt idx="1414">
                  <c:v>43620</c:v>
                </c:pt>
                <c:pt idx="1415">
                  <c:v>43621</c:v>
                </c:pt>
                <c:pt idx="1416">
                  <c:v>43622</c:v>
                </c:pt>
                <c:pt idx="1417">
                  <c:v>43623</c:v>
                </c:pt>
                <c:pt idx="1418">
                  <c:v>43626</c:v>
                </c:pt>
                <c:pt idx="1419">
                  <c:v>43627</c:v>
                </c:pt>
                <c:pt idx="1420">
                  <c:v>43628</c:v>
                </c:pt>
                <c:pt idx="1421">
                  <c:v>43629</c:v>
                </c:pt>
                <c:pt idx="1422">
                  <c:v>43630</c:v>
                </c:pt>
                <c:pt idx="1423">
                  <c:v>43633</c:v>
                </c:pt>
                <c:pt idx="1424">
                  <c:v>43634</c:v>
                </c:pt>
                <c:pt idx="1425">
                  <c:v>43635</c:v>
                </c:pt>
                <c:pt idx="1426">
                  <c:v>43636</c:v>
                </c:pt>
                <c:pt idx="1427">
                  <c:v>43637</c:v>
                </c:pt>
                <c:pt idx="1428">
                  <c:v>43640</c:v>
                </c:pt>
                <c:pt idx="1429">
                  <c:v>43641</c:v>
                </c:pt>
                <c:pt idx="1430">
                  <c:v>43642</c:v>
                </c:pt>
                <c:pt idx="1431">
                  <c:v>43643</c:v>
                </c:pt>
                <c:pt idx="1432">
                  <c:v>43644</c:v>
                </c:pt>
                <c:pt idx="1433">
                  <c:v>43647</c:v>
                </c:pt>
                <c:pt idx="1434">
                  <c:v>43648</c:v>
                </c:pt>
                <c:pt idx="1435">
                  <c:v>43649</c:v>
                </c:pt>
                <c:pt idx="1436">
                  <c:v>43650</c:v>
                </c:pt>
                <c:pt idx="1437">
                  <c:v>43651</c:v>
                </c:pt>
                <c:pt idx="1438">
                  <c:v>43654</c:v>
                </c:pt>
                <c:pt idx="1439">
                  <c:v>43655</c:v>
                </c:pt>
                <c:pt idx="1440">
                  <c:v>43656</c:v>
                </c:pt>
                <c:pt idx="1441">
                  <c:v>43657</c:v>
                </c:pt>
                <c:pt idx="1442">
                  <c:v>43658</c:v>
                </c:pt>
                <c:pt idx="1443">
                  <c:v>43661</c:v>
                </c:pt>
                <c:pt idx="1444">
                  <c:v>43662</c:v>
                </c:pt>
                <c:pt idx="1445">
                  <c:v>43663</c:v>
                </c:pt>
                <c:pt idx="1446">
                  <c:v>43664</c:v>
                </c:pt>
                <c:pt idx="1447">
                  <c:v>43665</c:v>
                </c:pt>
                <c:pt idx="1448">
                  <c:v>43668</c:v>
                </c:pt>
                <c:pt idx="1449">
                  <c:v>43669</c:v>
                </c:pt>
                <c:pt idx="1450">
                  <c:v>43670</c:v>
                </c:pt>
                <c:pt idx="1451">
                  <c:v>43671</c:v>
                </c:pt>
                <c:pt idx="1452">
                  <c:v>43672</c:v>
                </c:pt>
                <c:pt idx="1453">
                  <c:v>43675</c:v>
                </c:pt>
                <c:pt idx="1454">
                  <c:v>43676</c:v>
                </c:pt>
                <c:pt idx="1455">
                  <c:v>43677</c:v>
                </c:pt>
                <c:pt idx="1456">
                  <c:v>43678</c:v>
                </c:pt>
                <c:pt idx="1457">
                  <c:v>43679</c:v>
                </c:pt>
                <c:pt idx="1458">
                  <c:v>43682</c:v>
                </c:pt>
                <c:pt idx="1459">
                  <c:v>43683</c:v>
                </c:pt>
                <c:pt idx="1460">
                  <c:v>43684</c:v>
                </c:pt>
                <c:pt idx="1461">
                  <c:v>43685</c:v>
                </c:pt>
                <c:pt idx="1462">
                  <c:v>43686</c:v>
                </c:pt>
                <c:pt idx="1463">
                  <c:v>43689</c:v>
                </c:pt>
                <c:pt idx="1464">
                  <c:v>43690</c:v>
                </c:pt>
                <c:pt idx="1465">
                  <c:v>43691</c:v>
                </c:pt>
                <c:pt idx="1466">
                  <c:v>43692</c:v>
                </c:pt>
                <c:pt idx="1467">
                  <c:v>43693</c:v>
                </c:pt>
                <c:pt idx="1468">
                  <c:v>43696</c:v>
                </c:pt>
                <c:pt idx="1469">
                  <c:v>43697</c:v>
                </c:pt>
                <c:pt idx="1470">
                  <c:v>43698</c:v>
                </c:pt>
                <c:pt idx="1471">
                  <c:v>43699</c:v>
                </c:pt>
                <c:pt idx="1472">
                  <c:v>43700</c:v>
                </c:pt>
                <c:pt idx="1473">
                  <c:v>43703</c:v>
                </c:pt>
                <c:pt idx="1474">
                  <c:v>43704</c:v>
                </c:pt>
                <c:pt idx="1475">
                  <c:v>43705</c:v>
                </c:pt>
                <c:pt idx="1476">
                  <c:v>43706</c:v>
                </c:pt>
                <c:pt idx="1477">
                  <c:v>43707</c:v>
                </c:pt>
                <c:pt idx="1478">
                  <c:v>43710</c:v>
                </c:pt>
                <c:pt idx="1479">
                  <c:v>43711</c:v>
                </c:pt>
                <c:pt idx="1480">
                  <c:v>43712</c:v>
                </c:pt>
                <c:pt idx="1481">
                  <c:v>43713</c:v>
                </c:pt>
                <c:pt idx="1482">
                  <c:v>43714</c:v>
                </c:pt>
                <c:pt idx="1483">
                  <c:v>43717</c:v>
                </c:pt>
                <c:pt idx="1484">
                  <c:v>43718</c:v>
                </c:pt>
                <c:pt idx="1485">
                  <c:v>43719</c:v>
                </c:pt>
                <c:pt idx="1486">
                  <c:v>43720</c:v>
                </c:pt>
                <c:pt idx="1487">
                  <c:v>43721</c:v>
                </c:pt>
                <c:pt idx="1488">
                  <c:v>43724</c:v>
                </c:pt>
                <c:pt idx="1489">
                  <c:v>43725</c:v>
                </c:pt>
                <c:pt idx="1490">
                  <c:v>43726</c:v>
                </c:pt>
                <c:pt idx="1491">
                  <c:v>43727</c:v>
                </c:pt>
                <c:pt idx="1492">
                  <c:v>43728</c:v>
                </c:pt>
                <c:pt idx="1493">
                  <c:v>43731</c:v>
                </c:pt>
                <c:pt idx="1494">
                  <c:v>43732</c:v>
                </c:pt>
                <c:pt idx="1495">
                  <c:v>43733</c:v>
                </c:pt>
                <c:pt idx="1496">
                  <c:v>43734</c:v>
                </c:pt>
                <c:pt idx="1497">
                  <c:v>43735</c:v>
                </c:pt>
                <c:pt idx="1498">
                  <c:v>43738</c:v>
                </c:pt>
                <c:pt idx="1499">
                  <c:v>43739</c:v>
                </c:pt>
                <c:pt idx="1500">
                  <c:v>43740</c:v>
                </c:pt>
                <c:pt idx="1501">
                  <c:v>43741</c:v>
                </c:pt>
                <c:pt idx="1502">
                  <c:v>43742</c:v>
                </c:pt>
                <c:pt idx="1503">
                  <c:v>43745</c:v>
                </c:pt>
                <c:pt idx="1504">
                  <c:v>43746</c:v>
                </c:pt>
                <c:pt idx="1505">
                  <c:v>43747</c:v>
                </c:pt>
                <c:pt idx="1506">
                  <c:v>43748</c:v>
                </c:pt>
                <c:pt idx="1507">
                  <c:v>43749</c:v>
                </c:pt>
                <c:pt idx="1508">
                  <c:v>43752</c:v>
                </c:pt>
                <c:pt idx="1509">
                  <c:v>43753</c:v>
                </c:pt>
                <c:pt idx="1510">
                  <c:v>43754</c:v>
                </c:pt>
                <c:pt idx="1511">
                  <c:v>43755</c:v>
                </c:pt>
                <c:pt idx="1512">
                  <c:v>43756</c:v>
                </c:pt>
              </c:numCache>
            </c:numRef>
          </c:cat>
          <c:val>
            <c:numRef>
              <c:f>'Data 21.2'!$I$3:$I$1515</c:f>
              <c:numCache>
                <c:formatCode>General</c:formatCode>
                <c:ptCount val="1513"/>
                <c:pt idx="0">
                  <c:v>100</c:v>
                </c:pt>
                <c:pt idx="1">
                  <c:v>98.807264546500377</c:v>
                </c:pt>
                <c:pt idx="2">
                  <c:v>98.632244868612261</c:v>
                </c:pt>
                <c:pt idx="3">
                  <c:v>98.329318918018899</c:v>
                </c:pt>
                <c:pt idx="4">
                  <c:v>97.884390515257934</c:v>
                </c:pt>
                <c:pt idx="5">
                  <c:v>98.055389470816195</c:v>
                </c:pt>
                <c:pt idx="6">
                  <c:v>97.979610680552199</c:v>
                </c:pt>
                <c:pt idx="7">
                  <c:v>98.193087384960052</c:v>
                </c:pt>
                <c:pt idx="8">
                  <c:v>99.97034125999032</c:v>
                </c:pt>
                <c:pt idx="9">
                  <c:v>99.491023855655129</c:v>
                </c:pt>
                <c:pt idx="10">
                  <c:v>100.70485627573262</c:v>
                </c:pt>
                <c:pt idx="11">
                  <c:v>100.58986361709859</c:v>
                </c:pt>
                <c:pt idx="12">
                  <c:v>99.636432096149179</c:v>
                </c:pt>
                <c:pt idx="13">
                  <c:v>100.30543298922257</c:v>
                </c:pt>
                <c:pt idx="14">
                  <c:v>100.52335613950109</c:v>
                </c:pt>
                <c:pt idx="15">
                  <c:v>100.93276027791231</c:v>
                </c:pt>
                <c:pt idx="16">
                  <c:v>101.10300239162025</c:v>
                </c:pt>
                <c:pt idx="17">
                  <c:v>99.967266589973363</c:v>
                </c:pt>
                <c:pt idx="18">
                  <c:v>97.951654834705749</c:v>
                </c:pt>
                <c:pt idx="19">
                  <c:v>97.838412372850556</c:v>
                </c:pt>
                <c:pt idx="20">
                  <c:v>97.667129601598447</c:v>
                </c:pt>
                <c:pt idx="21">
                  <c:v>96.962084115403243</c:v>
                </c:pt>
                <c:pt idx="22">
                  <c:v>97.035876195810118</c:v>
                </c:pt>
                <c:pt idx="23">
                  <c:v>95.595085825865823</c:v>
                </c:pt>
                <c:pt idx="24">
                  <c:v>95.607715624243156</c:v>
                </c:pt>
                <c:pt idx="25">
                  <c:v>95.839971467062242</c:v>
                </c:pt>
                <c:pt idx="26">
                  <c:v>96.075112769435705</c:v>
                </c:pt>
                <c:pt idx="27">
                  <c:v>96.386458585613951</c:v>
                </c:pt>
                <c:pt idx="28">
                  <c:v>96.186415824049405</c:v>
                </c:pt>
                <c:pt idx="29">
                  <c:v>96.32406643557762</c:v>
                </c:pt>
                <c:pt idx="30">
                  <c:v>96.726706299951573</c:v>
                </c:pt>
                <c:pt idx="31">
                  <c:v>95.519827364373938</c:v>
                </c:pt>
                <c:pt idx="32">
                  <c:v>96.34038583797529</c:v>
                </c:pt>
                <c:pt idx="33">
                  <c:v>96.800356472511524</c:v>
                </c:pt>
                <c:pt idx="34">
                  <c:v>97.605210477718572</c:v>
                </c:pt>
                <c:pt idx="35">
                  <c:v>98.025068494187465</c:v>
                </c:pt>
                <c:pt idx="36">
                  <c:v>97.14367885686606</c:v>
                </c:pt>
                <c:pt idx="37">
                  <c:v>97.919962082223293</c:v>
                </c:pt>
                <c:pt idx="38">
                  <c:v>98.443554734802603</c:v>
                </c:pt>
                <c:pt idx="39">
                  <c:v>98.637637366795843</c:v>
                </c:pt>
                <c:pt idx="40">
                  <c:v>99.273952152458236</c:v>
                </c:pt>
                <c:pt idx="41">
                  <c:v>99.273952152458236</c:v>
                </c:pt>
                <c:pt idx="42">
                  <c:v>99.903691874545899</c:v>
                </c:pt>
                <c:pt idx="43">
                  <c:v>99.083133400944547</c:v>
                </c:pt>
                <c:pt idx="44">
                  <c:v>100.32757061334463</c:v>
                </c:pt>
                <c:pt idx="45">
                  <c:v>100.64511307217245</c:v>
                </c:pt>
                <c:pt idx="46">
                  <c:v>101.76623236558488</c:v>
                </c:pt>
                <c:pt idx="47">
                  <c:v>103.68634013986437</c:v>
                </c:pt>
                <c:pt idx="48">
                  <c:v>103.75748327379513</c:v>
                </c:pt>
                <c:pt idx="49">
                  <c:v>103.24467561758294</c:v>
                </c:pt>
                <c:pt idx="50">
                  <c:v>103.38563741220635</c:v>
                </c:pt>
                <c:pt idx="51">
                  <c:v>102.99960076592396</c:v>
                </c:pt>
                <c:pt idx="52">
                  <c:v>103.16605867038024</c:v>
                </c:pt>
                <c:pt idx="53">
                  <c:v>103.16605867038024</c:v>
                </c:pt>
                <c:pt idx="54">
                  <c:v>103.27395593666748</c:v>
                </c:pt>
                <c:pt idx="55">
                  <c:v>103.27513850205861</c:v>
                </c:pt>
                <c:pt idx="56">
                  <c:v>102.83631213671592</c:v>
                </c:pt>
                <c:pt idx="57">
                  <c:v>102.90092750968758</c:v>
                </c:pt>
                <c:pt idx="58">
                  <c:v>104.32818933155727</c:v>
                </c:pt>
                <c:pt idx="59">
                  <c:v>104.32691216093485</c:v>
                </c:pt>
                <c:pt idx="60">
                  <c:v>104.51654834705739</c:v>
                </c:pt>
                <c:pt idx="61">
                  <c:v>105.07978059154759</c:v>
                </c:pt>
                <c:pt idx="62">
                  <c:v>105.67390144405427</c:v>
                </c:pt>
                <c:pt idx="63">
                  <c:v>105.89291255449263</c:v>
                </c:pt>
                <c:pt idx="64">
                  <c:v>106.17753239283118</c:v>
                </c:pt>
                <c:pt idx="65">
                  <c:v>106.6744463701865</c:v>
                </c:pt>
                <c:pt idx="66">
                  <c:v>106.47378867461856</c:v>
                </c:pt>
                <c:pt idx="67">
                  <c:v>105.76628345240979</c:v>
                </c:pt>
                <c:pt idx="68">
                  <c:v>105.69036275429886</c:v>
                </c:pt>
                <c:pt idx="69">
                  <c:v>105.69036275429886</c:v>
                </c:pt>
                <c:pt idx="70">
                  <c:v>107.38800632719787</c:v>
                </c:pt>
                <c:pt idx="71">
                  <c:v>107.4494524249213</c:v>
                </c:pt>
                <c:pt idx="72">
                  <c:v>107.04089973359167</c:v>
                </c:pt>
                <c:pt idx="73">
                  <c:v>107.04089973359167</c:v>
                </c:pt>
                <c:pt idx="74">
                  <c:v>106.35960016045047</c:v>
                </c:pt>
                <c:pt idx="75">
                  <c:v>105.37707753087915</c:v>
                </c:pt>
                <c:pt idx="76">
                  <c:v>107.04033210220392</c:v>
                </c:pt>
                <c:pt idx="77">
                  <c:v>107.04033210220392</c:v>
                </c:pt>
                <c:pt idx="78">
                  <c:v>107.6836003723662</c:v>
                </c:pt>
                <c:pt idx="79">
                  <c:v>107.65304288265925</c:v>
                </c:pt>
                <c:pt idx="80">
                  <c:v>108.21201789174135</c:v>
                </c:pt>
                <c:pt idx="81">
                  <c:v>108.21201789174135</c:v>
                </c:pt>
                <c:pt idx="82">
                  <c:v>107.32050549467182</c:v>
                </c:pt>
                <c:pt idx="83">
                  <c:v>107.05343492673771</c:v>
                </c:pt>
                <c:pt idx="84">
                  <c:v>106.27095505873092</c:v>
                </c:pt>
                <c:pt idx="85">
                  <c:v>106.04205770162267</c:v>
                </c:pt>
                <c:pt idx="86">
                  <c:v>106.04205770162267</c:v>
                </c:pt>
                <c:pt idx="87">
                  <c:v>105.97625976325986</c:v>
                </c:pt>
                <c:pt idx="88">
                  <c:v>106.171288447566</c:v>
                </c:pt>
                <c:pt idx="89">
                  <c:v>106.4707140046016</c:v>
                </c:pt>
                <c:pt idx="90">
                  <c:v>105.59788614071203</c:v>
                </c:pt>
                <c:pt idx="91">
                  <c:v>105.69315360862194</c:v>
                </c:pt>
                <c:pt idx="92">
                  <c:v>108.76872237527246</c:v>
                </c:pt>
                <c:pt idx="93">
                  <c:v>111.40239010656335</c:v>
                </c:pt>
                <c:pt idx="94">
                  <c:v>112.9171617673771</c:v>
                </c:pt>
                <c:pt idx="95">
                  <c:v>112.65174679099054</c:v>
                </c:pt>
                <c:pt idx="96">
                  <c:v>113.07974085735044</c:v>
                </c:pt>
                <c:pt idx="97">
                  <c:v>114.10213959191088</c:v>
                </c:pt>
                <c:pt idx="98">
                  <c:v>115.24359901005086</c:v>
                </c:pt>
                <c:pt idx="99">
                  <c:v>115.30901852748849</c:v>
                </c:pt>
                <c:pt idx="100">
                  <c:v>114.9359901005086</c:v>
                </c:pt>
                <c:pt idx="101">
                  <c:v>115.29728747880843</c:v>
                </c:pt>
                <c:pt idx="102">
                  <c:v>116.80600440481956</c:v>
                </c:pt>
                <c:pt idx="103">
                  <c:v>116.91730745943329</c:v>
                </c:pt>
                <c:pt idx="104">
                  <c:v>116.12560358137563</c:v>
                </c:pt>
                <c:pt idx="105">
                  <c:v>116.15672870247033</c:v>
                </c:pt>
                <c:pt idx="106">
                  <c:v>114.63386829438123</c:v>
                </c:pt>
                <c:pt idx="107">
                  <c:v>114.55435259748124</c:v>
                </c:pt>
                <c:pt idx="108">
                  <c:v>116.76579718152094</c:v>
                </c:pt>
                <c:pt idx="109">
                  <c:v>117.58763282574473</c:v>
                </c:pt>
                <c:pt idx="110">
                  <c:v>117.33806422559942</c:v>
                </c:pt>
                <c:pt idx="111">
                  <c:v>118.34882651671106</c:v>
                </c:pt>
                <c:pt idx="112">
                  <c:v>120.13189861346574</c:v>
                </c:pt>
                <c:pt idx="113">
                  <c:v>121.0010841759506</c:v>
                </c:pt>
                <c:pt idx="114">
                  <c:v>121.01754548619522</c:v>
                </c:pt>
                <c:pt idx="115">
                  <c:v>120.49816276640833</c:v>
                </c:pt>
                <c:pt idx="116">
                  <c:v>120.98216312969241</c:v>
                </c:pt>
                <c:pt idx="117">
                  <c:v>119.3358428947687</c:v>
                </c:pt>
                <c:pt idx="118">
                  <c:v>119.15755933640106</c:v>
                </c:pt>
                <c:pt idx="119">
                  <c:v>120.72190413841125</c:v>
                </c:pt>
                <c:pt idx="120">
                  <c:v>119.42136602385567</c:v>
                </c:pt>
                <c:pt idx="121">
                  <c:v>119.2111058973117</c:v>
                </c:pt>
                <c:pt idx="122">
                  <c:v>118.7556290112618</c:v>
                </c:pt>
                <c:pt idx="123">
                  <c:v>118.40469090578833</c:v>
                </c:pt>
                <c:pt idx="124">
                  <c:v>120.00153260474693</c:v>
                </c:pt>
                <c:pt idx="125">
                  <c:v>119.7406113768467</c:v>
                </c:pt>
                <c:pt idx="126">
                  <c:v>118.55298460583677</c:v>
                </c:pt>
                <c:pt idx="127">
                  <c:v>118.72918684911599</c:v>
                </c:pt>
                <c:pt idx="128">
                  <c:v>120.21382674376362</c:v>
                </c:pt>
                <c:pt idx="129">
                  <c:v>120.69900967243885</c:v>
                </c:pt>
                <c:pt idx="130">
                  <c:v>122.23568244429643</c:v>
                </c:pt>
                <c:pt idx="131">
                  <c:v>122.15309207737953</c:v>
                </c:pt>
                <c:pt idx="132">
                  <c:v>122.80733455437152</c:v>
                </c:pt>
                <c:pt idx="133">
                  <c:v>123.46020525550982</c:v>
                </c:pt>
                <c:pt idx="134">
                  <c:v>121.01007167292323</c:v>
                </c:pt>
                <c:pt idx="135">
                  <c:v>120.36060676011142</c:v>
                </c:pt>
                <c:pt idx="136">
                  <c:v>120.01974411177041</c:v>
                </c:pt>
                <c:pt idx="137">
                  <c:v>118.37172098268344</c:v>
                </c:pt>
                <c:pt idx="138">
                  <c:v>118.28955633930734</c:v>
                </c:pt>
                <c:pt idx="139">
                  <c:v>119.3381134203197</c:v>
                </c:pt>
                <c:pt idx="140">
                  <c:v>120.85685850084766</c:v>
                </c:pt>
                <c:pt idx="141">
                  <c:v>120.91097269314604</c:v>
                </c:pt>
                <c:pt idx="142">
                  <c:v>121.29128572293536</c:v>
                </c:pt>
                <c:pt idx="143">
                  <c:v>121.63948027670138</c:v>
                </c:pt>
                <c:pt idx="144">
                  <c:v>123.10884142649552</c:v>
                </c:pt>
                <c:pt idx="145">
                  <c:v>123.6837101144345</c:v>
                </c:pt>
                <c:pt idx="146">
                  <c:v>124.27272228445143</c:v>
                </c:pt>
                <c:pt idx="147">
                  <c:v>123.58636133143619</c:v>
                </c:pt>
                <c:pt idx="148">
                  <c:v>122.94531628420926</c:v>
                </c:pt>
                <c:pt idx="149">
                  <c:v>122.94531628420926</c:v>
                </c:pt>
                <c:pt idx="150">
                  <c:v>123.40032014410269</c:v>
                </c:pt>
                <c:pt idx="151">
                  <c:v>122.4899813060063</c:v>
                </c:pt>
                <c:pt idx="152">
                  <c:v>120.53103808428192</c:v>
                </c:pt>
                <c:pt idx="153">
                  <c:v>121.67727506660209</c:v>
                </c:pt>
                <c:pt idx="154">
                  <c:v>122.55166391680794</c:v>
                </c:pt>
                <c:pt idx="155">
                  <c:v>121.40344022463067</c:v>
                </c:pt>
                <c:pt idx="156">
                  <c:v>121.04271047771857</c:v>
                </c:pt>
                <c:pt idx="157">
                  <c:v>119.81345740494066</c:v>
                </c:pt>
                <c:pt idx="158">
                  <c:v>120.71268012836039</c:v>
                </c:pt>
                <c:pt idx="159">
                  <c:v>122.42281159178978</c:v>
                </c:pt>
                <c:pt idx="160">
                  <c:v>122.60341297832404</c:v>
                </c:pt>
                <c:pt idx="161">
                  <c:v>123.47510557943812</c:v>
                </c:pt>
                <c:pt idx="162">
                  <c:v>123.47510557943812</c:v>
                </c:pt>
                <c:pt idx="163">
                  <c:v>124.83614373940422</c:v>
                </c:pt>
                <c:pt idx="164">
                  <c:v>124.97667981048679</c:v>
                </c:pt>
                <c:pt idx="165">
                  <c:v>124.47347458525067</c:v>
                </c:pt>
                <c:pt idx="166">
                  <c:v>124.69021517013805</c:v>
                </c:pt>
                <c:pt idx="167">
                  <c:v>124.97138191753452</c:v>
                </c:pt>
                <c:pt idx="168">
                  <c:v>125.0540195870671</c:v>
                </c:pt>
                <c:pt idx="169">
                  <c:v>125.08140780152581</c:v>
                </c:pt>
                <c:pt idx="170">
                  <c:v>125.63645669350933</c:v>
                </c:pt>
                <c:pt idx="171">
                  <c:v>126.00522788508113</c:v>
                </c:pt>
                <c:pt idx="172">
                  <c:v>126.00522788508113</c:v>
                </c:pt>
                <c:pt idx="173">
                  <c:v>127.09053909844998</c:v>
                </c:pt>
                <c:pt idx="174">
                  <c:v>127.80878201441026</c:v>
                </c:pt>
                <c:pt idx="175">
                  <c:v>128.37901504601598</c:v>
                </c:pt>
                <c:pt idx="176">
                  <c:v>128.12353361891499</c:v>
                </c:pt>
                <c:pt idx="177">
                  <c:v>127.84336022644709</c:v>
                </c:pt>
                <c:pt idx="178">
                  <c:v>129.230036404093</c:v>
                </c:pt>
                <c:pt idx="179">
                  <c:v>128.97209524097846</c:v>
                </c:pt>
                <c:pt idx="180">
                  <c:v>127.98862655909421</c:v>
                </c:pt>
                <c:pt idx="181">
                  <c:v>127.6975262624122</c:v>
                </c:pt>
                <c:pt idx="182">
                  <c:v>128.00579740857353</c:v>
                </c:pt>
                <c:pt idx="183">
                  <c:v>126.84934306127393</c:v>
                </c:pt>
                <c:pt idx="184">
                  <c:v>125.31650180128359</c:v>
                </c:pt>
                <c:pt idx="185">
                  <c:v>125.97296750121096</c:v>
                </c:pt>
                <c:pt idx="186">
                  <c:v>128.24784489283118</c:v>
                </c:pt>
                <c:pt idx="187">
                  <c:v>128.14477249333979</c:v>
                </c:pt>
                <c:pt idx="188">
                  <c:v>128.69499651852749</c:v>
                </c:pt>
                <c:pt idx="189">
                  <c:v>126.65601727113102</c:v>
                </c:pt>
                <c:pt idx="190">
                  <c:v>126.50937916263017</c:v>
                </c:pt>
                <c:pt idx="191">
                  <c:v>125.20226598449989</c:v>
                </c:pt>
                <c:pt idx="192">
                  <c:v>125.94945810123517</c:v>
                </c:pt>
                <c:pt idx="193">
                  <c:v>125.81128716093485</c:v>
                </c:pt>
                <c:pt idx="194">
                  <c:v>125.96927789719059</c:v>
                </c:pt>
                <c:pt idx="195">
                  <c:v>125.67354194417535</c:v>
                </c:pt>
                <c:pt idx="196">
                  <c:v>125.67354194417535</c:v>
                </c:pt>
                <c:pt idx="197">
                  <c:v>125.67354194417535</c:v>
                </c:pt>
                <c:pt idx="198">
                  <c:v>125.67354194417535</c:v>
                </c:pt>
                <c:pt idx="199">
                  <c:v>124.27328991583919</c:v>
                </c:pt>
                <c:pt idx="200">
                  <c:v>124.15418192964398</c:v>
                </c:pt>
                <c:pt idx="201">
                  <c:v>126.00130176798257</c:v>
                </c:pt>
                <c:pt idx="202">
                  <c:v>124.39348586219425</c:v>
                </c:pt>
                <c:pt idx="203">
                  <c:v>124.80355223722451</c:v>
                </c:pt>
                <c:pt idx="204">
                  <c:v>124.63922295047227</c:v>
                </c:pt>
                <c:pt idx="205">
                  <c:v>124.63922295047227</c:v>
                </c:pt>
                <c:pt idx="206">
                  <c:v>122.98367870549771</c:v>
                </c:pt>
                <c:pt idx="207">
                  <c:v>123.50017596573019</c:v>
                </c:pt>
                <c:pt idx="208">
                  <c:v>125.0201036116493</c:v>
                </c:pt>
                <c:pt idx="209">
                  <c:v>125.70977574775976</c:v>
                </c:pt>
                <c:pt idx="210">
                  <c:v>126.71060448958586</c:v>
                </c:pt>
                <c:pt idx="211">
                  <c:v>127.01248978263501</c:v>
                </c:pt>
                <c:pt idx="212">
                  <c:v>127.01248978263501</c:v>
                </c:pt>
                <c:pt idx="213">
                  <c:v>126.54821461007508</c:v>
                </c:pt>
                <c:pt idx="214">
                  <c:v>127.15330966941147</c:v>
                </c:pt>
                <c:pt idx="215">
                  <c:v>128.181432020465</c:v>
                </c:pt>
                <c:pt idx="216">
                  <c:v>129.35529373032213</c:v>
                </c:pt>
                <c:pt idx="217">
                  <c:v>131.81266461310247</c:v>
                </c:pt>
                <c:pt idx="218">
                  <c:v>131.78688468757568</c:v>
                </c:pt>
                <c:pt idx="219">
                  <c:v>131.78688468757568</c:v>
                </c:pt>
                <c:pt idx="220">
                  <c:v>132.04941420440787</c:v>
                </c:pt>
                <c:pt idx="221">
                  <c:v>132.04941420440787</c:v>
                </c:pt>
                <c:pt idx="222">
                  <c:v>131.82590934548318</c:v>
                </c:pt>
                <c:pt idx="223">
                  <c:v>131.85476394102687</c:v>
                </c:pt>
                <c:pt idx="224">
                  <c:v>132.02188408210219</c:v>
                </c:pt>
                <c:pt idx="225">
                  <c:v>132.48942313514169</c:v>
                </c:pt>
                <c:pt idx="226">
                  <c:v>132.16653548074595</c:v>
                </c:pt>
                <c:pt idx="227">
                  <c:v>132.66803781181883</c:v>
                </c:pt>
                <c:pt idx="228">
                  <c:v>133.28874273431825</c:v>
                </c:pt>
                <c:pt idx="229">
                  <c:v>133.21972821809155</c:v>
                </c:pt>
                <c:pt idx="230">
                  <c:v>132.6027128996125</c:v>
                </c:pt>
                <c:pt idx="231">
                  <c:v>132.7669002785178</c:v>
                </c:pt>
                <c:pt idx="232">
                  <c:v>134.03021123456043</c:v>
                </c:pt>
                <c:pt idx="233">
                  <c:v>134.81027866916929</c:v>
                </c:pt>
                <c:pt idx="234">
                  <c:v>134.04638872911116</c:v>
                </c:pt>
                <c:pt idx="235">
                  <c:v>134.27410352082831</c:v>
                </c:pt>
                <c:pt idx="236">
                  <c:v>134.52348291051101</c:v>
                </c:pt>
                <c:pt idx="237">
                  <c:v>135.73007803039479</c:v>
                </c:pt>
                <c:pt idx="238">
                  <c:v>135.09447278396706</c:v>
                </c:pt>
                <c:pt idx="239">
                  <c:v>134.54760724449019</c:v>
                </c:pt>
                <c:pt idx="240">
                  <c:v>134.54145790445628</c:v>
                </c:pt>
                <c:pt idx="241">
                  <c:v>135.1096096209736</c:v>
                </c:pt>
                <c:pt idx="242">
                  <c:v>134.6142566299346</c:v>
                </c:pt>
                <c:pt idx="243">
                  <c:v>133.01211703802375</c:v>
                </c:pt>
                <c:pt idx="244">
                  <c:v>131.48712801223056</c:v>
                </c:pt>
                <c:pt idx="245">
                  <c:v>131.64838262896586</c:v>
                </c:pt>
                <c:pt idx="246">
                  <c:v>130.5647270071446</c:v>
                </c:pt>
                <c:pt idx="247">
                  <c:v>129.37587036812786</c:v>
                </c:pt>
                <c:pt idx="248">
                  <c:v>129.2286646282393</c:v>
                </c:pt>
                <c:pt idx="249">
                  <c:v>126.68321627512715</c:v>
                </c:pt>
                <c:pt idx="250">
                  <c:v>126.34590132295955</c:v>
                </c:pt>
                <c:pt idx="251">
                  <c:v>128.31577144889803</c:v>
                </c:pt>
                <c:pt idx="252">
                  <c:v>129.47596270283361</c:v>
                </c:pt>
                <c:pt idx="253">
                  <c:v>131.03671250605473</c:v>
                </c:pt>
                <c:pt idx="254">
                  <c:v>130.11275051465245</c:v>
                </c:pt>
                <c:pt idx="255">
                  <c:v>128.7038421076532</c:v>
                </c:pt>
                <c:pt idx="256">
                  <c:v>128.7038421076532</c:v>
                </c:pt>
                <c:pt idx="257">
                  <c:v>128.86074488374908</c:v>
                </c:pt>
                <c:pt idx="258">
                  <c:v>129.58896865161057</c:v>
                </c:pt>
                <c:pt idx="259">
                  <c:v>129.62591199442966</c:v>
                </c:pt>
                <c:pt idx="260">
                  <c:v>130.07944947323807</c:v>
                </c:pt>
                <c:pt idx="261">
                  <c:v>130.1178591971422</c:v>
                </c:pt>
                <c:pt idx="262">
                  <c:v>131.91706148583194</c:v>
                </c:pt>
                <c:pt idx="263">
                  <c:v>131.70145616372002</c:v>
                </c:pt>
                <c:pt idx="264">
                  <c:v>127.65774476265439</c:v>
                </c:pt>
                <c:pt idx="265">
                  <c:v>127.28575699321868</c:v>
                </c:pt>
                <c:pt idx="266">
                  <c:v>129.0165123970695</c:v>
                </c:pt>
                <c:pt idx="267">
                  <c:v>129.8853195386292</c:v>
                </c:pt>
                <c:pt idx="268">
                  <c:v>130.48554242855411</c:v>
                </c:pt>
                <c:pt idx="269">
                  <c:v>129.73087649854688</c:v>
                </c:pt>
                <c:pt idx="270">
                  <c:v>129.35761155848874</c:v>
                </c:pt>
                <c:pt idx="271">
                  <c:v>132.80469506841851</c:v>
                </c:pt>
                <c:pt idx="272">
                  <c:v>133.02389538931945</c:v>
                </c:pt>
                <c:pt idx="273">
                  <c:v>133.68669963974327</c:v>
                </c:pt>
                <c:pt idx="274">
                  <c:v>136.15901814906758</c:v>
                </c:pt>
                <c:pt idx="275">
                  <c:v>136.65186410147737</c:v>
                </c:pt>
                <c:pt idx="276">
                  <c:v>137.20606154637926</c:v>
                </c:pt>
                <c:pt idx="277">
                  <c:v>138.49657150641804</c:v>
                </c:pt>
                <c:pt idx="278">
                  <c:v>138.49657150641804</c:v>
                </c:pt>
                <c:pt idx="279">
                  <c:v>139.87875393557763</c:v>
                </c:pt>
                <c:pt idx="280">
                  <c:v>139.82265303342214</c:v>
                </c:pt>
                <c:pt idx="281">
                  <c:v>140.40253579861951</c:v>
                </c:pt>
                <c:pt idx="282">
                  <c:v>138.04298672499397</c:v>
                </c:pt>
                <c:pt idx="283">
                  <c:v>137.75595445325746</c:v>
                </c:pt>
                <c:pt idx="284">
                  <c:v>137.17824760837976</c:v>
                </c:pt>
                <c:pt idx="285">
                  <c:v>136.62466509748123</c:v>
                </c:pt>
                <c:pt idx="286">
                  <c:v>136.47263449079679</c:v>
                </c:pt>
                <c:pt idx="287">
                  <c:v>135.84322588701866</c:v>
                </c:pt>
                <c:pt idx="288">
                  <c:v>133.52293798437879</c:v>
                </c:pt>
                <c:pt idx="289">
                  <c:v>134.1294994248002</c:v>
                </c:pt>
                <c:pt idx="290">
                  <c:v>134.97314157483652</c:v>
                </c:pt>
                <c:pt idx="291">
                  <c:v>136.25565739283118</c:v>
                </c:pt>
                <c:pt idx="292">
                  <c:v>137.62662910208283</c:v>
                </c:pt>
                <c:pt idx="293">
                  <c:v>137.82033331315088</c:v>
                </c:pt>
                <c:pt idx="294">
                  <c:v>137.82033331315088</c:v>
                </c:pt>
                <c:pt idx="295">
                  <c:v>138.69249894042142</c:v>
                </c:pt>
                <c:pt idx="296">
                  <c:v>139.36424338520223</c:v>
                </c:pt>
                <c:pt idx="297">
                  <c:v>138.27221520041172</c:v>
                </c:pt>
                <c:pt idx="298">
                  <c:v>137.05984916141924</c:v>
                </c:pt>
                <c:pt idx="299">
                  <c:v>137.1996283906515</c:v>
                </c:pt>
                <c:pt idx="300">
                  <c:v>137.21538016166144</c:v>
                </c:pt>
                <c:pt idx="301">
                  <c:v>135.97917360438362</c:v>
                </c:pt>
                <c:pt idx="302">
                  <c:v>138.21881054734803</c:v>
                </c:pt>
                <c:pt idx="303">
                  <c:v>139.3494376665052</c:v>
                </c:pt>
                <c:pt idx="304">
                  <c:v>139.98608357047709</c:v>
                </c:pt>
                <c:pt idx="305">
                  <c:v>138.97853785722936</c:v>
                </c:pt>
                <c:pt idx="306">
                  <c:v>139.3012363011625</c:v>
                </c:pt>
                <c:pt idx="307">
                  <c:v>139.3012363011625</c:v>
                </c:pt>
                <c:pt idx="308">
                  <c:v>136.44335417171226</c:v>
                </c:pt>
                <c:pt idx="309">
                  <c:v>135.80519458403973</c:v>
                </c:pt>
                <c:pt idx="310">
                  <c:v>135.56537032271737</c:v>
                </c:pt>
                <c:pt idx="311">
                  <c:v>136.84840646948413</c:v>
                </c:pt>
                <c:pt idx="312">
                  <c:v>134.82806445265197</c:v>
                </c:pt>
                <c:pt idx="313">
                  <c:v>134.51780659663356</c:v>
                </c:pt>
                <c:pt idx="314">
                  <c:v>135.93059381811577</c:v>
                </c:pt>
                <c:pt idx="315">
                  <c:v>135.39011413175103</c:v>
                </c:pt>
                <c:pt idx="316">
                  <c:v>134.6689857562364</c:v>
                </c:pt>
                <c:pt idx="317">
                  <c:v>133.68230049648827</c:v>
                </c:pt>
                <c:pt idx="318">
                  <c:v>133.3556286328409</c:v>
                </c:pt>
                <c:pt idx="319">
                  <c:v>133.21230170743524</c:v>
                </c:pt>
                <c:pt idx="320">
                  <c:v>132.97630895798017</c:v>
                </c:pt>
                <c:pt idx="321">
                  <c:v>129.88153532937758</c:v>
                </c:pt>
                <c:pt idx="322">
                  <c:v>129.88654940663599</c:v>
                </c:pt>
                <c:pt idx="323">
                  <c:v>132.33313529304917</c:v>
                </c:pt>
                <c:pt idx="324">
                  <c:v>132.2462403881085</c:v>
                </c:pt>
                <c:pt idx="325">
                  <c:v>133.67785405061758</c:v>
                </c:pt>
                <c:pt idx="326">
                  <c:v>133.67785405061758</c:v>
                </c:pt>
                <c:pt idx="327">
                  <c:v>133.67785405061758</c:v>
                </c:pt>
                <c:pt idx="328">
                  <c:v>134.83355155606685</c:v>
                </c:pt>
                <c:pt idx="329">
                  <c:v>134.89092962884476</c:v>
                </c:pt>
                <c:pt idx="330">
                  <c:v>135.79516642952291</c:v>
                </c:pt>
                <c:pt idx="331">
                  <c:v>136.63459864676676</c:v>
                </c:pt>
                <c:pt idx="332">
                  <c:v>136.60702122184549</c:v>
                </c:pt>
                <c:pt idx="333">
                  <c:v>137.38779819568902</c:v>
                </c:pt>
                <c:pt idx="334">
                  <c:v>137.38779819568902</c:v>
                </c:pt>
                <c:pt idx="335">
                  <c:v>136.23001937515139</c:v>
                </c:pt>
                <c:pt idx="336">
                  <c:v>135.59786721966577</c:v>
                </c:pt>
                <c:pt idx="337">
                  <c:v>134.53857244490192</c:v>
                </c:pt>
                <c:pt idx="338">
                  <c:v>131.90906734378785</c:v>
                </c:pt>
                <c:pt idx="339">
                  <c:v>130.91490827076774</c:v>
                </c:pt>
                <c:pt idx="340">
                  <c:v>131.92760996912085</c:v>
                </c:pt>
                <c:pt idx="341">
                  <c:v>131.19389909784451</c:v>
                </c:pt>
                <c:pt idx="342">
                  <c:v>129.78863299224994</c:v>
                </c:pt>
                <c:pt idx="343">
                  <c:v>128.55427123698234</c:v>
                </c:pt>
                <c:pt idx="344">
                  <c:v>129.59204332162753</c:v>
                </c:pt>
                <c:pt idx="345">
                  <c:v>128.78577023795108</c:v>
                </c:pt>
                <c:pt idx="346">
                  <c:v>127.77056150096877</c:v>
                </c:pt>
                <c:pt idx="347">
                  <c:v>127.77056150096877</c:v>
                </c:pt>
                <c:pt idx="348">
                  <c:v>130.03768126362317</c:v>
                </c:pt>
                <c:pt idx="349">
                  <c:v>129.79903956769195</c:v>
                </c:pt>
                <c:pt idx="350">
                  <c:v>126.38014841668685</c:v>
                </c:pt>
                <c:pt idx="351">
                  <c:v>125.82074768406395</c:v>
                </c:pt>
                <c:pt idx="352">
                  <c:v>128.215584508961</c:v>
                </c:pt>
                <c:pt idx="353">
                  <c:v>130.11672393436669</c:v>
                </c:pt>
                <c:pt idx="354">
                  <c:v>127.13751059578591</c:v>
                </c:pt>
                <c:pt idx="355">
                  <c:v>128.90483092153062</c:v>
                </c:pt>
                <c:pt idx="356">
                  <c:v>128.69177994066362</c:v>
                </c:pt>
                <c:pt idx="357">
                  <c:v>129.24966698958588</c:v>
                </c:pt>
                <c:pt idx="358">
                  <c:v>130.9681710159845</c:v>
                </c:pt>
                <c:pt idx="359">
                  <c:v>130.77058799043351</c:v>
                </c:pt>
                <c:pt idx="360">
                  <c:v>131.67728452712521</c:v>
                </c:pt>
                <c:pt idx="361">
                  <c:v>131.54549943993703</c:v>
                </c:pt>
                <c:pt idx="362">
                  <c:v>132.24628769072416</c:v>
                </c:pt>
                <c:pt idx="363">
                  <c:v>130.76278305885202</c:v>
                </c:pt>
                <c:pt idx="364">
                  <c:v>130.23077054068781</c:v>
                </c:pt>
                <c:pt idx="365">
                  <c:v>130.38805173770888</c:v>
                </c:pt>
                <c:pt idx="366">
                  <c:v>130.11393308004361</c:v>
                </c:pt>
                <c:pt idx="367">
                  <c:v>131.63580013320419</c:v>
                </c:pt>
                <c:pt idx="368">
                  <c:v>131.73300700835554</c:v>
                </c:pt>
                <c:pt idx="369">
                  <c:v>128.60814891620248</c:v>
                </c:pt>
                <c:pt idx="370">
                  <c:v>126.94697565996611</c:v>
                </c:pt>
                <c:pt idx="371">
                  <c:v>126.83449003996124</c:v>
                </c:pt>
                <c:pt idx="372">
                  <c:v>126.62195938786631</c:v>
                </c:pt>
                <c:pt idx="373">
                  <c:v>125.46115319992734</c:v>
                </c:pt>
                <c:pt idx="374">
                  <c:v>125.26323905606685</c:v>
                </c:pt>
                <c:pt idx="375">
                  <c:v>126.96258552312909</c:v>
                </c:pt>
                <c:pt idx="376">
                  <c:v>124.74163311334463</c:v>
                </c:pt>
                <c:pt idx="377">
                  <c:v>124.99858092153065</c:v>
                </c:pt>
                <c:pt idx="378">
                  <c:v>125.76133559881326</c:v>
                </c:pt>
                <c:pt idx="379">
                  <c:v>126.23417254480502</c:v>
                </c:pt>
                <c:pt idx="380">
                  <c:v>126.92550027246308</c:v>
                </c:pt>
                <c:pt idx="381">
                  <c:v>128.26496843969485</c:v>
                </c:pt>
                <c:pt idx="382">
                  <c:v>129.21262904153548</c:v>
                </c:pt>
                <c:pt idx="383">
                  <c:v>131.17114653971908</c:v>
                </c:pt>
                <c:pt idx="384">
                  <c:v>131.5219427373456</c:v>
                </c:pt>
                <c:pt idx="385">
                  <c:v>131.16859219847422</c:v>
                </c:pt>
                <c:pt idx="386">
                  <c:v>131.95523469665778</c:v>
                </c:pt>
                <c:pt idx="387">
                  <c:v>131.55727779123274</c:v>
                </c:pt>
                <c:pt idx="388">
                  <c:v>130.768790491039</c:v>
                </c:pt>
                <c:pt idx="389">
                  <c:v>131.41059238011624</c:v>
                </c:pt>
                <c:pt idx="390">
                  <c:v>132.54604436606928</c:v>
                </c:pt>
                <c:pt idx="391">
                  <c:v>132.19094363041899</c:v>
                </c:pt>
                <c:pt idx="392">
                  <c:v>132.88624477779123</c:v>
                </c:pt>
                <c:pt idx="393">
                  <c:v>133.43481321143133</c:v>
                </c:pt>
                <c:pt idx="394">
                  <c:v>133.25946241523371</c:v>
                </c:pt>
                <c:pt idx="395">
                  <c:v>130.97015772584163</c:v>
                </c:pt>
                <c:pt idx="396">
                  <c:v>130.43062409178978</c:v>
                </c:pt>
                <c:pt idx="397">
                  <c:v>130.84565724146285</c:v>
                </c:pt>
                <c:pt idx="398">
                  <c:v>132.26374235589731</c:v>
                </c:pt>
                <c:pt idx="399">
                  <c:v>132.1299232562364</c:v>
                </c:pt>
                <c:pt idx="400">
                  <c:v>133.38528737285057</c:v>
                </c:pt>
                <c:pt idx="401">
                  <c:v>134.55758809639138</c:v>
                </c:pt>
                <c:pt idx="402">
                  <c:v>134.63890129268589</c:v>
                </c:pt>
                <c:pt idx="403">
                  <c:v>134.43460129571326</c:v>
                </c:pt>
                <c:pt idx="404">
                  <c:v>133.30889364858319</c:v>
                </c:pt>
                <c:pt idx="405">
                  <c:v>134.83577477900218</c:v>
                </c:pt>
                <c:pt idx="406">
                  <c:v>134.20149400581255</c:v>
                </c:pt>
                <c:pt idx="407">
                  <c:v>132.97857948353112</c:v>
                </c:pt>
                <c:pt idx="408">
                  <c:v>130.37253647977721</c:v>
                </c:pt>
                <c:pt idx="409">
                  <c:v>129.88934026095907</c:v>
                </c:pt>
                <c:pt idx="410">
                  <c:v>130.3822335159845</c:v>
                </c:pt>
                <c:pt idx="411">
                  <c:v>131.05355223722449</c:v>
                </c:pt>
                <c:pt idx="412">
                  <c:v>132.98922257205135</c:v>
                </c:pt>
                <c:pt idx="413">
                  <c:v>133.33216653548075</c:v>
                </c:pt>
                <c:pt idx="414">
                  <c:v>132.78757152155487</c:v>
                </c:pt>
                <c:pt idx="415">
                  <c:v>133.50255055703562</c:v>
                </c:pt>
                <c:pt idx="416">
                  <c:v>133.8575566874546</c:v>
                </c:pt>
                <c:pt idx="417">
                  <c:v>133.56551033845966</c:v>
                </c:pt>
                <c:pt idx="418">
                  <c:v>132.92848601356263</c:v>
                </c:pt>
                <c:pt idx="419">
                  <c:v>131.81389448110923</c:v>
                </c:pt>
                <c:pt idx="420">
                  <c:v>130.14018603172681</c:v>
                </c:pt>
                <c:pt idx="421">
                  <c:v>130.31648288023734</c:v>
                </c:pt>
                <c:pt idx="422">
                  <c:v>132.76571771312666</c:v>
                </c:pt>
                <c:pt idx="423">
                  <c:v>131.87150906696536</c:v>
                </c:pt>
                <c:pt idx="424">
                  <c:v>131.65046394405425</c:v>
                </c:pt>
                <c:pt idx="425">
                  <c:v>132.12396312666505</c:v>
                </c:pt>
                <c:pt idx="426">
                  <c:v>130.59220982683459</c:v>
                </c:pt>
                <c:pt idx="427">
                  <c:v>129.44866909360618</c:v>
                </c:pt>
                <c:pt idx="428">
                  <c:v>121.76431187938969</c:v>
                </c:pt>
                <c:pt idx="429">
                  <c:v>123.13996654759023</c:v>
                </c:pt>
                <c:pt idx="430">
                  <c:v>121.63706784330346</c:v>
                </c:pt>
                <c:pt idx="431">
                  <c:v>124.08038984923711</c:v>
                </c:pt>
                <c:pt idx="432">
                  <c:v>124.84286071082586</c:v>
                </c:pt>
                <c:pt idx="433">
                  <c:v>124.32589042443692</c:v>
                </c:pt>
                <c:pt idx="434">
                  <c:v>121.55088247759748</c:v>
                </c:pt>
                <c:pt idx="435">
                  <c:v>120.40199654880116</c:v>
                </c:pt>
                <c:pt idx="436">
                  <c:v>121.87414855291838</c:v>
                </c:pt>
                <c:pt idx="437">
                  <c:v>119.21157892346817</c:v>
                </c:pt>
                <c:pt idx="438">
                  <c:v>117.75423263804797</c:v>
                </c:pt>
                <c:pt idx="439">
                  <c:v>119.76014735710825</c:v>
                </c:pt>
                <c:pt idx="440">
                  <c:v>121.66034073020103</c:v>
                </c:pt>
                <c:pt idx="441">
                  <c:v>121.19956595119884</c:v>
                </c:pt>
                <c:pt idx="442">
                  <c:v>121.1429920228869</c:v>
                </c:pt>
                <c:pt idx="443">
                  <c:v>122.30895419593122</c:v>
                </c:pt>
                <c:pt idx="444">
                  <c:v>121.595772659845</c:v>
                </c:pt>
                <c:pt idx="445">
                  <c:v>122.81636935395981</c:v>
                </c:pt>
                <c:pt idx="446">
                  <c:v>122.81636935395981</c:v>
                </c:pt>
                <c:pt idx="447">
                  <c:v>124.02230223722451</c:v>
                </c:pt>
                <c:pt idx="448">
                  <c:v>123.89964655485591</c:v>
                </c:pt>
                <c:pt idx="449">
                  <c:v>121.33991281181883</c:v>
                </c:pt>
                <c:pt idx="450">
                  <c:v>122.14949707859046</c:v>
                </c:pt>
                <c:pt idx="451">
                  <c:v>122.34111997457011</c:v>
                </c:pt>
                <c:pt idx="452">
                  <c:v>122.34111997457011</c:v>
                </c:pt>
                <c:pt idx="453">
                  <c:v>121.17435365705983</c:v>
                </c:pt>
                <c:pt idx="454">
                  <c:v>121.93980458343425</c:v>
                </c:pt>
                <c:pt idx="455">
                  <c:v>123.71918707616858</c:v>
                </c:pt>
                <c:pt idx="456">
                  <c:v>124.03195197081618</c:v>
                </c:pt>
                <c:pt idx="457">
                  <c:v>124.03195197081618</c:v>
                </c:pt>
                <c:pt idx="458">
                  <c:v>126.70265765015742</c:v>
                </c:pt>
                <c:pt idx="459">
                  <c:v>127.39956708646163</c:v>
                </c:pt>
                <c:pt idx="460">
                  <c:v>127.88664211976264</c:v>
                </c:pt>
                <c:pt idx="461">
                  <c:v>126.98770321203683</c:v>
                </c:pt>
                <c:pt idx="462">
                  <c:v>128.09316533967061</c:v>
                </c:pt>
                <c:pt idx="463">
                  <c:v>127.26347746124971</c:v>
                </c:pt>
                <c:pt idx="464">
                  <c:v>126.99110900036328</c:v>
                </c:pt>
                <c:pt idx="465">
                  <c:v>126.67479640954227</c:v>
                </c:pt>
                <c:pt idx="466">
                  <c:v>127.76502709493825</c:v>
                </c:pt>
                <c:pt idx="467">
                  <c:v>128.7321763744248</c:v>
                </c:pt>
                <c:pt idx="468">
                  <c:v>129.44322929280696</c:v>
                </c:pt>
                <c:pt idx="469">
                  <c:v>129.16844839852266</c:v>
                </c:pt>
                <c:pt idx="470">
                  <c:v>129.07776928433034</c:v>
                </c:pt>
                <c:pt idx="471">
                  <c:v>129.07776928433034</c:v>
                </c:pt>
                <c:pt idx="472">
                  <c:v>129.94411668987649</c:v>
                </c:pt>
                <c:pt idx="473">
                  <c:v>129.42922771857593</c:v>
                </c:pt>
                <c:pt idx="474">
                  <c:v>128.91589973359166</c:v>
                </c:pt>
                <c:pt idx="475">
                  <c:v>127.90513744248003</c:v>
                </c:pt>
                <c:pt idx="476">
                  <c:v>126.95142210583677</c:v>
                </c:pt>
                <c:pt idx="477">
                  <c:v>126.09377838156939</c:v>
                </c:pt>
                <c:pt idx="478">
                  <c:v>125.6317264319448</c:v>
                </c:pt>
                <c:pt idx="479">
                  <c:v>125.78044585553403</c:v>
                </c:pt>
                <c:pt idx="480">
                  <c:v>125.60225690239768</c:v>
                </c:pt>
                <c:pt idx="481">
                  <c:v>124.42574624606443</c:v>
                </c:pt>
                <c:pt idx="482">
                  <c:v>124.24145525550982</c:v>
                </c:pt>
                <c:pt idx="483">
                  <c:v>123.56105443206589</c:v>
                </c:pt>
                <c:pt idx="484">
                  <c:v>121.7723533240494</c:v>
                </c:pt>
                <c:pt idx="485">
                  <c:v>122.35743937696779</c:v>
                </c:pt>
                <c:pt idx="486">
                  <c:v>122.35743937696779</c:v>
                </c:pt>
                <c:pt idx="487">
                  <c:v>121.14450570658755</c:v>
                </c:pt>
                <c:pt idx="488">
                  <c:v>121.85201092879632</c:v>
                </c:pt>
                <c:pt idx="489">
                  <c:v>122.34570832828773</c:v>
                </c:pt>
                <c:pt idx="490">
                  <c:v>120.53898492371033</c:v>
                </c:pt>
                <c:pt idx="491">
                  <c:v>122.23904093000726</c:v>
                </c:pt>
                <c:pt idx="492">
                  <c:v>122.3647239797772</c:v>
                </c:pt>
                <c:pt idx="493">
                  <c:v>122.13223162387987</c:v>
                </c:pt>
                <c:pt idx="494">
                  <c:v>121.92599221966577</c:v>
                </c:pt>
                <c:pt idx="495">
                  <c:v>121.92599221966577</c:v>
                </c:pt>
                <c:pt idx="496">
                  <c:v>122.79110975720515</c:v>
                </c:pt>
                <c:pt idx="497">
                  <c:v>123.59322021070479</c:v>
                </c:pt>
                <c:pt idx="498">
                  <c:v>123.67585788023734</c:v>
                </c:pt>
                <c:pt idx="499">
                  <c:v>123.78815428977961</c:v>
                </c:pt>
                <c:pt idx="500">
                  <c:v>123.54426200351173</c:v>
                </c:pt>
                <c:pt idx="501">
                  <c:v>122.45048362194235</c:v>
                </c:pt>
                <c:pt idx="502">
                  <c:v>121.27496632053767</c:v>
                </c:pt>
                <c:pt idx="503">
                  <c:v>120.76409807156696</c:v>
                </c:pt>
                <c:pt idx="504">
                  <c:v>119.72448118491161</c:v>
                </c:pt>
                <c:pt idx="505">
                  <c:v>118.42706504298862</c:v>
                </c:pt>
                <c:pt idx="506">
                  <c:v>119.45007871155244</c:v>
                </c:pt>
                <c:pt idx="507">
                  <c:v>118.4667046348995</c:v>
                </c:pt>
                <c:pt idx="508">
                  <c:v>118.96773393981593</c:v>
                </c:pt>
                <c:pt idx="509">
                  <c:v>119.77230412932913</c:v>
                </c:pt>
                <c:pt idx="510">
                  <c:v>120.59503852325018</c:v>
                </c:pt>
                <c:pt idx="511">
                  <c:v>122.05862875393558</c:v>
                </c:pt>
                <c:pt idx="512">
                  <c:v>120.71258552312909</c:v>
                </c:pt>
                <c:pt idx="513">
                  <c:v>121.73753859893436</c:v>
                </c:pt>
                <c:pt idx="514">
                  <c:v>121.05046810668443</c:v>
                </c:pt>
                <c:pt idx="515">
                  <c:v>122.27868052191815</c:v>
                </c:pt>
                <c:pt idx="516">
                  <c:v>122.22385679038507</c:v>
                </c:pt>
                <c:pt idx="517">
                  <c:v>122.22385679038507</c:v>
                </c:pt>
                <c:pt idx="518">
                  <c:v>123.14824450532818</c:v>
                </c:pt>
                <c:pt idx="519">
                  <c:v>123.36276186728021</c:v>
                </c:pt>
                <c:pt idx="520">
                  <c:v>122.79773212339549</c:v>
                </c:pt>
                <c:pt idx="521">
                  <c:v>123.54279562242674</c:v>
                </c:pt>
                <c:pt idx="522">
                  <c:v>123.74789976386535</c:v>
                </c:pt>
                <c:pt idx="523">
                  <c:v>121.205147659845</c:v>
                </c:pt>
                <c:pt idx="524">
                  <c:v>121.001699109954</c:v>
                </c:pt>
                <c:pt idx="525">
                  <c:v>120.17858629510778</c:v>
                </c:pt>
                <c:pt idx="526">
                  <c:v>117.55565625756843</c:v>
                </c:pt>
                <c:pt idx="527">
                  <c:v>117.94590283664326</c:v>
                </c:pt>
                <c:pt idx="528">
                  <c:v>117.4289325502543</c:v>
                </c:pt>
                <c:pt idx="529">
                  <c:v>116.75245784390893</c:v>
                </c:pt>
                <c:pt idx="530">
                  <c:v>117.56644125393558</c:v>
                </c:pt>
                <c:pt idx="531">
                  <c:v>117.18262783058853</c:v>
                </c:pt>
                <c:pt idx="532">
                  <c:v>115.67873577137323</c:v>
                </c:pt>
                <c:pt idx="533">
                  <c:v>114.41731691995641</c:v>
                </c:pt>
                <c:pt idx="534">
                  <c:v>115.7960462581739</c:v>
                </c:pt>
                <c:pt idx="535">
                  <c:v>113.81974297650763</c:v>
                </c:pt>
                <c:pt idx="536">
                  <c:v>113.34752096451925</c:v>
                </c:pt>
                <c:pt idx="537">
                  <c:v>115.58706330225237</c:v>
                </c:pt>
                <c:pt idx="538">
                  <c:v>115.82494815633326</c:v>
                </c:pt>
                <c:pt idx="539">
                  <c:v>115.82494815633326</c:v>
                </c:pt>
                <c:pt idx="540">
                  <c:v>115.85541104080892</c:v>
                </c:pt>
                <c:pt idx="541">
                  <c:v>115.74746647190604</c:v>
                </c:pt>
                <c:pt idx="542">
                  <c:v>117.6448689906757</c:v>
                </c:pt>
                <c:pt idx="543">
                  <c:v>117.42793919532575</c:v>
                </c:pt>
                <c:pt idx="544">
                  <c:v>116.07588853233229</c:v>
                </c:pt>
                <c:pt idx="545">
                  <c:v>114.58263956163721</c:v>
                </c:pt>
                <c:pt idx="546">
                  <c:v>115.1271399703318</c:v>
                </c:pt>
                <c:pt idx="547">
                  <c:v>116.44470702651975</c:v>
                </c:pt>
                <c:pt idx="548">
                  <c:v>114.88584932792443</c:v>
                </c:pt>
                <c:pt idx="549">
                  <c:v>113.62551843666748</c:v>
                </c:pt>
                <c:pt idx="550">
                  <c:v>112.38581148583194</c:v>
                </c:pt>
                <c:pt idx="551">
                  <c:v>108.56815928493585</c:v>
                </c:pt>
                <c:pt idx="552">
                  <c:v>108.73035995398401</c:v>
                </c:pt>
                <c:pt idx="553">
                  <c:v>111.41714852264471</c:v>
                </c:pt>
                <c:pt idx="554">
                  <c:v>109.7040842970453</c:v>
                </c:pt>
                <c:pt idx="555">
                  <c:v>110.6023609681521</c:v>
                </c:pt>
                <c:pt idx="556">
                  <c:v>111.8669963974328</c:v>
                </c:pt>
                <c:pt idx="557">
                  <c:v>112.15048097299589</c:v>
                </c:pt>
                <c:pt idx="558">
                  <c:v>112.52719900399613</c:v>
                </c:pt>
                <c:pt idx="559">
                  <c:v>110.73627467304432</c:v>
                </c:pt>
                <c:pt idx="560">
                  <c:v>109.21667814543474</c:v>
                </c:pt>
                <c:pt idx="561">
                  <c:v>108.68248970695085</c:v>
                </c:pt>
                <c:pt idx="562">
                  <c:v>109.52589534390893</c:v>
                </c:pt>
                <c:pt idx="563">
                  <c:v>108.80547650762897</c:v>
                </c:pt>
                <c:pt idx="564">
                  <c:v>112.48254533482682</c:v>
                </c:pt>
                <c:pt idx="565">
                  <c:v>114.67563650399613</c:v>
                </c:pt>
                <c:pt idx="566">
                  <c:v>116.39749901610561</c:v>
                </c:pt>
                <c:pt idx="567">
                  <c:v>116.5842970452894</c:v>
                </c:pt>
                <c:pt idx="568">
                  <c:v>116.5842970452894</c:v>
                </c:pt>
                <c:pt idx="569">
                  <c:v>116.64460788023734</c:v>
                </c:pt>
                <c:pt idx="570">
                  <c:v>117.28191602082829</c:v>
                </c:pt>
                <c:pt idx="571">
                  <c:v>116.47483879268587</c:v>
                </c:pt>
                <c:pt idx="572">
                  <c:v>116.92255804976992</c:v>
                </c:pt>
                <c:pt idx="573">
                  <c:v>117.33073232017436</c:v>
                </c:pt>
                <c:pt idx="574">
                  <c:v>116.13345581557277</c:v>
                </c:pt>
                <c:pt idx="575">
                  <c:v>116.75458646161299</c:v>
                </c:pt>
                <c:pt idx="576">
                  <c:v>116.73041482501816</c:v>
                </c:pt>
                <c:pt idx="577">
                  <c:v>118.03298695204651</c:v>
                </c:pt>
                <c:pt idx="578">
                  <c:v>119.60641385626059</c:v>
                </c:pt>
                <c:pt idx="579">
                  <c:v>119.81984325805281</c:v>
                </c:pt>
                <c:pt idx="580">
                  <c:v>119.85328620731413</c:v>
                </c:pt>
                <c:pt idx="581">
                  <c:v>119.85328620731413</c:v>
                </c:pt>
                <c:pt idx="582">
                  <c:v>119.85328620731413</c:v>
                </c:pt>
                <c:pt idx="583">
                  <c:v>118.09760232501819</c:v>
                </c:pt>
                <c:pt idx="584">
                  <c:v>117.78568887745216</c:v>
                </c:pt>
                <c:pt idx="585">
                  <c:v>119.85811107410997</c:v>
                </c:pt>
                <c:pt idx="586">
                  <c:v>119.87362633204167</c:v>
                </c:pt>
                <c:pt idx="587">
                  <c:v>119.53200684185032</c:v>
                </c:pt>
                <c:pt idx="588">
                  <c:v>120.14698814785663</c:v>
                </c:pt>
                <c:pt idx="589">
                  <c:v>117.70588936485834</c:v>
                </c:pt>
                <c:pt idx="590">
                  <c:v>117.78649302191815</c:v>
                </c:pt>
                <c:pt idx="591">
                  <c:v>116.76849343061274</c:v>
                </c:pt>
                <c:pt idx="592">
                  <c:v>116.71371700169533</c:v>
                </c:pt>
                <c:pt idx="593">
                  <c:v>118.36136170985712</c:v>
                </c:pt>
                <c:pt idx="594">
                  <c:v>118.9452178947687</c:v>
                </c:pt>
                <c:pt idx="595">
                  <c:v>121.22123054916445</c:v>
                </c:pt>
                <c:pt idx="596">
                  <c:v>121.22123054916445</c:v>
                </c:pt>
                <c:pt idx="597">
                  <c:v>121.22123054916445</c:v>
                </c:pt>
                <c:pt idx="598">
                  <c:v>122.11813544441755</c:v>
                </c:pt>
                <c:pt idx="599">
                  <c:v>122.11813544441755</c:v>
                </c:pt>
                <c:pt idx="600">
                  <c:v>122.24973132114314</c:v>
                </c:pt>
                <c:pt idx="601">
                  <c:v>122.42096678977961</c:v>
                </c:pt>
                <c:pt idx="602">
                  <c:v>122.22116054129329</c:v>
                </c:pt>
                <c:pt idx="603">
                  <c:v>121.46805559760232</c:v>
                </c:pt>
                <c:pt idx="604">
                  <c:v>123.02133158755146</c:v>
                </c:pt>
                <c:pt idx="605">
                  <c:v>123.29010504964882</c:v>
                </c:pt>
                <c:pt idx="606">
                  <c:v>121.10935986316298</c:v>
                </c:pt>
                <c:pt idx="607">
                  <c:v>121.12601038387018</c:v>
                </c:pt>
                <c:pt idx="608">
                  <c:v>120.32352150944538</c:v>
                </c:pt>
                <c:pt idx="609">
                  <c:v>119.34308019496247</c:v>
                </c:pt>
                <c:pt idx="610">
                  <c:v>118.73774862254783</c:v>
                </c:pt>
                <c:pt idx="611">
                  <c:v>119.49686099842576</c:v>
                </c:pt>
                <c:pt idx="612">
                  <c:v>119.33740388108501</c:v>
                </c:pt>
                <c:pt idx="613">
                  <c:v>121.51502709493825</c:v>
                </c:pt>
                <c:pt idx="614">
                  <c:v>121.91080808004359</c:v>
                </c:pt>
                <c:pt idx="615">
                  <c:v>121.08059987285058</c:v>
                </c:pt>
                <c:pt idx="616">
                  <c:v>121.99448640712038</c:v>
                </c:pt>
                <c:pt idx="617">
                  <c:v>120.57233326774038</c:v>
                </c:pt>
                <c:pt idx="618">
                  <c:v>121.34648787539355</c:v>
                </c:pt>
                <c:pt idx="619">
                  <c:v>121.9159167625333</c:v>
                </c:pt>
                <c:pt idx="620">
                  <c:v>121.5895287145798</c:v>
                </c:pt>
                <c:pt idx="621">
                  <c:v>120.14731926616615</c:v>
                </c:pt>
                <c:pt idx="622">
                  <c:v>119.68460507992251</c:v>
                </c:pt>
                <c:pt idx="623">
                  <c:v>119.34620216759507</c:v>
                </c:pt>
                <c:pt idx="624">
                  <c:v>119.70149211370793</c:v>
                </c:pt>
                <c:pt idx="625">
                  <c:v>122.42470369641558</c:v>
                </c:pt>
                <c:pt idx="626">
                  <c:v>124.72129298861709</c:v>
                </c:pt>
                <c:pt idx="627">
                  <c:v>126.07849963671592</c:v>
                </c:pt>
                <c:pt idx="628">
                  <c:v>126.41907846936304</c:v>
                </c:pt>
                <c:pt idx="629">
                  <c:v>126.14642619278276</c:v>
                </c:pt>
                <c:pt idx="630">
                  <c:v>126.36387631690482</c:v>
                </c:pt>
                <c:pt idx="631">
                  <c:v>126.97507341365947</c:v>
                </c:pt>
                <c:pt idx="632">
                  <c:v>126.97455308488739</c:v>
                </c:pt>
                <c:pt idx="633">
                  <c:v>126.66434253148462</c:v>
                </c:pt>
                <c:pt idx="634">
                  <c:v>127.76280387200289</c:v>
                </c:pt>
                <c:pt idx="635">
                  <c:v>127.81478944659723</c:v>
                </c:pt>
                <c:pt idx="636">
                  <c:v>126.59816617219666</c:v>
                </c:pt>
                <c:pt idx="637">
                  <c:v>125.99406446778883</c:v>
                </c:pt>
                <c:pt idx="638">
                  <c:v>124.86362655909421</c:v>
                </c:pt>
                <c:pt idx="639">
                  <c:v>124.85861248183579</c:v>
                </c:pt>
                <c:pt idx="640">
                  <c:v>126.42257886292082</c:v>
                </c:pt>
                <c:pt idx="641">
                  <c:v>125.47236391983532</c:v>
                </c:pt>
                <c:pt idx="642">
                  <c:v>125.9475186939937</c:v>
                </c:pt>
                <c:pt idx="643">
                  <c:v>127.08755903366431</c:v>
                </c:pt>
                <c:pt idx="644">
                  <c:v>126.83146267255994</c:v>
                </c:pt>
                <c:pt idx="645">
                  <c:v>126.60852544502302</c:v>
                </c:pt>
                <c:pt idx="646">
                  <c:v>127.72756342334705</c:v>
                </c:pt>
                <c:pt idx="647">
                  <c:v>124.86807300496487</c:v>
                </c:pt>
                <c:pt idx="648">
                  <c:v>124.89290687817874</c:v>
                </c:pt>
                <c:pt idx="649">
                  <c:v>125.46805938181159</c:v>
                </c:pt>
                <c:pt idx="650">
                  <c:v>126.48903903790266</c:v>
                </c:pt>
                <c:pt idx="651">
                  <c:v>127.71573776943571</c:v>
                </c:pt>
                <c:pt idx="652">
                  <c:v>128.40252444599176</c:v>
                </c:pt>
                <c:pt idx="653">
                  <c:v>129.03566995640588</c:v>
                </c:pt>
                <c:pt idx="654">
                  <c:v>128.50640098994916</c:v>
                </c:pt>
                <c:pt idx="655">
                  <c:v>128.50640098994916</c:v>
                </c:pt>
                <c:pt idx="656">
                  <c:v>128.67016264531364</c:v>
                </c:pt>
                <c:pt idx="657">
                  <c:v>128.31733243521435</c:v>
                </c:pt>
                <c:pt idx="658">
                  <c:v>130.68146986255752</c:v>
                </c:pt>
                <c:pt idx="659">
                  <c:v>131.53977582344393</c:v>
                </c:pt>
                <c:pt idx="660">
                  <c:v>131.57307686485834</c:v>
                </c:pt>
                <c:pt idx="661">
                  <c:v>132.17348896524584</c:v>
                </c:pt>
                <c:pt idx="662">
                  <c:v>131.6739260414144</c:v>
                </c:pt>
                <c:pt idx="663">
                  <c:v>131.24895934245581</c:v>
                </c:pt>
                <c:pt idx="664">
                  <c:v>131.44271085613951</c:v>
                </c:pt>
                <c:pt idx="665">
                  <c:v>132.04946150702349</c:v>
                </c:pt>
                <c:pt idx="666">
                  <c:v>131.07800768951321</c:v>
                </c:pt>
                <c:pt idx="667">
                  <c:v>131.51659754177768</c:v>
                </c:pt>
                <c:pt idx="668">
                  <c:v>132.89830694478081</c:v>
                </c:pt>
                <c:pt idx="669">
                  <c:v>132.33625726568178</c:v>
                </c:pt>
                <c:pt idx="670">
                  <c:v>132.56241107108261</c:v>
                </c:pt>
                <c:pt idx="671">
                  <c:v>133.4341509748123</c:v>
                </c:pt>
                <c:pt idx="672">
                  <c:v>132.69263517195446</c:v>
                </c:pt>
                <c:pt idx="673">
                  <c:v>132.46208222329864</c:v>
                </c:pt>
                <c:pt idx="674">
                  <c:v>132.36080732320175</c:v>
                </c:pt>
                <c:pt idx="675">
                  <c:v>131.0164669865585</c:v>
                </c:pt>
                <c:pt idx="676">
                  <c:v>131.09621919653668</c:v>
                </c:pt>
                <c:pt idx="677">
                  <c:v>132.81793980079922</c:v>
                </c:pt>
                <c:pt idx="678">
                  <c:v>133.31092766105596</c:v>
                </c:pt>
                <c:pt idx="679">
                  <c:v>132.85015288205378</c:v>
                </c:pt>
                <c:pt idx="680">
                  <c:v>131.38244732380721</c:v>
                </c:pt>
                <c:pt idx="681">
                  <c:v>131.78319508355534</c:v>
                </c:pt>
                <c:pt idx="682">
                  <c:v>133.16821566965368</c:v>
                </c:pt>
                <c:pt idx="683">
                  <c:v>133.16821566965368</c:v>
                </c:pt>
                <c:pt idx="684">
                  <c:v>132.75294600690239</c:v>
                </c:pt>
                <c:pt idx="685">
                  <c:v>132.47272531181883</c:v>
                </c:pt>
                <c:pt idx="686">
                  <c:v>133.03122729474447</c:v>
                </c:pt>
                <c:pt idx="687">
                  <c:v>132.81155394768709</c:v>
                </c:pt>
                <c:pt idx="688">
                  <c:v>132.37892422499397</c:v>
                </c:pt>
                <c:pt idx="689">
                  <c:v>132.40101454650036</c:v>
                </c:pt>
                <c:pt idx="690">
                  <c:v>132.73085568539597</c:v>
                </c:pt>
                <c:pt idx="691">
                  <c:v>131.67113518709129</c:v>
                </c:pt>
                <c:pt idx="692">
                  <c:v>131.41730935153791</c:v>
                </c:pt>
                <c:pt idx="693">
                  <c:v>131.98688014652458</c:v>
                </c:pt>
                <c:pt idx="694">
                  <c:v>134.06985082647128</c:v>
                </c:pt>
                <c:pt idx="695">
                  <c:v>134.58620617885686</c:v>
                </c:pt>
                <c:pt idx="696">
                  <c:v>134.45049497457012</c:v>
                </c:pt>
                <c:pt idx="697">
                  <c:v>134.96434328832646</c:v>
                </c:pt>
                <c:pt idx="698">
                  <c:v>134.96434328832646</c:v>
                </c:pt>
                <c:pt idx="699">
                  <c:v>137.07361422257205</c:v>
                </c:pt>
                <c:pt idx="700">
                  <c:v>136.82924891014773</c:v>
                </c:pt>
                <c:pt idx="701">
                  <c:v>137.39177161540323</c:v>
                </c:pt>
                <c:pt idx="702">
                  <c:v>136.21852483954953</c:v>
                </c:pt>
                <c:pt idx="703">
                  <c:v>134.11966048074595</c:v>
                </c:pt>
                <c:pt idx="704">
                  <c:v>134.11966048074595</c:v>
                </c:pt>
                <c:pt idx="705">
                  <c:v>134.20806906938728</c:v>
                </c:pt>
                <c:pt idx="706">
                  <c:v>134.4004015046016</c:v>
                </c:pt>
                <c:pt idx="707">
                  <c:v>135.28089239222572</c:v>
                </c:pt>
                <c:pt idx="708">
                  <c:v>135.44867476992007</c:v>
                </c:pt>
                <c:pt idx="709">
                  <c:v>134.9221966577864</c:v>
                </c:pt>
                <c:pt idx="710">
                  <c:v>134.84755313029788</c:v>
                </c:pt>
                <c:pt idx="711">
                  <c:v>136.10443093061275</c:v>
                </c:pt>
                <c:pt idx="712">
                  <c:v>135.60817918987649</c:v>
                </c:pt>
                <c:pt idx="713">
                  <c:v>133.83934518043111</c:v>
                </c:pt>
                <c:pt idx="714">
                  <c:v>133.50548331920561</c:v>
                </c:pt>
                <c:pt idx="715">
                  <c:v>133.83239169593122</c:v>
                </c:pt>
                <c:pt idx="716">
                  <c:v>131.63149559518044</c:v>
                </c:pt>
                <c:pt idx="717">
                  <c:v>131.81327954710585</c:v>
                </c:pt>
                <c:pt idx="718">
                  <c:v>133.59814914325503</c:v>
                </c:pt>
                <c:pt idx="719">
                  <c:v>134.02983281363527</c:v>
                </c:pt>
                <c:pt idx="720">
                  <c:v>133.49261700775006</c:v>
                </c:pt>
                <c:pt idx="721">
                  <c:v>132.9497248879874</c:v>
                </c:pt>
                <c:pt idx="722">
                  <c:v>132.73653199927341</c:v>
                </c:pt>
                <c:pt idx="723">
                  <c:v>132.83681354444178</c:v>
                </c:pt>
                <c:pt idx="724">
                  <c:v>132.83681354444178</c:v>
                </c:pt>
                <c:pt idx="725">
                  <c:v>132.83681354444178</c:v>
                </c:pt>
                <c:pt idx="726">
                  <c:v>130.75914075744731</c:v>
                </c:pt>
                <c:pt idx="727">
                  <c:v>130.90336643255026</c:v>
                </c:pt>
                <c:pt idx="728">
                  <c:v>130.22395896403489</c:v>
                </c:pt>
                <c:pt idx="729">
                  <c:v>132.68799951562121</c:v>
                </c:pt>
                <c:pt idx="730">
                  <c:v>132.37338981896343</c:v>
                </c:pt>
                <c:pt idx="731">
                  <c:v>133.06150096875757</c:v>
                </c:pt>
                <c:pt idx="732">
                  <c:v>132.81240539476872</c:v>
                </c:pt>
                <c:pt idx="733">
                  <c:v>133.29441904819569</c:v>
                </c:pt>
                <c:pt idx="734">
                  <c:v>132.87976431944782</c:v>
                </c:pt>
                <c:pt idx="735">
                  <c:v>131.67397334403003</c:v>
                </c:pt>
                <c:pt idx="736">
                  <c:v>132.04950880963915</c:v>
                </c:pt>
                <c:pt idx="737">
                  <c:v>132.1706508083071</c:v>
                </c:pt>
                <c:pt idx="738">
                  <c:v>132.1706508083071</c:v>
                </c:pt>
                <c:pt idx="739">
                  <c:v>131.86365683276824</c:v>
                </c:pt>
                <c:pt idx="740">
                  <c:v>130.2109507447324</c:v>
                </c:pt>
                <c:pt idx="741">
                  <c:v>129.75239918866552</c:v>
                </c:pt>
                <c:pt idx="742">
                  <c:v>129.01386345059339</c:v>
                </c:pt>
                <c:pt idx="743">
                  <c:v>129.8882049981836</c:v>
                </c:pt>
                <c:pt idx="744">
                  <c:v>130.51330906393801</c:v>
                </c:pt>
                <c:pt idx="745">
                  <c:v>128.91159519556794</c:v>
                </c:pt>
                <c:pt idx="746">
                  <c:v>130.16582404940664</c:v>
                </c:pt>
                <c:pt idx="747">
                  <c:v>126.86003345240979</c:v>
                </c:pt>
                <c:pt idx="748">
                  <c:v>126.86003345240979</c:v>
                </c:pt>
                <c:pt idx="749">
                  <c:v>124.42778025853718</c:v>
                </c:pt>
                <c:pt idx="750">
                  <c:v>124.3996825048438</c:v>
                </c:pt>
                <c:pt idx="751">
                  <c:v>124.06350281545168</c:v>
                </c:pt>
                <c:pt idx="752">
                  <c:v>123.69747517558731</c:v>
                </c:pt>
                <c:pt idx="753">
                  <c:v>121.87585144708162</c:v>
                </c:pt>
                <c:pt idx="754">
                  <c:v>122.8012798195689</c:v>
                </c:pt>
                <c:pt idx="755">
                  <c:v>123.23187552978932</c:v>
                </c:pt>
                <c:pt idx="756">
                  <c:v>122.32536820356017</c:v>
                </c:pt>
                <c:pt idx="757">
                  <c:v>124.48317162145798</c:v>
                </c:pt>
                <c:pt idx="758">
                  <c:v>124.64314906757083</c:v>
                </c:pt>
                <c:pt idx="759">
                  <c:v>124.85057103717607</c:v>
                </c:pt>
                <c:pt idx="760">
                  <c:v>126.07476273007994</c:v>
                </c:pt>
                <c:pt idx="761">
                  <c:v>125.63536873334948</c:v>
                </c:pt>
                <c:pt idx="762">
                  <c:v>124.0778828106079</c:v>
                </c:pt>
                <c:pt idx="763">
                  <c:v>124.63813499031242</c:v>
                </c:pt>
                <c:pt idx="764">
                  <c:v>124.84465821022039</c:v>
                </c:pt>
                <c:pt idx="765">
                  <c:v>124.10725773492371</c:v>
                </c:pt>
                <c:pt idx="766">
                  <c:v>126.27092667716153</c:v>
                </c:pt>
                <c:pt idx="767">
                  <c:v>126.5211575139259</c:v>
                </c:pt>
                <c:pt idx="768">
                  <c:v>125.42402064664569</c:v>
                </c:pt>
                <c:pt idx="769">
                  <c:v>126.28767180310004</c:v>
                </c:pt>
                <c:pt idx="770">
                  <c:v>125.83839155969969</c:v>
                </c:pt>
                <c:pt idx="771">
                  <c:v>125.44213754843787</c:v>
                </c:pt>
                <c:pt idx="772">
                  <c:v>125.3025475296682</c:v>
                </c:pt>
                <c:pt idx="773">
                  <c:v>124.75922968636475</c:v>
                </c:pt>
                <c:pt idx="774">
                  <c:v>124.4436266347784</c:v>
                </c:pt>
                <c:pt idx="775">
                  <c:v>124.13332147614436</c:v>
                </c:pt>
                <c:pt idx="776">
                  <c:v>122.8903033422136</c:v>
                </c:pt>
                <c:pt idx="777">
                  <c:v>123.17932232380721</c:v>
                </c:pt>
                <c:pt idx="778">
                  <c:v>122.07433322232986</c:v>
                </c:pt>
                <c:pt idx="779">
                  <c:v>123.99642770646646</c:v>
                </c:pt>
                <c:pt idx="780">
                  <c:v>123.98337218454832</c:v>
                </c:pt>
                <c:pt idx="781">
                  <c:v>124.7187859499879</c:v>
                </c:pt>
                <c:pt idx="782">
                  <c:v>125.9501203378542</c:v>
                </c:pt>
                <c:pt idx="783">
                  <c:v>125.80343492673771</c:v>
                </c:pt>
                <c:pt idx="784">
                  <c:v>126.02949412690725</c:v>
                </c:pt>
                <c:pt idx="785">
                  <c:v>125.98167118248971</c:v>
                </c:pt>
                <c:pt idx="786">
                  <c:v>127.14110559457497</c:v>
                </c:pt>
                <c:pt idx="787">
                  <c:v>126.57815716577865</c:v>
                </c:pt>
                <c:pt idx="788">
                  <c:v>126.42357221784937</c:v>
                </c:pt>
                <c:pt idx="789">
                  <c:v>127.24195477113102</c:v>
                </c:pt>
                <c:pt idx="790">
                  <c:v>128.38123826895131</c:v>
                </c:pt>
                <c:pt idx="791">
                  <c:v>128.88619369096634</c:v>
                </c:pt>
                <c:pt idx="792">
                  <c:v>128.84314831072899</c:v>
                </c:pt>
                <c:pt idx="793">
                  <c:v>129.08018171772827</c:v>
                </c:pt>
                <c:pt idx="794">
                  <c:v>128.8317956829741</c:v>
                </c:pt>
                <c:pt idx="795">
                  <c:v>128.93576683216276</c:v>
                </c:pt>
                <c:pt idx="796">
                  <c:v>129.17682096149187</c:v>
                </c:pt>
                <c:pt idx="797">
                  <c:v>127.88025626665052</c:v>
                </c:pt>
                <c:pt idx="798">
                  <c:v>128.27211113465731</c:v>
                </c:pt>
                <c:pt idx="799">
                  <c:v>129.49365388108504</c:v>
                </c:pt>
                <c:pt idx="800">
                  <c:v>131.06674966698958</c:v>
                </c:pt>
                <c:pt idx="801">
                  <c:v>131.06674966698958</c:v>
                </c:pt>
                <c:pt idx="802">
                  <c:v>131.8913288629208</c:v>
                </c:pt>
                <c:pt idx="803">
                  <c:v>131.73570325744731</c:v>
                </c:pt>
                <c:pt idx="804">
                  <c:v>130.81992461855171</c:v>
                </c:pt>
                <c:pt idx="805">
                  <c:v>133.11731805521919</c:v>
                </c:pt>
                <c:pt idx="806">
                  <c:v>133.51924838035845</c:v>
                </c:pt>
                <c:pt idx="807">
                  <c:v>133.58504631872123</c:v>
                </c:pt>
                <c:pt idx="808">
                  <c:v>134.52523310728989</c:v>
                </c:pt>
                <c:pt idx="809">
                  <c:v>134.03271827318963</c:v>
                </c:pt>
                <c:pt idx="810">
                  <c:v>133.81872124000969</c:v>
                </c:pt>
                <c:pt idx="811">
                  <c:v>134.00689104504724</c:v>
                </c:pt>
                <c:pt idx="812">
                  <c:v>134.02841373516588</c:v>
                </c:pt>
                <c:pt idx="813">
                  <c:v>134.11057837854202</c:v>
                </c:pt>
                <c:pt idx="814">
                  <c:v>134.05234885868248</c:v>
                </c:pt>
                <c:pt idx="815">
                  <c:v>133.18316329619765</c:v>
                </c:pt>
                <c:pt idx="816">
                  <c:v>133.87240970876726</c:v>
                </c:pt>
                <c:pt idx="817">
                  <c:v>134.66463391559699</c:v>
                </c:pt>
                <c:pt idx="818">
                  <c:v>135.57677025308791</c:v>
                </c:pt>
                <c:pt idx="819">
                  <c:v>136.04984371215792</c:v>
                </c:pt>
                <c:pt idx="820">
                  <c:v>136.53762828469362</c:v>
                </c:pt>
                <c:pt idx="821">
                  <c:v>136.67130547650763</c:v>
                </c:pt>
                <c:pt idx="822">
                  <c:v>136.67130547650763</c:v>
                </c:pt>
                <c:pt idx="823">
                  <c:v>136.29245882780333</c:v>
                </c:pt>
                <c:pt idx="824">
                  <c:v>135.9634218333737</c:v>
                </c:pt>
                <c:pt idx="825">
                  <c:v>137.10421901489468</c:v>
                </c:pt>
                <c:pt idx="826">
                  <c:v>136.4197501665052</c:v>
                </c:pt>
                <c:pt idx="827">
                  <c:v>136.38503004662147</c:v>
                </c:pt>
                <c:pt idx="828">
                  <c:v>137.40553667655607</c:v>
                </c:pt>
                <c:pt idx="829">
                  <c:v>137.17550405667234</c:v>
                </c:pt>
                <c:pt idx="830">
                  <c:v>136.71373592274159</c:v>
                </c:pt>
                <c:pt idx="831">
                  <c:v>136.84235173468153</c:v>
                </c:pt>
                <c:pt idx="832">
                  <c:v>136.92323920743522</c:v>
                </c:pt>
                <c:pt idx="833">
                  <c:v>136.92323920743522</c:v>
                </c:pt>
                <c:pt idx="834">
                  <c:v>139.27134104807459</c:v>
                </c:pt>
                <c:pt idx="835">
                  <c:v>139.06074980322111</c:v>
                </c:pt>
                <c:pt idx="836">
                  <c:v>139.9488091093485</c:v>
                </c:pt>
                <c:pt idx="837">
                  <c:v>140.2474778245338</c:v>
                </c:pt>
                <c:pt idx="838">
                  <c:v>139.63136125575201</c:v>
                </c:pt>
                <c:pt idx="839">
                  <c:v>139.47389084826835</c:v>
                </c:pt>
                <c:pt idx="840">
                  <c:v>137.97075563090337</c:v>
                </c:pt>
                <c:pt idx="841">
                  <c:v>138.7487890530395</c:v>
                </c:pt>
                <c:pt idx="842">
                  <c:v>139.17091759505936</c:v>
                </c:pt>
                <c:pt idx="843">
                  <c:v>138.29936690179221</c:v>
                </c:pt>
                <c:pt idx="844">
                  <c:v>139.11472208767256</c:v>
                </c:pt>
                <c:pt idx="845">
                  <c:v>139.69138827500606</c:v>
                </c:pt>
                <c:pt idx="846">
                  <c:v>140.24005131387744</c:v>
                </c:pt>
                <c:pt idx="847">
                  <c:v>140.11271267255992</c:v>
                </c:pt>
                <c:pt idx="848">
                  <c:v>141.4831640530395</c:v>
                </c:pt>
                <c:pt idx="849">
                  <c:v>141.4831640530395</c:v>
                </c:pt>
                <c:pt idx="850">
                  <c:v>141.78599539840155</c:v>
                </c:pt>
                <c:pt idx="851">
                  <c:v>141.56414613102447</c:v>
                </c:pt>
                <c:pt idx="852">
                  <c:v>140.52003549588278</c:v>
                </c:pt>
                <c:pt idx="853">
                  <c:v>139.900986164931</c:v>
                </c:pt>
                <c:pt idx="854">
                  <c:v>140.90668707616857</c:v>
                </c:pt>
                <c:pt idx="855">
                  <c:v>140.22141408331314</c:v>
                </c:pt>
                <c:pt idx="856">
                  <c:v>139.36036457071933</c:v>
                </c:pt>
                <c:pt idx="857">
                  <c:v>139.36036457071933</c:v>
                </c:pt>
                <c:pt idx="858">
                  <c:v>139.13430537054978</c:v>
                </c:pt>
                <c:pt idx="859">
                  <c:v>138.68701183700654</c:v>
                </c:pt>
                <c:pt idx="860">
                  <c:v>138.76964950653911</c:v>
                </c:pt>
                <c:pt idx="861">
                  <c:v>139.17560055400824</c:v>
                </c:pt>
                <c:pt idx="862">
                  <c:v>138.90554992128844</c:v>
                </c:pt>
                <c:pt idx="863">
                  <c:v>140.27988011625092</c:v>
                </c:pt>
                <c:pt idx="864">
                  <c:v>141.63935728990072</c:v>
                </c:pt>
                <c:pt idx="865">
                  <c:v>142.53862731593605</c:v>
                </c:pt>
                <c:pt idx="866">
                  <c:v>142.04852491523371</c:v>
                </c:pt>
                <c:pt idx="867">
                  <c:v>141.52185759263745</c:v>
                </c:pt>
                <c:pt idx="868">
                  <c:v>141.52185759263745</c:v>
                </c:pt>
                <c:pt idx="869">
                  <c:v>141.53500771978688</c:v>
                </c:pt>
                <c:pt idx="870">
                  <c:v>141.41022341971421</c:v>
                </c:pt>
                <c:pt idx="871">
                  <c:v>142.50485324836521</c:v>
                </c:pt>
                <c:pt idx="872">
                  <c:v>141.23993400339066</c:v>
                </c:pt>
                <c:pt idx="873">
                  <c:v>141.55851711976266</c:v>
                </c:pt>
                <c:pt idx="874">
                  <c:v>141.59210197687091</c:v>
                </c:pt>
                <c:pt idx="875">
                  <c:v>143.08175594877696</c:v>
                </c:pt>
                <c:pt idx="876">
                  <c:v>143.0950479837733</c:v>
                </c:pt>
                <c:pt idx="877">
                  <c:v>142.79784564967306</c:v>
                </c:pt>
                <c:pt idx="878">
                  <c:v>143.43155879147494</c:v>
                </c:pt>
                <c:pt idx="879">
                  <c:v>144.66369732380721</c:v>
                </c:pt>
                <c:pt idx="880">
                  <c:v>145.02400134717851</c:v>
                </c:pt>
                <c:pt idx="881">
                  <c:v>143.96451736195206</c:v>
                </c:pt>
                <c:pt idx="882">
                  <c:v>144.10704014289172</c:v>
                </c:pt>
                <c:pt idx="883">
                  <c:v>144.60868438181157</c:v>
                </c:pt>
                <c:pt idx="884">
                  <c:v>143.63557497275369</c:v>
                </c:pt>
                <c:pt idx="885">
                  <c:v>143.33468303463309</c:v>
                </c:pt>
                <c:pt idx="886">
                  <c:v>145.45568501755872</c:v>
                </c:pt>
                <c:pt idx="887">
                  <c:v>146.77154917958345</c:v>
                </c:pt>
                <c:pt idx="888">
                  <c:v>147.15503148462096</c:v>
                </c:pt>
                <c:pt idx="889">
                  <c:v>147.39211219423589</c:v>
                </c:pt>
                <c:pt idx="890">
                  <c:v>147.3277806369581</c:v>
                </c:pt>
                <c:pt idx="891">
                  <c:v>147.28894518951321</c:v>
                </c:pt>
                <c:pt idx="892">
                  <c:v>147.93084168382177</c:v>
                </c:pt>
                <c:pt idx="893">
                  <c:v>148.10207715245824</c:v>
                </c:pt>
                <c:pt idx="894">
                  <c:v>147.53950714458708</c:v>
                </c:pt>
                <c:pt idx="895">
                  <c:v>147.92133385807702</c:v>
                </c:pt>
                <c:pt idx="896">
                  <c:v>147.64735710825866</c:v>
                </c:pt>
                <c:pt idx="897">
                  <c:v>147.87772084645195</c:v>
                </c:pt>
                <c:pt idx="898">
                  <c:v>147.09079453257448</c:v>
                </c:pt>
                <c:pt idx="899">
                  <c:v>147.12764327016228</c:v>
                </c:pt>
                <c:pt idx="900">
                  <c:v>147.37560358137566</c:v>
                </c:pt>
                <c:pt idx="901">
                  <c:v>146.99633120913055</c:v>
                </c:pt>
                <c:pt idx="902">
                  <c:v>146.90489525308791</c:v>
                </c:pt>
                <c:pt idx="903">
                  <c:v>148.11191609651246</c:v>
                </c:pt>
                <c:pt idx="904">
                  <c:v>148.0455032241463</c:v>
                </c:pt>
                <c:pt idx="905">
                  <c:v>147.97979989101478</c:v>
                </c:pt>
                <c:pt idx="906">
                  <c:v>148.01338474812303</c:v>
                </c:pt>
                <c:pt idx="907">
                  <c:v>147.2918779516832</c:v>
                </c:pt>
                <c:pt idx="908">
                  <c:v>147.2918779516832</c:v>
                </c:pt>
                <c:pt idx="909">
                  <c:v>146.44062008052799</c:v>
                </c:pt>
                <c:pt idx="910">
                  <c:v>145.85439876483412</c:v>
                </c:pt>
                <c:pt idx="911">
                  <c:v>145.96414083313152</c:v>
                </c:pt>
                <c:pt idx="912">
                  <c:v>146.26730329680311</c:v>
                </c:pt>
                <c:pt idx="913">
                  <c:v>147.68642906878176</c:v>
                </c:pt>
                <c:pt idx="914">
                  <c:v>147.63047007447327</c:v>
                </c:pt>
                <c:pt idx="915">
                  <c:v>147.79967153063697</c:v>
                </c:pt>
                <c:pt idx="916">
                  <c:v>148.38518330709616</c:v>
                </c:pt>
                <c:pt idx="917">
                  <c:v>148.34398272886898</c:v>
                </c:pt>
                <c:pt idx="918">
                  <c:v>150.02327288689756</c:v>
                </c:pt>
                <c:pt idx="919">
                  <c:v>150.17203961310247</c:v>
                </c:pt>
                <c:pt idx="920">
                  <c:v>150.44511761322354</c:v>
                </c:pt>
                <c:pt idx="921">
                  <c:v>151.54518724267379</c:v>
                </c:pt>
                <c:pt idx="922">
                  <c:v>151.4665229928554</c:v>
                </c:pt>
                <c:pt idx="923">
                  <c:v>151.7220990251877</c:v>
                </c:pt>
                <c:pt idx="924">
                  <c:v>150.00127717062244</c:v>
                </c:pt>
                <c:pt idx="925">
                  <c:v>151.15716388653425</c:v>
                </c:pt>
                <c:pt idx="926">
                  <c:v>150.91615705982079</c:v>
                </c:pt>
                <c:pt idx="927">
                  <c:v>151.50502732199081</c:v>
                </c:pt>
                <c:pt idx="928">
                  <c:v>152.53139947626545</c:v>
                </c:pt>
                <c:pt idx="929">
                  <c:v>152.44814687272947</c:v>
                </c:pt>
                <c:pt idx="930">
                  <c:v>153.17750590336644</c:v>
                </c:pt>
                <c:pt idx="931">
                  <c:v>153.18147932308065</c:v>
                </c:pt>
                <c:pt idx="932">
                  <c:v>152.83418351901187</c:v>
                </c:pt>
                <c:pt idx="933">
                  <c:v>153.80417095543714</c:v>
                </c:pt>
                <c:pt idx="934">
                  <c:v>154.08907460946958</c:v>
                </c:pt>
                <c:pt idx="935">
                  <c:v>153.62347496367158</c:v>
                </c:pt>
                <c:pt idx="936">
                  <c:v>152.49360468636473</c:v>
                </c:pt>
                <c:pt idx="937">
                  <c:v>152.90764448110923</c:v>
                </c:pt>
                <c:pt idx="938">
                  <c:v>152.66290074775975</c:v>
                </c:pt>
                <c:pt idx="939">
                  <c:v>151.43549247699198</c:v>
                </c:pt>
                <c:pt idx="940">
                  <c:v>150.41210038750305</c:v>
                </c:pt>
                <c:pt idx="941">
                  <c:v>149.15143837793656</c:v>
                </c:pt>
                <c:pt idx="942">
                  <c:v>147.64844506841851</c:v>
                </c:pt>
                <c:pt idx="943">
                  <c:v>148.76213785117463</c:v>
                </c:pt>
                <c:pt idx="944">
                  <c:v>148.76213785117463</c:v>
                </c:pt>
                <c:pt idx="945">
                  <c:v>150.28461983833859</c:v>
                </c:pt>
                <c:pt idx="946">
                  <c:v>150.40084236497941</c:v>
                </c:pt>
                <c:pt idx="947">
                  <c:v>149.11998213853235</c:v>
                </c:pt>
                <c:pt idx="948">
                  <c:v>147.86253670682973</c:v>
                </c:pt>
                <c:pt idx="949">
                  <c:v>148.01863533845966</c:v>
                </c:pt>
                <c:pt idx="950">
                  <c:v>149.32494437212401</c:v>
                </c:pt>
                <c:pt idx="951">
                  <c:v>149.45762820900944</c:v>
                </c:pt>
                <c:pt idx="952">
                  <c:v>149.45762820900944</c:v>
                </c:pt>
                <c:pt idx="953">
                  <c:v>150.18968348873821</c:v>
                </c:pt>
                <c:pt idx="954">
                  <c:v>148.47529478990072</c:v>
                </c:pt>
                <c:pt idx="955">
                  <c:v>149.69603339186244</c:v>
                </c:pt>
                <c:pt idx="956">
                  <c:v>150.09351727113102</c:v>
                </c:pt>
                <c:pt idx="957">
                  <c:v>150.85858977658029</c:v>
                </c:pt>
                <c:pt idx="958">
                  <c:v>149.9599346845483</c:v>
                </c:pt>
                <c:pt idx="959">
                  <c:v>150.46749175042382</c:v>
                </c:pt>
                <c:pt idx="960">
                  <c:v>149.76939974872852</c:v>
                </c:pt>
                <c:pt idx="961">
                  <c:v>149.77304205013323</c:v>
                </c:pt>
                <c:pt idx="962">
                  <c:v>149.89025793170259</c:v>
                </c:pt>
                <c:pt idx="963">
                  <c:v>150.81095604262532</c:v>
                </c:pt>
                <c:pt idx="964">
                  <c:v>152.11887336522162</c:v>
                </c:pt>
                <c:pt idx="965">
                  <c:v>152.25013812363767</c:v>
                </c:pt>
                <c:pt idx="966">
                  <c:v>152.51276224570114</c:v>
                </c:pt>
                <c:pt idx="967">
                  <c:v>152.65788667050134</c:v>
                </c:pt>
                <c:pt idx="968">
                  <c:v>153.37286570598206</c:v>
                </c:pt>
                <c:pt idx="969">
                  <c:v>153.27168541111649</c:v>
                </c:pt>
                <c:pt idx="970">
                  <c:v>153.26288712460644</c:v>
                </c:pt>
                <c:pt idx="971">
                  <c:v>153.11875605473483</c:v>
                </c:pt>
                <c:pt idx="972">
                  <c:v>151.00149097844516</c:v>
                </c:pt>
                <c:pt idx="973">
                  <c:v>149.60223230503755</c:v>
                </c:pt>
                <c:pt idx="974">
                  <c:v>149.47513017679825</c:v>
                </c:pt>
                <c:pt idx="975">
                  <c:v>147.39405160147737</c:v>
                </c:pt>
                <c:pt idx="976">
                  <c:v>147.9743127875999</c:v>
                </c:pt>
                <c:pt idx="977">
                  <c:v>147.98017831193994</c:v>
                </c:pt>
                <c:pt idx="978">
                  <c:v>147.98017831193994</c:v>
                </c:pt>
                <c:pt idx="979">
                  <c:v>148.99084599782032</c:v>
                </c:pt>
                <c:pt idx="980">
                  <c:v>149.81547249636716</c:v>
                </c:pt>
                <c:pt idx="981">
                  <c:v>149.43856525490432</c:v>
                </c:pt>
                <c:pt idx="982">
                  <c:v>150.48958207193027</c:v>
                </c:pt>
                <c:pt idx="983">
                  <c:v>150.64411971724388</c:v>
                </c:pt>
                <c:pt idx="984">
                  <c:v>151.01080959372729</c:v>
                </c:pt>
                <c:pt idx="985">
                  <c:v>150.58309934306129</c:v>
                </c:pt>
                <c:pt idx="986">
                  <c:v>152.23031832768226</c:v>
                </c:pt>
                <c:pt idx="987">
                  <c:v>153.41510694175344</c:v>
                </c:pt>
                <c:pt idx="988">
                  <c:v>154.36565300314845</c:v>
                </c:pt>
                <c:pt idx="989">
                  <c:v>154.24985620004844</c:v>
                </c:pt>
                <c:pt idx="990">
                  <c:v>154.13249841063211</c:v>
                </c:pt>
                <c:pt idx="991">
                  <c:v>153.21298286510051</c:v>
                </c:pt>
                <c:pt idx="992">
                  <c:v>153.21298286510051</c:v>
                </c:pt>
                <c:pt idx="993">
                  <c:v>153.76528820537661</c:v>
                </c:pt>
                <c:pt idx="994">
                  <c:v>154.24124712400098</c:v>
                </c:pt>
                <c:pt idx="995">
                  <c:v>156.29966774642773</c:v>
                </c:pt>
                <c:pt idx="996">
                  <c:v>156.79459501392589</c:v>
                </c:pt>
                <c:pt idx="997">
                  <c:v>156.84232335311214</c:v>
                </c:pt>
                <c:pt idx="998">
                  <c:v>157.35763804795354</c:v>
                </c:pt>
                <c:pt idx="999">
                  <c:v>157.10679227718575</c:v>
                </c:pt>
                <c:pt idx="1000">
                  <c:v>158.9380657392831</c:v>
                </c:pt>
                <c:pt idx="1001">
                  <c:v>158.81011216396223</c:v>
                </c:pt>
                <c:pt idx="1002">
                  <c:v>159.34150974812303</c:v>
                </c:pt>
                <c:pt idx="1003">
                  <c:v>159.55735158331316</c:v>
                </c:pt>
                <c:pt idx="1004">
                  <c:v>157.85242340760476</c:v>
                </c:pt>
                <c:pt idx="1005">
                  <c:v>157.13366016287236</c:v>
                </c:pt>
                <c:pt idx="1006">
                  <c:v>157.28559616432551</c:v>
                </c:pt>
                <c:pt idx="1007">
                  <c:v>157.58658270767739</c:v>
                </c:pt>
                <c:pt idx="1008">
                  <c:v>156.25737920804067</c:v>
                </c:pt>
                <c:pt idx="1009">
                  <c:v>155.82366152518773</c:v>
                </c:pt>
                <c:pt idx="1010">
                  <c:v>154.96545016953257</c:v>
                </c:pt>
                <c:pt idx="1011">
                  <c:v>156.60391817025913</c:v>
                </c:pt>
                <c:pt idx="1012">
                  <c:v>157.72016529426014</c:v>
                </c:pt>
                <c:pt idx="1013">
                  <c:v>157.80105276701383</c:v>
                </c:pt>
                <c:pt idx="1014">
                  <c:v>158.36135224933398</c:v>
                </c:pt>
                <c:pt idx="1015">
                  <c:v>158.75491001150402</c:v>
                </c:pt>
                <c:pt idx="1016">
                  <c:v>158.88040385081135</c:v>
                </c:pt>
                <c:pt idx="1017">
                  <c:v>159.31161449503512</c:v>
                </c:pt>
                <c:pt idx="1018">
                  <c:v>159.52542231775251</c:v>
                </c:pt>
                <c:pt idx="1019">
                  <c:v>159.02472413114555</c:v>
                </c:pt>
                <c:pt idx="1020">
                  <c:v>158.94984409057884</c:v>
                </c:pt>
                <c:pt idx="1021">
                  <c:v>156.80509619459917</c:v>
                </c:pt>
                <c:pt idx="1022">
                  <c:v>155.30839413296198</c:v>
                </c:pt>
                <c:pt idx="1023">
                  <c:v>155.4823731533059</c:v>
                </c:pt>
                <c:pt idx="1024">
                  <c:v>155.16412115524341</c:v>
                </c:pt>
                <c:pt idx="1025">
                  <c:v>154.1931876665052</c:v>
                </c:pt>
                <c:pt idx="1026">
                  <c:v>155.85838164507143</c:v>
                </c:pt>
                <c:pt idx="1027">
                  <c:v>157.28261609953987</c:v>
                </c:pt>
                <c:pt idx="1028">
                  <c:v>158.2546375484379</c:v>
                </c:pt>
                <c:pt idx="1029">
                  <c:v>157.17708396403486</c:v>
                </c:pt>
                <c:pt idx="1030">
                  <c:v>156.349524703318</c:v>
                </c:pt>
                <c:pt idx="1031">
                  <c:v>157.26558715790748</c:v>
                </c:pt>
                <c:pt idx="1032">
                  <c:v>158.28860082647131</c:v>
                </c:pt>
                <c:pt idx="1033">
                  <c:v>158.94473540808914</c:v>
                </c:pt>
                <c:pt idx="1034">
                  <c:v>160.05663069145072</c:v>
                </c:pt>
                <c:pt idx="1035">
                  <c:v>159.77584236497941</c:v>
                </c:pt>
                <c:pt idx="1036">
                  <c:v>159.67603384596754</c:v>
                </c:pt>
                <c:pt idx="1037">
                  <c:v>160.54649657907484</c:v>
                </c:pt>
                <c:pt idx="1038">
                  <c:v>160.54649657907484</c:v>
                </c:pt>
                <c:pt idx="1039">
                  <c:v>160.8790812696779</c:v>
                </c:pt>
                <c:pt idx="1040">
                  <c:v>160.41173142710099</c:v>
                </c:pt>
                <c:pt idx="1041">
                  <c:v>160.11003534451442</c:v>
                </c:pt>
                <c:pt idx="1042">
                  <c:v>161.09771395919111</c:v>
                </c:pt>
                <c:pt idx="1043">
                  <c:v>159.94315171651732</c:v>
                </c:pt>
                <c:pt idx="1044">
                  <c:v>159.94083388835071</c:v>
                </c:pt>
                <c:pt idx="1045">
                  <c:v>159.8515265500121</c:v>
                </c:pt>
                <c:pt idx="1046">
                  <c:v>160.68528245337853</c:v>
                </c:pt>
                <c:pt idx="1047">
                  <c:v>161.55664393618309</c:v>
                </c:pt>
                <c:pt idx="1048">
                  <c:v>162.49768217183339</c:v>
                </c:pt>
                <c:pt idx="1049">
                  <c:v>162.92529781726813</c:v>
                </c:pt>
                <c:pt idx="1050">
                  <c:v>162.87742757023494</c:v>
                </c:pt>
                <c:pt idx="1051">
                  <c:v>163.21053258961007</c:v>
                </c:pt>
                <c:pt idx="1052">
                  <c:v>163.63105284269798</c:v>
                </c:pt>
                <c:pt idx="1053">
                  <c:v>164.81891612678618</c:v>
                </c:pt>
                <c:pt idx="1054">
                  <c:v>164.47616137381937</c:v>
                </c:pt>
                <c:pt idx="1055">
                  <c:v>165.94618476023251</c:v>
                </c:pt>
                <c:pt idx="1056">
                  <c:v>166.79039454165658</c:v>
                </c:pt>
                <c:pt idx="1057">
                  <c:v>167.97906197021069</c:v>
                </c:pt>
                <c:pt idx="1058">
                  <c:v>169.33395079014289</c:v>
                </c:pt>
                <c:pt idx="1059">
                  <c:v>170.95155833736985</c:v>
                </c:pt>
                <c:pt idx="1060">
                  <c:v>171.05401580285783</c:v>
                </c:pt>
                <c:pt idx="1061">
                  <c:v>170.52801071688063</c:v>
                </c:pt>
                <c:pt idx="1062">
                  <c:v>170.52801071688063</c:v>
                </c:pt>
                <c:pt idx="1063">
                  <c:v>171.62926291172198</c:v>
                </c:pt>
                <c:pt idx="1064">
                  <c:v>170.44896804613708</c:v>
                </c:pt>
                <c:pt idx="1065">
                  <c:v>170.12395177403729</c:v>
                </c:pt>
                <c:pt idx="1066">
                  <c:v>169.84789370913057</c:v>
                </c:pt>
                <c:pt idx="1067">
                  <c:v>165.87489971845483</c:v>
                </c:pt>
                <c:pt idx="1068">
                  <c:v>164.41045804068784</c:v>
                </c:pt>
                <c:pt idx="1069">
                  <c:v>161.75574064543474</c:v>
                </c:pt>
                <c:pt idx="1070">
                  <c:v>161.22013312848148</c:v>
                </c:pt>
                <c:pt idx="1071">
                  <c:v>162.78324806248489</c:v>
                </c:pt>
                <c:pt idx="1072">
                  <c:v>160.85613950108984</c:v>
                </c:pt>
                <c:pt idx="1073">
                  <c:v>162.25019488677648</c:v>
                </c:pt>
                <c:pt idx="1074">
                  <c:v>162.25019488677648</c:v>
                </c:pt>
                <c:pt idx="1075">
                  <c:v>161.56657748546863</c:v>
                </c:pt>
                <c:pt idx="1076">
                  <c:v>162.23600410208283</c:v>
                </c:pt>
                <c:pt idx="1077">
                  <c:v>160.87979080891259</c:v>
                </c:pt>
                <c:pt idx="1078">
                  <c:v>159.76297605352389</c:v>
                </c:pt>
                <c:pt idx="1079">
                  <c:v>159.42679636413172</c:v>
                </c:pt>
                <c:pt idx="1080">
                  <c:v>160.09504041535482</c:v>
                </c:pt>
                <c:pt idx="1081">
                  <c:v>159.97508098207797</c:v>
                </c:pt>
                <c:pt idx="1082">
                  <c:v>161.50129987587795</c:v>
                </c:pt>
                <c:pt idx="1083">
                  <c:v>162.93740728687334</c:v>
                </c:pt>
                <c:pt idx="1084">
                  <c:v>162.46740849782029</c:v>
                </c:pt>
                <c:pt idx="1085">
                  <c:v>161.69945053281666</c:v>
                </c:pt>
                <c:pt idx="1086">
                  <c:v>161.05093167231777</c:v>
                </c:pt>
                <c:pt idx="1087">
                  <c:v>161.05093167231777</c:v>
                </c:pt>
                <c:pt idx="1088">
                  <c:v>159.63109636110437</c:v>
                </c:pt>
                <c:pt idx="1089">
                  <c:v>157.59907059820779</c:v>
                </c:pt>
                <c:pt idx="1090">
                  <c:v>156.25515598510532</c:v>
                </c:pt>
                <c:pt idx="1091">
                  <c:v>157.76164968818117</c:v>
                </c:pt>
                <c:pt idx="1092">
                  <c:v>157.55148416686848</c:v>
                </c:pt>
                <c:pt idx="1093">
                  <c:v>160.44072793049168</c:v>
                </c:pt>
                <c:pt idx="1094">
                  <c:v>160.15142513320419</c:v>
                </c:pt>
                <c:pt idx="1095">
                  <c:v>160.05190042988616</c:v>
                </c:pt>
                <c:pt idx="1096">
                  <c:v>159.34141514289175</c:v>
                </c:pt>
                <c:pt idx="1097">
                  <c:v>156.93115766529425</c:v>
                </c:pt>
                <c:pt idx="1098">
                  <c:v>155.73496912085253</c:v>
                </c:pt>
                <c:pt idx="1099">
                  <c:v>156.0833055824655</c:v>
                </c:pt>
                <c:pt idx="1100">
                  <c:v>156.74279864979414</c:v>
                </c:pt>
                <c:pt idx="1101">
                  <c:v>156.1282903699443</c:v>
                </c:pt>
                <c:pt idx="1102">
                  <c:v>154.19016029910389</c:v>
                </c:pt>
                <c:pt idx="1103">
                  <c:v>156.41276830043594</c:v>
                </c:pt>
                <c:pt idx="1104">
                  <c:v>156.92354194417535</c:v>
                </c:pt>
                <c:pt idx="1105">
                  <c:v>155.95047983773313</c:v>
                </c:pt>
                <c:pt idx="1106">
                  <c:v>155.95047983773313</c:v>
                </c:pt>
                <c:pt idx="1107">
                  <c:v>155.95047983773313</c:v>
                </c:pt>
                <c:pt idx="1108">
                  <c:v>157.30655122305643</c:v>
                </c:pt>
                <c:pt idx="1109">
                  <c:v>157.85180847360135</c:v>
                </c:pt>
                <c:pt idx="1110">
                  <c:v>156.18883771797044</c:v>
                </c:pt>
                <c:pt idx="1111">
                  <c:v>158.92165173165418</c:v>
                </c:pt>
                <c:pt idx="1112">
                  <c:v>159.06436372305643</c:v>
                </c:pt>
                <c:pt idx="1113">
                  <c:v>159.82863208403973</c:v>
                </c:pt>
                <c:pt idx="1114">
                  <c:v>160.26244437212401</c:v>
                </c:pt>
                <c:pt idx="1115">
                  <c:v>160.54715881569388</c:v>
                </c:pt>
                <c:pt idx="1116">
                  <c:v>161.30726454650036</c:v>
                </c:pt>
                <c:pt idx="1117">
                  <c:v>161.74017808488739</c:v>
                </c:pt>
                <c:pt idx="1118">
                  <c:v>162.27365698413661</c:v>
                </c:pt>
                <c:pt idx="1119">
                  <c:v>162.69763032816661</c:v>
                </c:pt>
                <c:pt idx="1120">
                  <c:v>162.39782635020589</c:v>
                </c:pt>
                <c:pt idx="1121">
                  <c:v>162.85008665839186</c:v>
                </c:pt>
                <c:pt idx="1122">
                  <c:v>162.79469529547106</c:v>
                </c:pt>
                <c:pt idx="1123">
                  <c:v>162.96115319992731</c:v>
                </c:pt>
                <c:pt idx="1124">
                  <c:v>163.74576168563817</c:v>
                </c:pt>
                <c:pt idx="1125">
                  <c:v>163.20003140893678</c:v>
                </c:pt>
                <c:pt idx="1126">
                  <c:v>164.20440784693631</c:v>
                </c:pt>
                <c:pt idx="1127">
                  <c:v>165.41582783361588</c:v>
                </c:pt>
                <c:pt idx="1128">
                  <c:v>166.31769950351176</c:v>
                </c:pt>
                <c:pt idx="1129">
                  <c:v>166.31769950351176</c:v>
                </c:pt>
                <c:pt idx="1130">
                  <c:v>166.39366750423832</c:v>
                </c:pt>
                <c:pt idx="1131">
                  <c:v>166.04703393678858</c:v>
                </c:pt>
                <c:pt idx="1132">
                  <c:v>165.15888002542988</c:v>
                </c:pt>
                <c:pt idx="1133">
                  <c:v>166.54371140106562</c:v>
                </c:pt>
                <c:pt idx="1134">
                  <c:v>166.58240494066362</c:v>
                </c:pt>
                <c:pt idx="1135">
                  <c:v>167.06976378965851</c:v>
                </c:pt>
                <c:pt idx="1136">
                  <c:v>166.72407627452165</c:v>
                </c:pt>
                <c:pt idx="1137">
                  <c:v>168.09358160268829</c:v>
                </c:pt>
                <c:pt idx="1138">
                  <c:v>168.19253867461853</c:v>
                </c:pt>
                <c:pt idx="1139">
                  <c:v>168.13213323443935</c:v>
                </c:pt>
                <c:pt idx="1140">
                  <c:v>167.39392861467667</c:v>
                </c:pt>
                <c:pt idx="1141">
                  <c:v>166.26453136352632</c:v>
                </c:pt>
                <c:pt idx="1142">
                  <c:v>164.84157407968033</c:v>
                </c:pt>
                <c:pt idx="1143">
                  <c:v>163.74334925224022</c:v>
                </c:pt>
                <c:pt idx="1144">
                  <c:v>163.90942873577137</c:v>
                </c:pt>
                <c:pt idx="1145">
                  <c:v>162.4604077107048</c:v>
                </c:pt>
                <c:pt idx="1146">
                  <c:v>163.96557694054249</c:v>
                </c:pt>
                <c:pt idx="1147">
                  <c:v>165.20377020767742</c:v>
                </c:pt>
                <c:pt idx="1148">
                  <c:v>166.34191844272223</c:v>
                </c:pt>
                <c:pt idx="1149">
                  <c:v>165.31904668200531</c:v>
                </c:pt>
                <c:pt idx="1150">
                  <c:v>165.11503050072659</c:v>
                </c:pt>
                <c:pt idx="1151">
                  <c:v>167.08409648219907</c:v>
                </c:pt>
                <c:pt idx="1152">
                  <c:v>166.63415400217971</c:v>
                </c:pt>
                <c:pt idx="1153">
                  <c:v>165.61539756902397</c:v>
                </c:pt>
                <c:pt idx="1154">
                  <c:v>165.10131274218941</c:v>
                </c:pt>
                <c:pt idx="1155">
                  <c:v>166.40530394768709</c:v>
                </c:pt>
                <c:pt idx="1156">
                  <c:v>167.74964428433037</c:v>
                </c:pt>
                <c:pt idx="1157">
                  <c:v>167.65782990736255</c:v>
                </c:pt>
                <c:pt idx="1158">
                  <c:v>167.84609431763141</c:v>
                </c:pt>
                <c:pt idx="1159">
                  <c:v>168.83495549769918</c:v>
                </c:pt>
                <c:pt idx="1160">
                  <c:v>169.05557489706953</c:v>
                </c:pt>
                <c:pt idx="1161">
                  <c:v>168.39646025066602</c:v>
                </c:pt>
                <c:pt idx="1162">
                  <c:v>168.50203968878662</c:v>
                </c:pt>
                <c:pt idx="1163">
                  <c:v>168.15256796439817</c:v>
                </c:pt>
                <c:pt idx="1164">
                  <c:v>166.91550996003875</c:v>
                </c:pt>
                <c:pt idx="1165">
                  <c:v>168.14816882114314</c:v>
                </c:pt>
                <c:pt idx="1166">
                  <c:v>167.60447255691452</c:v>
                </c:pt>
                <c:pt idx="1167">
                  <c:v>168.82114313393072</c:v>
                </c:pt>
                <c:pt idx="1168">
                  <c:v>167.78403328590457</c:v>
                </c:pt>
                <c:pt idx="1169">
                  <c:v>167.87717213611043</c:v>
                </c:pt>
                <c:pt idx="1170">
                  <c:v>166.58614184729959</c:v>
                </c:pt>
                <c:pt idx="1171">
                  <c:v>165.73720180431098</c:v>
                </c:pt>
                <c:pt idx="1172">
                  <c:v>167.56232592637443</c:v>
                </c:pt>
                <c:pt idx="1173">
                  <c:v>166.80988321930252</c:v>
                </c:pt>
                <c:pt idx="1174">
                  <c:v>167.35003178735769</c:v>
                </c:pt>
                <c:pt idx="1175">
                  <c:v>168.61206557277794</c:v>
                </c:pt>
                <c:pt idx="1176">
                  <c:v>168.27692654093002</c:v>
                </c:pt>
                <c:pt idx="1177">
                  <c:v>168.67100463187214</c:v>
                </c:pt>
                <c:pt idx="1178">
                  <c:v>169.98062484863163</c:v>
                </c:pt>
                <c:pt idx="1179">
                  <c:v>171.42288159966094</c:v>
                </c:pt>
                <c:pt idx="1180">
                  <c:v>171.54733478142407</c:v>
                </c:pt>
                <c:pt idx="1181">
                  <c:v>172.88353906817633</c:v>
                </c:pt>
                <c:pt idx="1182">
                  <c:v>172.85146789476872</c:v>
                </c:pt>
                <c:pt idx="1183">
                  <c:v>171.82093311031724</c:v>
                </c:pt>
                <c:pt idx="1184">
                  <c:v>172.74896312666505</c:v>
                </c:pt>
                <c:pt idx="1185">
                  <c:v>172.05588520222815</c:v>
                </c:pt>
                <c:pt idx="1186">
                  <c:v>171.95082609287965</c:v>
                </c:pt>
                <c:pt idx="1187">
                  <c:v>172.6373762563575</c:v>
                </c:pt>
                <c:pt idx="1188">
                  <c:v>173.68858228384596</c:v>
                </c:pt>
                <c:pt idx="1189">
                  <c:v>174.19235514046986</c:v>
                </c:pt>
                <c:pt idx="1190">
                  <c:v>174.3490687061032</c:v>
                </c:pt>
                <c:pt idx="1191">
                  <c:v>174.94702107047709</c:v>
                </c:pt>
                <c:pt idx="1192">
                  <c:v>176.61306649612496</c:v>
                </c:pt>
                <c:pt idx="1193">
                  <c:v>177.35831920561878</c:v>
                </c:pt>
                <c:pt idx="1194">
                  <c:v>177.88895994792929</c:v>
                </c:pt>
                <c:pt idx="1195">
                  <c:v>177.48707692540569</c:v>
                </c:pt>
                <c:pt idx="1196">
                  <c:v>175.80092788810853</c:v>
                </c:pt>
                <c:pt idx="1197">
                  <c:v>177.65046015984501</c:v>
                </c:pt>
                <c:pt idx="1198">
                  <c:v>178.2924985620005</c:v>
                </c:pt>
                <c:pt idx="1199">
                  <c:v>178.16908603778157</c:v>
                </c:pt>
                <c:pt idx="1200">
                  <c:v>179.21806884233467</c:v>
                </c:pt>
                <c:pt idx="1201">
                  <c:v>179.86521592697991</c:v>
                </c:pt>
                <c:pt idx="1202">
                  <c:v>179.13136314785666</c:v>
                </c:pt>
                <c:pt idx="1203">
                  <c:v>178.07022357108261</c:v>
                </c:pt>
                <c:pt idx="1204">
                  <c:v>179.04986074109954</c:v>
                </c:pt>
                <c:pt idx="1205">
                  <c:v>179.04986074109954</c:v>
                </c:pt>
                <c:pt idx="1206">
                  <c:v>178.15849025187697</c:v>
                </c:pt>
                <c:pt idx="1207">
                  <c:v>179.50339821990795</c:v>
                </c:pt>
                <c:pt idx="1208">
                  <c:v>181.06849986376847</c:v>
                </c:pt>
                <c:pt idx="1209">
                  <c:v>181.10161169472028</c:v>
                </c:pt>
                <c:pt idx="1210">
                  <c:v>181.10161169472028</c:v>
                </c:pt>
                <c:pt idx="1211">
                  <c:v>181.34290233712764</c:v>
                </c:pt>
                <c:pt idx="1212">
                  <c:v>180.94101931460403</c:v>
                </c:pt>
                <c:pt idx="1213">
                  <c:v>183.03326130721723</c:v>
                </c:pt>
                <c:pt idx="1214">
                  <c:v>183.99123387926858</c:v>
                </c:pt>
                <c:pt idx="1215">
                  <c:v>183.1695874455074</c:v>
                </c:pt>
                <c:pt idx="1216">
                  <c:v>183.01429295834342</c:v>
                </c:pt>
                <c:pt idx="1217">
                  <c:v>182.80128928009202</c:v>
                </c:pt>
                <c:pt idx="1218">
                  <c:v>181.22824079680308</c:v>
                </c:pt>
                <c:pt idx="1219">
                  <c:v>180.49694235892468</c:v>
                </c:pt>
                <c:pt idx="1220">
                  <c:v>179.83655054189876</c:v>
                </c:pt>
                <c:pt idx="1221">
                  <c:v>180.89849426313879</c:v>
                </c:pt>
                <c:pt idx="1222">
                  <c:v>181.59389001574232</c:v>
                </c:pt>
                <c:pt idx="1223">
                  <c:v>179.38178319508356</c:v>
                </c:pt>
                <c:pt idx="1224">
                  <c:v>176.97389084826833</c:v>
                </c:pt>
                <c:pt idx="1225">
                  <c:v>178.41581648098816</c:v>
                </c:pt>
                <c:pt idx="1226">
                  <c:v>178.41581648098816</c:v>
                </c:pt>
                <c:pt idx="1227">
                  <c:v>180.17869036086219</c:v>
                </c:pt>
                <c:pt idx="1228">
                  <c:v>177.78929333676436</c:v>
                </c:pt>
                <c:pt idx="1229">
                  <c:v>176.39462301707434</c:v>
                </c:pt>
                <c:pt idx="1230">
                  <c:v>175.59308019496248</c:v>
                </c:pt>
                <c:pt idx="1231">
                  <c:v>175.59308019496248</c:v>
                </c:pt>
                <c:pt idx="1232">
                  <c:v>174.27040445628481</c:v>
                </c:pt>
                <c:pt idx="1233">
                  <c:v>171.73224070598206</c:v>
                </c:pt>
                <c:pt idx="1234">
                  <c:v>173.37383067934124</c:v>
                </c:pt>
                <c:pt idx="1235">
                  <c:v>172.85449526217002</c:v>
                </c:pt>
                <c:pt idx="1236">
                  <c:v>171.82282521494307</c:v>
                </c:pt>
                <c:pt idx="1237">
                  <c:v>171.36384793533543</c:v>
                </c:pt>
                <c:pt idx="1238">
                  <c:v>172.77819614313393</c:v>
                </c:pt>
                <c:pt idx="1239">
                  <c:v>172.77819614313393</c:v>
                </c:pt>
                <c:pt idx="1240">
                  <c:v>170.17413984923709</c:v>
                </c:pt>
                <c:pt idx="1241">
                  <c:v>166.35932580527975</c:v>
                </c:pt>
                <c:pt idx="1242">
                  <c:v>162.61215450169533</c:v>
                </c:pt>
                <c:pt idx="1243">
                  <c:v>163.0728346754662</c:v>
                </c:pt>
                <c:pt idx="1244">
                  <c:v>162.24546462521192</c:v>
                </c:pt>
                <c:pt idx="1245">
                  <c:v>164.42810191632356</c:v>
                </c:pt>
                <c:pt idx="1246">
                  <c:v>160.83433299527732</c:v>
                </c:pt>
                <c:pt idx="1247">
                  <c:v>164.29891847299589</c:v>
                </c:pt>
                <c:pt idx="1248">
                  <c:v>164.92104247396463</c:v>
                </c:pt>
                <c:pt idx="1249">
                  <c:v>166.32772765802858</c:v>
                </c:pt>
                <c:pt idx="1250">
                  <c:v>164.51651050496488</c:v>
                </c:pt>
                <c:pt idx="1251">
                  <c:v>164.51651050496488</c:v>
                </c:pt>
                <c:pt idx="1252">
                  <c:v>162.32190565209493</c:v>
                </c:pt>
                <c:pt idx="1253">
                  <c:v>161.46454574352143</c:v>
                </c:pt>
                <c:pt idx="1254">
                  <c:v>160.1062511352628</c:v>
                </c:pt>
                <c:pt idx="1255">
                  <c:v>160.98953287721</c:v>
                </c:pt>
                <c:pt idx="1256">
                  <c:v>159.36293783301042</c:v>
                </c:pt>
                <c:pt idx="1257">
                  <c:v>157.75095929704528</c:v>
                </c:pt>
                <c:pt idx="1258">
                  <c:v>161.14771282392832</c:v>
                </c:pt>
                <c:pt idx="1259">
                  <c:v>160.31390961794622</c:v>
                </c:pt>
                <c:pt idx="1260">
                  <c:v>162.91990531908453</c:v>
                </c:pt>
                <c:pt idx="1261">
                  <c:v>162.87222428251394</c:v>
                </c:pt>
                <c:pt idx="1262">
                  <c:v>165.61426230624849</c:v>
                </c:pt>
                <c:pt idx="1263">
                  <c:v>165.32699352143376</c:v>
                </c:pt>
                <c:pt idx="1264">
                  <c:v>165.52088694296444</c:v>
                </c:pt>
                <c:pt idx="1265">
                  <c:v>166.68344332768226</c:v>
                </c:pt>
                <c:pt idx="1266">
                  <c:v>166.68344332768226</c:v>
                </c:pt>
                <c:pt idx="1267">
                  <c:v>166.30913773007993</c:v>
                </c:pt>
                <c:pt idx="1268">
                  <c:v>164.67454854383627</c:v>
                </c:pt>
                <c:pt idx="1269">
                  <c:v>166.24263025248243</c:v>
                </c:pt>
                <c:pt idx="1270">
                  <c:v>166.23080459857107</c:v>
                </c:pt>
                <c:pt idx="1271">
                  <c:v>166.79157710704771</c:v>
                </c:pt>
                <c:pt idx="1272">
                  <c:v>167.72164113586828</c:v>
                </c:pt>
                <c:pt idx="1273">
                  <c:v>169.22453984015499</c:v>
                </c:pt>
                <c:pt idx="1274">
                  <c:v>167.8037111740131</c:v>
                </c:pt>
                <c:pt idx="1275">
                  <c:v>166.50426101961736</c:v>
                </c:pt>
                <c:pt idx="1276">
                  <c:v>165.46937439452651</c:v>
                </c:pt>
                <c:pt idx="1277">
                  <c:v>165.46937439452651</c:v>
                </c:pt>
                <c:pt idx="1278">
                  <c:v>167.23404577379512</c:v>
                </c:pt>
                <c:pt idx="1279">
                  <c:v>167.9864411782514</c:v>
                </c:pt>
                <c:pt idx="1280">
                  <c:v>168.95051578772097</c:v>
                </c:pt>
                <c:pt idx="1281">
                  <c:v>171.09550019677891</c:v>
                </c:pt>
                <c:pt idx="1282">
                  <c:v>171.20850614555584</c:v>
                </c:pt>
                <c:pt idx="1283">
                  <c:v>171.42940936062001</c:v>
                </c:pt>
                <c:pt idx="1284">
                  <c:v>170.92473775429886</c:v>
                </c:pt>
                <c:pt idx="1285">
                  <c:v>169.74264538931948</c:v>
                </c:pt>
                <c:pt idx="1286">
                  <c:v>167.03561130116248</c:v>
                </c:pt>
                <c:pt idx="1287">
                  <c:v>168.74380335735043</c:v>
                </c:pt>
                <c:pt idx="1288">
                  <c:v>165.36861982320175</c:v>
                </c:pt>
                <c:pt idx="1289">
                  <c:v>166.26874129631875</c:v>
                </c:pt>
                <c:pt idx="1290">
                  <c:v>169.24435963611043</c:v>
                </c:pt>
                <c:pt idx="1291">
                  <c:v>169.95659511988376</c:v>
                </c:pt>
                <c:pt idx="1292">
                  <c:v>170.11406552736742</c:v>
                </c:pt>
                <c:pt idx="1293">
                  <c:v>171.56691806430129</c:v>
                </c:pt>
                <c:pt idx="1294">
                  <c:v>171.93119550738678</c:v>
                </c:pt>
                <c:pt idx="1295">
                  <c:v>172.58042390712038</c:v>
                </c:pt>
                <c:pt idx="1296">
                  <c:v>172.33132833313149</c:v>
                </c:pt>
                <c:pt idx="1297">
                  <c:v>169.06933995822234</c:v>
                </c:pt>
                <c:pt idx="1298">
                  <c:v>167.78308723359169</c:v>
                </c:pt>
                <c:pt idx="1299">
                  <c:v>167.78308723359169</c:v>
                </c:pt>
                <c:pt idx="1300">
                  <c:v>168.63354096028095</c:v>
                </c:pt>
                <c:pt idx="1301">
                  <c:v>169.37780031484621</c:v>
                </c:pt>
                <c:pt idx="1302">
                  <c:v>170.65232199079679</c:v>
                </c:pt>
                <c:pt idx="1303">
                  <c:v>170.61263509627028</c:v>
                </c:pt>
                <c:pt idx="1304">
                  <c:v>171.49359901005084</c:v>
                </c:pt>
                <c:pt idx="1305">
                  <c:v>169.77627754904333</c:v>
                </c:pt>
                <c:pt idx="1306">
                  <c:v>167.98913742734319</c:v>
                </c:pt>
                <c:pt idx="1307">
                  <c:v>168.8471595725357</c:v>
                </c:pt>
                <c:pt idx="1308">
                  <c:v>169.58063393073385</c:v>
                </c:pt>
                <c:pt idx="1309">
                  <c:v>170.19921023552919</c:v>
                </c:pt>
                <c:pt idx="1310">
                  <c:v>171.29653631327199</c:v>
                </c:pt>
                <c:pt idx="1311">
                  <c:v>170.7931891801889</c:v>
                </c:pt>
                <c:pt idx="1312">
                  <c:v>170.33596209736012</c:v>
                </c:pt>
                <c:pt idx="1313">
                  <c:v>169.59671682005327</c:v>
                </c:pt>
                <c:pt idx="1314">
                  <c:v>171.79520048740616</c:v>
                </c:pt>
                <c:pt idx="1315">
                  <c:v>171.80920206163722</c:v>
                </c:pt>
                <c:pt idx="1316">
                  <c:v>172.05891256962946</c:v>
                </c:pt>
                <c:pt idx="1317">
                  <c:v>172.11818274703319</c:v>
                </c:pt>
                <c:pt idx="1318">
                  <c:v>173.02804855897313</c:v>
                </c:pt>
                <c:pt idx="1319">
                  <c:v>172.39267982562362</c:v>
                </c:pt>
                <c:pt idx="1320">
                  <c:v>170.80250779547106</c:v>
                </c:pt>
                <c:pt idx="1321">
                  <c:v>171.21229035480746</c:v>
                </c:pt>
                <c:pt idx="1322">
                  <c:v>170.41022720392348</c:v>
                </c:pt>
                <c:pt idx="1323">
                  <c:v>168.66551752845723</c:v>
                </c:pt>
                <c:pt idx="1324">
                  <c:v>168.36183473601355</c:v>
                </c:pt>
                <c:pt idx="1325">
                  <c:v>168.35592190905788</c:v>
                </c:pt>
                <c:pt idx="1326">
                  <c:v>171.50362716456772</c:v>
                </c:pt>
                <c:pt idx="1327">
                  <c:v>172.50994300980869</c:v>
                </c:pt>
                <c:pt idx="1328">
                  <c:v>173.04592894768709</c:v>
                </c:pt>
                <c:pt idx="1329">
                  <c:v>173.20708895919108</c:v>
                </c:pt>
                <c:pt idx="1330">
                  <c:v>174.90250930915479</c:v>
                </c:pt>
                <c:pt idx="1331">
                  <c:v>174.88292602627752</c:v>
                </c:pt>
                <c:pt idx="1332">
                  <c:v>172.87440966335677</c:v>
                </c:pt>
                <c:pt idx="1333">
                  <c:v>172.15801154940664</c:v>
                </c:pt>
                <c:pt idx="1334">
                  <c:v>171.01607910511021</c:v>
                </c:pt>
                <c:pt idx="1335">
                  <c:v>170.4507655455316</c:v>
                </c:pt>
                <c:pt idx="1336">
                  <c:v>169.70390454710585</c:v>
                </c:pt>
                <c:pt idx="1337">
                  <c:v>169.38569985165898</c:v>
                </c:pt>
                <c:pt idx="1338">
                  <c:v>167.91690633325263</c:v>
                </c:pt>
                <c:pt idx="1339">
                  <c:v>167.22709228929523</c:v>
                </c:pt>
                <c:pt idx="1340">
                  <c:v>169.13646236982319</c:v>
                </c:pt>
                <c:pt idx="1341">
                  <c:v>169.80858523552916</c:v>
                </c:pt>
                <c:pt idx="1342">
                  <c:v>169.68148310728992</c:v>
                </c:pt>
                <c:pt idx="1343">
                  <c:v>171.29875953620731</c:v>
                </c:pt>
                <c:pt idx="1344">
                  <c:v>170.16505774703319</c:v>
                </c:pt>
                <c:pt idx="1345">
                  <c:v>169.84207548740616</c:v>
                </c:pt>
                <c:pt idx="1346">
                  <c:v>169.66237285056914</c:v>
                </c:pt>
                <c:pt idx="1347">
                  <c:v>170.59125431399852</c:v>
                </c:pt>
                <c:pt idx="1348">
                  <c:v>170.59125431399852</c:v>
                </c:pt>
                <c:pt idx="1349">
                  <c:v>172.38274627633808</c:v>
                </c:pt>
                <c:pt idx="1350">
                  <c:v>173.29833570477115</c:v>
                </c:pt>
                <c:pt idx="1351">
                  <c:v>173.72084266771614</c:v>
                </c:pt>
                <c:pt idx="1352">
                  <c:v>173.46545584584646</c:v>
                </c:pt>
                <c:pt idx="1353">
                  <c:v>175.27558503875028</c:v>
                </c:pt>
                <c:pt idx="1354">
                  <c:v>177.55348979777187</c:v>
                </c:pt>
                <c:pt idx="1355">
                  <c:v>178.57763872911116</c:v>
                </c:pt>
                <c:pt idx="1356">
                  <c:v>178.59050504056674</c:v>
                </c:pt>
                <c:pt idx="1357">
                  <c:v>179.86497941390166</c:v>
                </c:pt>
                <c:pt idx="1358">
                  <c:v>180.19964541959311</c:v>
                </c:pt>
                <c:pt idx="1359">
                  <c:v>181.46924762351659</c:v>
                </c:pt>
                <c:pt idx="1360">
                  <c:v>181.57936811273916</c:v>
                </c:pt>
                <c:pt idx="1361">
                  <c:v>181.57936811273916</c:v>
                </c:pt>
                <c:pt idx="1362">
                  <c:v>180.52858780879149</c:v>
                </c:pt>
                <c:pt idx="1363">
                  <c:v>178.84603377028338</c:v>
                </c:pt>
                <c:pt idx="1364">
                  <c:v>180.85402980443209</c:v>
                </c:pt>
                <c:pt idx="1365">
                  <c:v>180.3784966093485</c:v>
                </c:pt>
                <c:pt idx="1366">
                  <c:v>182.33133779365465</c:v>
                </c:pt>
                <c:pt idx="1367">
                  <c:v>182.93297976204894</c:v>
                </c:pt>
                <c:pt idx="1368">
                  <c:v>183.87411260293052</c:v>
                </c:pt>
                <c:pt idx="1369">
                  <c:v>184.74817033482685</c:v>
                </c:pt>
                <c:pt idx="1370">
                  <c:v>183.89894647614435</c:v>
                </c:pt>
                <c:pt idx="1371">
                  <c:v>182.98884415112619</c:v>
                </c:pt>
                <c:pt idx="1372">
                  <c:v>183.82851288144829</c:v>
                </c:pt>
                <c:pt idx="1373">
                  <c:v>183.06362958646162</c:v>
                </c:pt>
                <c:pt idx="1374">
                  <c:v>184.19269571930249</c:v>
                </c:pt>
                <c:pt idx="1375">
                  <c:v>182.51879805945751</c:v>
                </c:pt>
                <c:pt idx="1376">
                  <c:v>182.62125552494552</c:v>
                </c:pt>
                <c:pt idx="1377">
                  <c:v>183.37852309881328</c:v>
                </c:pt>
                <c:pt idx="1378">
                  <c:v>184.03479958827802</c:v>
                </c:pt>
                <c:pt idx="1379">
                  <c:v>185.78405031484621</c:v>
                </c:pt>
                <c:pt idx="1380">
                  <c:v>185.78405031484621</c:v>
                </c:pt>
                <c:pt idx="1381">
                  <c:v>185.14376210946961</c:v>
                </c:pt>
                <c:pt idx="1382">
                  <c:v>185.14376210946961</c:v>
                </c:pt>
                <c:pt idx="1383">
                  <c:v>182.80180960886415</c:v>
                </c:pt>
                <c:pt idx="1384">
                  <c:v>182.42196960523128</c:v>
                </c:pt>
                <c:pt idx="1385">
                  <c:v>184.7388517195447</c:v>
                </c:pt>
                <c:pt idx="1386">
                  <c:v>183.20709841971424</c:v>
                </c:pt>
                <c:pt idx="1387">
                  <c:v>184.79868952833618</c:v>
                </c:pt>
                <c:pt idx="1388">
                  <c:v>184.79868952833618</c:v>
                </c:pt>
                <c:pt idx="1389">
                  <c:v>184.62944076955679</c:v>
                </c:pt>
                <c:pt idx="1390">
                  <c:v>184.62944076955679</c:v>
                </c:pt>
                <c:pt idx="1391">
                  <c:v>184.39236005994189</c:v>
                </c:pt>
                <c:pt idx="1392">
                  <c:v>184.30641120731411</c:v>
                </c:pt>
                <c:pt idx="1393">
                  <c:v>182.58970468031001</c:v>
                </c:pt>
                <c:pt idx="1394">
                  <c:v>181.05847170925162</c:v>
                </c:pt>
                <c:pt idx="1395">
                  <c:v>178.75246919653668</c:v>
                </c:pt>
                <c:pt idx="1396">
                  <c:v>177.6634683791475</c:v>
                </c:pt>
                <c:pt idx="1397">
                  <c:v>177.20974168987649</c:v>
                </c:pt>
                <c:pt idx="1398">
                  <c:v>175.44928024340035</c:v>
                </c:pt>
                <c:pt idx="1399">
                  <c:v>176.52640810426252</c:v>
                </c:pt>
                <c:pt idx="1400">
                  <c:v>175.56309033664326</c:v>
                </c:pt>
                <c:pt idx="1401">
                  <c:v>176.88094120852509</c:v>
                </c:pt>
                <c:pt idx="1402">
                  <c:v>179.42246344453864</c:v>
                </c:pt>
                <c:pt idx="1403">
                  <c:v>186.14842236316298</c:v>
                </c:pt>
                <c:pt idx="1404">
                  <c:v>184.33734711794625</c:v>
                </c:pt>
                <c:pt idx="1405">
                  <c:v>185.00152314422377</c:v>
                </c:pt>
                <c:pt idx="1406">
                  <c:v>183.5880263835069</c:v>
                </c:pt>
                <c:pt idx="1407">
                  <c:v>186.5365403245338</c:v>
                </c:pt>
                <c:pt idx="1408">
                  <c:v>187.71234144163236</c:v>
                </c:pt>
                <c:pt idx="1409">
                  <c:v>188.02662001998064</c:v>
                </c:pt>
                <c:pt idx="1410">
                  <c:v>186.85502883567452</c:v>
                </c:pt>
                <c:pt idx="1411">
                  <c:v>188.41563673104869</c:v>
                </c:pt>
                <c:pt idx="1412">
                  <c:v>187.85855382659238</c:v>
                </c:pt>
                <c:pt idx="1413">
                  <c:v>190.47637518164206</c:v>
                </c:pt>
                <c:pt idx="1414">
                  <c:v>189.6056286328409</c:v>
                </c:pt>
                <c:pt idx="1415">
                  <c:v>189.6056286328409</c:v>
                </c:pt>
                <c:pt idx="1416">
                  <c:v>186.98591517316544</c:v>
                </c:pt>
                <c:pt idx="1417">
                  <c:v>187.3935691147978</c:v>
                </c:pt>
                <c:pt idx="1418">
                  <c:v>188.1911858198111</c:v>
                </c:pt>
                <c:pt idx="1419">
                  <c:v>188.97612542383143</c:v>
                </c:pt>
                <c:pt idx="1420">
                  <c:v>188.06011027185758</c:v>
                </c:pt>
                <c:pt idx="1421">
                  <c:v>187.98702773068541</c:v>
                </c:pt>
                <c:pt idx="1422">
                  <c:v>186.61861036267862</c:v>
                </c:pt>
                <c:pt idx="1423">
                  <c:v>184.29472746124972</c:v>
                </c:pt>
                <c:pt idx="1424">
                  <c:v>184.69940133809638</c:v>
                </c:pt>
                <c:pt idx="1425">
                  <c:v>185.01349070598206</c:v>
                </c:pt>
                <c:pt idx="1426">
                  <c:v>187.32606828227171</c:v>
                </c:pt>
                <c:pt idx="1427">
                  <c:v>185.40018958888348</c:v>
                </c:pt>
                <c:pt idx="1428">
                  <c:v>185.06183397917169</c:v>
                </c:pt>
                <c:pt idx="1429">
                  <c:v>186.537580982078</c:v>
                </c:pt>
                <c:pt idx="1430">
                  <c:v>187.28089428433037</c:v>
                </c:pt>
                <c:pt idx="1431">
                  <c:v>187.25407370125941</c:v>
                </c:pt>
                <c:pt idx="1432">
                  <c:v>186.34695144102687</c:v>
                </c:pt>
                <c:pt idx="1433">
                  <c:v>187.72752558125455</c:v>
                </c:pt>
                <c:pt idx="1434">
                  <c:v>188.34236497941393</c:v>
                </c:pt>
                <c:pt idx="1435">
                  <c:v>188.45007303523855</c:v>
                </c:pt>
                <c:pt idx="1436">
                  <c:v>188.7755623334948</c:v>
                </c:pt>
                <c:pt idx="1437">
                  <c:v>186.9086700018164</c:v>
                </c:pt>
                <c:pt idx="1438">
                  <c:v>183.15842402821508</c:v>
                </c:pt>
                <c:pt idx="1439">
                  <c:v>183.20690920925165</c:v>
                </c:pt>
                <c:pt idx="1440">
                  <c:v>182.38488435456529</c:v>
                </c:pt>
                <c:pt idx="1441">
                  <c:v>183.64346504904336</c:v>
                </c:pt>
                <c:pt idx="1442">
                  <c:v>183.23249992431582</c:v>
                </c:pt>
                <c:pt idx="1443">
                  <c:v>183.99161230019374</c:v>
                </c:pt>
                <c:pt idx="1444">
                  <c:v>185.10005449261325</c:v>
                </c:pt>
                <c:pt idx="1445">
                  <c:v>185.5002346209736</c:v>
                </c:pt>
                <c:pt idx="1446">
                  <c:v>183.99515999636716</c:v>
                </c:pt>
                <c:pt idx="1447">
                  <c:v>181.34408490251877</c:v>
                </c:pt>
                <c:pt idx="1448">
                  <c:v>179.89719249515622</c:v>
                </c:pt>
                <c:pt idx="1449">
                  <c:v>179.66829513804794</c:v>
                </c:pt>
                <c:pt idx="1450">
                  <c:v>179.0292841032938</c:v>
                </c:pt>
                <c:pt idx="1451">
                  <c:v>178.95043064301285</c:v>
                </c:pt>
                <c:pt idx="1452">
                  <c:v>179.19550549467183</c:v>
                </c:pt>
                <c:pt idx="1453">
                  <c:v>178.26638751816421</c:v>
                </c:pt>
                <c:pt idx="1454">
                  <c:v>176.89872699200774</c:v>
                </c:pt>
                <c:pt idx="1455">
                  <c:v>177.29550133204168</c:v>
                </c:pt>
                <c:pt idx="1456">
                  <c:v>175.10633627997095</c:v>
                </c:pt>
                <c:pt idx="1457">
                  <c:v>175.57888941026886</c:v>
                </c:pt>
                <c:pt idx="1458">
                  <c:v>173.59984257689513</c:v>
                </c:pt>
                <c:pt idx="1459">
                  <c:v>174.91017233288932</c:v>
                </c:pt>
                <c:pt idx="1460">
                  <c:v>173.55566193388231</c:v>
                </c:pt>
                <c:pt idx="1461">
                  <c:v>176.56817631387747</c:v>
                </c:pt>
                <c:pt idx="1462">
                  <c:v>177.772264395132</c:v>
                </c:pt>
                <c:pt idx="1463">
                  <c:v>177.772264395132</c:v>
                </c:pt>
                <c:pt idx="1464">
                  <c:v>174.82176374424802</c:v>
                </c:pt>
                <c:pt idx="1465">
                  <c:v>176.4932962733107</c:v>
                </c:pt>
                <c:pt idx="1466">
                  <c:v>176.4932962733107</c:v>
                </c:pt>
                <c:pt idx="1467">
                  <c:v>176.67683042201503</c:v>
                </c:pt>
                <c:pt idx="1468">
                  <c:v>176.92356086522162</c:v>
                </c:pt>
                <c:pt idx="1469">
                  <c:v>176.5712509838944</c:v>
                </c:pt>
                <c:pt idx="1470">
                  <c:v>175.30524377876</c:v>
                </c:pt>
                <c:pt idx="1471">
                  <c:v>172.52649892528459</c:v>
                </c:pt>
                <c:pt idx="1472">
                  <c:v>173.60608652216035</c:v>
                </c:pt>
                <c:pt idx="1473">
                  <c:v>177.35699473238074</c:v>
                </c:pt>
                <c:pt idx="1474">
                  <c:v>178.05305272160328</c:v>
                </c:pt>
                <c:pt idx="1475">
                  <c:v>177.15699927343181</c:v>
                </c:pt>
                <c:pt idx="1476">
                  <c:v>175.34573481775249</c:v>
                </c:pt>
                <c:pt idx="1477">
                  <c:v>176.59386163417292</c:v>
                </c:pt>
                <c:pt idx="1478">
                  <c:v>176.59386163417292</c:v>
                </c:pt>
                <c:pt idx="1479">
                  <c:v>172.95212786086219</c:v>
                </c:pt>
                <c:pt idx="1480">
                  <c:v>173.71762608985227</c:v>
                </c:pt>
                <c:pt idx="1481">
                  <c:v>173.33769148098813</c:v>
                </c:pt>
                <c:pt idx="1482">
                  <c:v>174.93344521978688</c:v>
                </c:pt>
                <c:pt idx="1483">
                  <c:v>175.70769443267133</c:v>
                </c:pt>
                <c:pt idx="1484">
                  <c:v>175.70769443267133</c:v>
                </c:pt>
                <c:pt idx="1485">
                  <c:v>176.30072732501816</c:v>
                </c:pt>
                <c:pt idx="1486">
                  <c:v>175.51294956405908</c:v>
                </c:pt>
                <c:pt idx="1487">
                  <c:v>176.84078128784208</c:v>
                </c:pt>
                <c:pt idx="1488">
                  <c:v>175.60296644163236</c:v>
                </c:pt>
                <c:pt idx="1489">
                  <c:v>172.56509785965125</c:v>
                </c:pt>
                <c:pt idx="1490">
                  <c:v>172.95671621457979</c:v>
                </c:pt>
                <c:pt idx="1491">
                  <c:v>170.73155387200291</c:v>
                </c:pt>
                <c:pt idx="1492">
                  <c:v>179.81909587672561</c:v>
                </c:pt>
                <c:pt idx="1493">
                  <c:v>184.9060664658513</c:v>
                </c:pt>
                <c:pt idx="1494">
                  <c:v>184.9396986255752</c:v>
                </c:pt>
                <c:pt idx="1495">
                  <c:v>182.5574442964398</c:v>
                </c:pt>
                <c:pt idx="1496">
                  <c:v>184.43166853354322</c:v>
                </c:pt>
                <c:pt idx="1497">
                  <c:v>183.6409107077985</c:v>
                </c:pt>
                <c:pt idx="1498">
                  <c:v>182.90658490251877</c:v>
                </c:pt>
                <c:pt idx="1499">
                  <c:v>181.19460863707923</c:v>
                </c:pt>
                <c:pt idx="1500">
                  <c:v>181.19460863707923</c:v>
                </c:pt>
                <c:pt idx="1501">
                  <c:v>180.25546250605476</c:v>
                </c:pt>
                <c:pt idx="1502">
                  <c:v>178.20461030213127</c:v>
                </c:pt>
                <c:pt idx="1503">
                  <c:v>177.53608243521435</c:v>
                </c:pt>
                <c:pt idx="1504">
                  <c:v>177.53608243521435</c:v>
                </c:pt>
                <c:pt idx="1505">
                  <c:v>180.59168949806249</c:v>
                </c:pt>
                <c:pt idx="1506">
                  <c:v>179.18420016953257</c:v>
                </c:pt>
                <c:pt idx="1507">
                  <c:v>180.35106109227416</c:v>
                </c:pt>
                <c:pt idx="1508">
                  <c:v>180.76443865039963</c:v>
                </c:pt>
                <c:pt idx="1509">
                  <c:v>182.14387752785177</c:v>
                </c:pt>
                <c:pt idx="1510">
                  <c:v>182.58331882719787</c:v>
                </c:pt>
                <c:pt idx="1511">
                  <c:v>184.72645843424559</c:v>
                </c:pt>
                <c:pt idx="1512">
                  <c:v>185.89161646282392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BF-004F-9411-FDFCFD34F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5394800"/>
        <c:axId val="90978928"/>
      </c:lineChart>
      <c:dateAx>
        <c:axId val="51539480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90978928"/>
        <c:crosses val="autoZero"/>
        <c:auto val="1"/>
        <c:lblOffset val="100"/>
        <c:baseTimeUnit val="days"/>
        <c:majorUnit val="12"/>
        <c:majorTimeUnit val="months"/>
      </c:dateAx>
      <c:valAx>
        <c:axId val="909789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515394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60296846011128E-2"/>
          <c:y val="0.13097251050126785"/>
          <c:w val="0.7234519051952677"/>
          <c:h val="0.77643492226049715"/>
        </c:manualLayout>
      </c:layout>
      <c:lineChart>
        <c:grouping val="standard"/>
        <c:varyColors val="0"/>
        <c:ser>
          <c:idx val="0"/>
          <c:order val="0"/>
          <c:tx>
            <c:strRef>
              <c:f>'Data 21.3'!$B$1</c:f>
              <c:strCache>
                <c:ptCount val="1"/>
                <c:pt idx="0">
                  <c:v>Public sector banks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21.3'!$A$2:$A$14</c:f>
              <c:numCache>
                <c:formatCode>00</c:formatCode>
                <c:ptCount val="13"/>
                <c:pt idx="0">
                  <c:v>2007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</c:numCache>
            </c:numRef>
          </c:cat>
          <c:val>
            <c:numRef>
              <c:f>'Data 21.3'!$B$2:$B$14</c:f>
              <c:numCache>
                <c:formatCode>General</c:formatCode>
                <c:ptCount val="13"/>
                <c:pt idx="0">
                  <c:v>2.7</c:v>
                </c:pt>
                <c:pt idx="1">
                  <c:v>2.2000000000000002</c:v>
                </c:pt>
                <c:pt idx="2">
                  <c:v>2</c:v>
                </c:pt>
                <c:pt idx="3">
                  <c:v>2.4</c:v>
                </c:pt>
                <c:pt idx="4">
                  <c:v>2.4</c:v>
                </c:pt>
                <c:pt idx="5">
                  <c:v>3.3</c:v>
                </c:pt>
                <c:pt idx="6">
                  <c:v>3.6</c:v>
                </c:pt>
                <c:pt idx="7">
                  <c:v>4.4000000000000004</c:v>
                </c:pt>
                <c:pt idx="8">
                  <c:v>5</c:v>
                </c:pt>
                <c:pt idx="9">
                  <c:v>9.3000000000000007</c:v>
                </c:pt>
                <c:pt idx="10">
                  <c:v>11.7</c:v>
                </c:pt>
                <c:pt idx="11">
                  <c:v>14.6</c:v>
                </c:pt>
                <c:pt idx="12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5-A24E-AF98-90E70F3DA9E7}"/>
            </c:ext>
          </c:extLst>
        </c:ser>
        <c:ser>
          <c:idx val="2"/>
          <c:order val="1"/>
          <c:tx>
            <c:strRef>
              <c:f>'Data 21.3'!$C$1</c:f>
              <c:strCache>
                <c:ptCount val="1"/>
                <c:pt idx="0">
                  <c:v>New private banks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21.3'!$A$2:$A$14</c:f>
              <c:numCache>
                <c:formatCode>00</c:formatCode>
                <c:ptCount val="13"/>
                <c:pt idx="0">
                  <c:v>2007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</c:numCache>
            </c:numRef>
          </c:cat>
          <c:val>
            <c:numRef>
              <c:f>'Data 21.3'!$C$2:$C$14</c:f>
              <c:numCache>
                <c:formatCode>General</c:formatCode>
                <c:ptCount val="13"/>
                <c:pt idx="0">
                  <c:v>1.9</c:v>
                </c:pt>
                <c:pt idx="1">
                  <c:v>2.5</c:v>
                </c:pt>
                <c:pt idx="2">
                  <c:v>2.9</c:v>
                </c:pt>
                <c:pt idx="3">
                  <c:v>3</c:v>
                </c:pt>
                <c:pt idx="4">
                  <c:v>2.5</c:v>
                </c:pt>
                <c:pt idx="5">
                  <c:v>2.2000000000000002</c:v>
                </c:pt>
                <c:pt idx="6">
                  <c:v>1.8</c:v>
                </c:pt>
                <c:pt idx="7">
                  <c:v>1.8</c:v>
                </c:pt>
                <c:pt idx="8">
                  <c:v>2.1</c:v>
                </c:pt>
                <c:pt idx="9">
                  <c:v>2.8</c:v>
                </c:pt>
                <c:pt idx="10">
                  <c:v>4.0999999999999996</c:v>
                </c:pt>
                <c:pt idx="11">
                  <c:v>4.7</c:v>
                </c:pt>
                <c:pt idx="12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75-A24E-AF98-90E70F3DA9E7}"/>
            </c:ext>
          </c:extLst>
        </c:ser>
        <c:ser>
          <c:idx val="4"/>
          <c:order val="2"/>
          <c:tx>
            <c:strRef>
              <c:f>'Data 21.3'!$D$1</c:f>
              <c:strCache>
                <c:ptCount val="1"/>
                <c:pt idx="0">
                  <c:v>All banks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21.3'!$A$2:$A$14</c:f>
              <c:numCache>
                <c:formatCode>00</c:formatCode>
                <c:ptCount val="13"/>
                <c:pt idx="0">
                  <c:v>2007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</c:numCache>
            </c:numRef>
          </c:cat>
          <c:val>
            <c:numRef>
              <c:f>'Data 21.3'!$D$2:$D$14</c:f>
              <c:numCache>
                <c:formatCode>General</c:formatCode>
                <c:ptCount val="13"/>
                <c:pt idx="0">
                  <c:v>2.508633497473304</c:v>
                </c:pt>
                <c:pt idx="1">
                  <c:v>2.2493753254225464</c:v>
                </c:pt>
                <c:pt idx="2">
                  <c:v>2.2611129163176722</c:v>
                </c:pt>
                <c:pt idx="3">
                  <c:v>2.5899799641195331</c:v>
                </c:pt>
                <c:pt idx="4">
                  <c:v>2.4396708797215005</c:v>
                </c:pt>
                <c:pt idx="5">
                  <c:v>3.0429253012397104</c:v>
                </c:pt>
                <c:pt idx="6">
                  <c:v>3.2194869998264677</c:v>
                </c:pt>
                <c:pt idx="7">
                  <c:v>3.8451234687484184</c:v>
                </c:pt>
                <c:pt idx="8">
                  <c:v>4.2765415293137883</c:v>
                </c:pt>
                <c:pt idx="9">
                  <c:v>7.4891501942085252</c:v>
                </c:pt>
                <c:pt idx="10">
                  <c:v>9.3394839150353821</c:v>
                </c:pt>
                <c:pt idx="11">
                  <c:v>11.236699539560355</c:v>
                </c:pt>
                <c:pt idx="12">
                  <c:v>9.1226746783214239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5-A24E-AF98-90E70F3DA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8475903"/>
        <c:axId val="748578751"/>
      </c:lineChart>
      <c:catAx>
        <c:axId val="748475903"/>
        <c:scaling>
          <c:orientation val="minMax"/>
        </c:scaling>
        <c:delete val="0"/>
        <c:axPos val="b"/>
        <c:numFmt formatCode="00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74857875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4857875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748475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60296846011128E-2"/>
          <c:y val="0.13097251050126785"/>
          <c:w val="0.7234519051952677"/>
          <c:h val="0.77643492226049715"/>
        </c:manualLayout>
      </c:layout>
      <c:lineChart>
        <c:grouping val="standard"/>
        <c:varyColors val="0"/>
        <c:ser>
          <c:idx val="0"/>
          <c:order val="0"/>
          <c:tx>
            <c:strRef>
              <c:f>'Data 21.3'!$B$1</c:f>
              <c:strCache>
                <c:ptCount val="1"/>
                <c:pt idx="0">
                  <c:v>Public sector banks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21.3'!$A$2:$A$14</c:f>
              <c:numCache>
                <c:formatCode>00</c:formatCode>
                <c:ptCount val="13"/>
                <c:pt idx="0">
                  <c:v>2007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</c:numCache>
            </c:numRef>
          </c:cat>
          <c:val>
            <c:numRef>
              <c:f>'Data 21.3'!$B$2:$B$14</c:f>
              <c:numCache>
                <c:formatCode>General</c:formatCode>
                <c:ptCount val="13"/>
                <c:pt idx="0">
                  <c:v>2.7</c:v>
                </c:pt>
                <c:pt idx="1">
                  <c:v>2.2000000000000002</c:v>
                </c:pt>
                <c:pt idx="2">
                  <c:v>2</c:v>
                </c:pt>
                <c:pt idx="3">
                  <c:v>2.4</c:v>
                </c:pt>
                <c:pt idx="4">
                  <c:v>2.4</c:v>
                </c:pt>
                <c:pt idx="5">
                  <c:v>3.3</c:v>
                </c:pt>
                <c:pt idx="6">
                  <c:v>3.6</c:v>
                </c:pt>
                <c:pt idx="7">
                  <c:v>4.4000000000000004</c:v>
                </c:pt>
                <c:pt idx="8">
                  <c:v>5</c:v>
                </c:pt>
                <c:pt idx="9">
                  <c:v>9.3000000000000007</c:v>
                </c:pt>
                <c:pt idx="10">
                  <c:v>11.7</c:v>
                </c:pt>
                <c:pt idx="11">
                  <c:v>14.6</c:v>
                </c:pt>
                <c:pt idx="12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4-5748-AF4C-B86642EE2946}"/>
            </c:ext>
          </c:extLst>
        </c:ser>
        <c:ser>
          <c:idx val="2"/>
          <c:order val="1"/>
          <c:tx>
            <c:strRef>
              <c:f>'Data 21.3'!$C$1</c:f>
              <c:strCache>
                <c:ptCount val="1"/>
                <c:pt idx="0">
                  <c:v>New private banks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21.3'!$A$2:$A$14</c:f>
              <c:numCache>
                <c:formatCode>00</c:formatCode>
                <c:ptCount val="13"/>
                <c:pt idx="0">
                  <c:v>2007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</c:numCache>
            </c:numRef>
          </c:cat>
          <c:val>
            <c:numRef>
              <c:f>'Data 21.3'!$C$2:$C$14</c:f>
              <c:numCache>
                <c:formatCode>General</c:formatCode>
                <c:ptCount val="13"/>
                <c:pt idx="0">
                  <c:v>1.9</c:v>
                </c:pt>
                <c:pt idx="1">
                  <c:v>2.5</c:v>
                </c:pt>
                <c:pt idx="2">
                  <c:v>2.9</c:v>
                </c:pt>
                <c:pt idx="3">
                  <c:v>3</c:v>
                </c:pt>
                <c:pt idx="4">
                  <c:v>2.5</c:v>
                </c:pt>
                <c:pt idx="5">
                  <c:v>2.2000000000000002</c:v>
                </c:pt>
                <c:pt idx="6">
                  <c:v>1.8</c:v>
                </c:pt>
                <c:pt idx="7">
                  <c:v>1.8</c:v>
                </c:pt>
                <c:pt idx="8">
                  <c:v>2.1</c:v>
                </c:pt>
                <c:pt idx="9">
                  <c:v>2.8</c:v>
                </c:pt>
                <c:pt idx="10">
                  <c:v>4.0999999999999996</c:v>
                </c:pt>
                <c:pt idx="11">
                  <c:v>4.7</c:v>
                </c:pt>
                <c:pt idx="12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F4-5748-AF4C-B86642EE2946}"/>
            </c:ext>
          </c:extLst>
        </c:ser>
        <c:ser>
          <c:idx val="4"/>
          <c:order val="2"/>
          <c:tx>
            <c:strRef>
              <c:f>'Data 21.3'!$D$1</c:f>
              <c:strCache>
                <c:ptCount val="1"/>
                <c:pt idx="0">
                  <c:v>All banks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21.3'!$A$2:$A$14</c:f>
              <c:numCache>
                <c:formatCode>00</c:formatCode>
                <c:ptCount val="13"/>
                <c:pt idx="0">
                  <c:v>2007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</c:numCache>
            </c:numRef>
          </c:cat>
          <c:val>
            <c:numRef>
              <c:f>'Data 21.3'!$D$2:$D$14</c:f>
              <c:numCache>
                <c:formatCode>General</c:formatCode>
                <c:ptCount val="13"/>
                <c:pt idx="0">
                  <c:v>2.508633497473304</c:v>
                </c:pt>
                <c:pt idx="1">
                  <c:v>2.2493753254225464</c:v>
                </c:pt>
                <c:pt idx="2">
                  <c:v>2.2611129163176722</c:v>
                </c:pt>
                <c:pt idx="3">
                  <c:v>2.5899799641195331</c:v>
                </c:pt>
                <c:pt idx="4">
                  <c:v>2.4396708797215005</c:v>
                </c:pt>
                <c:pt idx="5">
                  <c:v>3.0429253012397104</c:v>
                </c:pt>
                <c:pt idx="6">
                  <c:v>3.2194869998264677</c:v>
                </c:pt>
                <c:pt idx="7">
                  <c:v>3.8451234687484184</c:v>
                </c:pt>
                <c:pt idx="8">
                  <c:v>4.2765415293137883</c:v>
                </c:pt>
                <c:pt idx="9">
                  <c:v>7.4891501942085252</c:v>
                </c:pt>
                <c:pt idx="10">
                  <c:v>9.3394839150353821</c:v>
                </c:pt>
                <c:pt idx="11">
                  <c:v>11.236699539560355</c:v>
                </c:pt>
                <c:pt idx="12">
                  <c:v>9.1226746783214239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F4-5748-AF4C-B86642EE2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8475903"/>
        <c:axId val="748578751"/>
      </c:lineChart>
      <c:catAx>
        <c:axId val="748475903"/>
        <c:scaling>
          <c:orientation val="minMax"/>
        </c:scaling>
        <c:delete val="0"/>
        <c:axPos val="b"/>
        <c:numFmt formatCode="00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74857875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4857875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748475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334194391708897E-2"/>
          <c:y val="0.15343045757839638"/>
          <c:w val="0.84993308147851343"/>
          <c:h val="0.74151550961849599"/>
        </c:manualLayout>
      </c:layout>
      <c:lineChart>
        <c:grouping val="standard"/>
        <c:varyColors val="0"/>
        <c:ser>
          <c:idx val="1"/>
          <c:order val="1"/>
          <c:tx>
            <c:strRef>
              <c:f>'Data 21.4'!$A$5</c:f>
              <c:strCache>
                <c:ptCount val="1"/>
                <c:pt idx="0">
                  <c:v>          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21.4'!$B$3:$AP$3</c:f>
              <c:strCache>
                <c:ptCount val="41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strCache>
            </c:strRef>
          </c:cat>
          <c:val>
            <c:numRef>
              <c:f>'Data 21.4'!$B$5:$AP$5</c:f>
              <c:numCache>
                <c:formatCode>General</c:formatCode>
                <c:ptCount val="41"/>
                <c:pt idx="0">
                  <c:v>0.41878044339999998</c:v>
                </c:pt>
                <c:pt idx="1">
                  <c:v>0.40916605020000002</c:v>
                </c:pt>
                <c:pt idx="2">
                  <c:v>0.4931571139</c:v>
                </c:pt>
                <c:pt idx="3">
                  <c:v>0.49247177409999998</c:v>
                </c:pt>
                <c:pt idx="4">
                  <c:v>0.48030711910000001</c:v>
                </c:pt>
                <c:pt idx="5">
                  <c:v>0.46503645919999997</c:v>
                </c:pt>
                <c:pt idx="6">
                  <c:v>0.43900617829999999</c:v>
                </c:pt>
                <c:pt idx="7">
                  <c:v>0.4483284018</c:v>
                </c:pt>
                <c:pt idx="8">
                  <c:v>0.46037053119999999</c:v>
                </c:pt>
                <c:pt idx="9">
                  <c:v>0.51166789079999997</c:v>
                </c:pt>
                <c:pt idx="10">
                  <c:v>0.51403799839999997</c:v>
                </c:pt>
                <c:pt idx="11">
                  <c:v>0.50406455949999995</c:v>
                </c:pt>
                <c:pt idx="12">
                  <c:v>0.51830762730000002</c:v>
                </c:pt>
                <c:pt idx="13">
                  <c:v>0.57040184199999999</c:v>
                </c:pt>
                <c:pt idx="14">
                  <c:v>0.57906100549999995</c:v>
                </c:pt>
                <c:pt idx="15">
                  <c:v>0.59172830259999998</c:v>
                </c:pt>
                <c:pt idx="16">
                  <c:v>0.61180864729999995</c:v>
                </c:pt>
                <c:pt idx="17">
                  <c:v>0.62517298759999995</c:v>
                </c:pt>
                <c:pt idx="18">
                  <c:v>0.60685115329999995</c:v>
                </c:pt>
                <c:pt idx="19">
                  <c:v>0.62320452390000003</c:v>
                </c:pt>
                <c:pt idx="20">
                  <c:v>0.65677562089999997</c:v>
                </c:pt>
                <c:pt idx="21">
                  <c:v>0.69990109960000002</c:v>
                </c:pt>
                <c:pt idx="22">
                  <c:v>0.75769750950000003</c:v>
                </c:pt>
                <c:pt idx="23">
                  <c:v>0.7768338615</c:v>
                </c:pt>
                <c:pt idx="24">
                  <c:v>0.83097091599999995</c:v>
                </c:pt>
                <c:pt idx="25">
                  <c:v>0.94847676729999997</c:v>
                </c:pt>
                <c:pt idx="26">
                  <c:v>1.004348346</c:v>
                </c:pt>
                <c:pt idx="27">
                  <c:v>1.0708924345999999</c:v>
                </c:pt>
                <c:pt idx="28">
                  <c:v>1.2063564552999999</c:v>
                </c:pt>
                <c:pt idx="29">
                  <c:v>1.3131452388</c:v>
                </c:pt>
                <c:pt idx="30">
                  <c:v>1.4794015148999999</c:v>
                </c:pt>
                <c:pt idx="31">
                  <c:v>1.6514505981000001</c:v>
                </c:pt>
                <c:pt idx="32">
                  <c:v>1.6035675371</c:v>
                </c:pt>
                <c:pt idx="33">
                  <c:v>1.6610811215000001</c:v>
                </c:pt>
                <c:pt idx="34">
                  <c:v>1.6973938150000001</c:v>
                </c:pt>
                <c:pt idx="35">
                  <c:v>1.6182390815000001</c:v>
                </c:pt>
                <c:pt idx="36">
                  <c:v>1.6487192658000001</c:v>
                </c:pt>
                <c:pt idx="37">
                  <c:v>1.6865320416</c:v>
                </c:pt>
                <c:pt idx="38">
                  <c:v>1.6612264222999999</c:v>
                </c:pt>
                <c:pt idx="39">
                  <c:v>1.7057259679000001</c:v>
                </c:pt>
                <c:pt idx="40">
                  <c:v>1.5709921330000001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2-E246-867B-5851595674F2}"/>
            </c:ext>
          </c:extLst>
        </c:ser>
        <c:ser>
          <c:idx val="2"/>
          <c:order val="2"/>
          <c:tx>
            <c:strRef>
              <c:f>'Data 21.4'!$A$6</c:f>
              <c:strCache>
                <c:ptCount val="1"/>
                <c:pt idx="0">
                  <c:v>          Korea, Republic of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21.4'!$B$3:$AP$3</c:f>
              <c:strCache>
                <c:ptCount val="41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strCache>
            </c:strRef>
          </c:cat>
          <c:val>
            <c:numRef>
              <c:f>'Data 21.4'!$B$6:$AP$6</c:f>
              <c:numCache>
                <c:formatCode>General</c:formatCode>
                <c:ptCount val="41"/>
                <c:pt idx="0">
                  <c:v>0.85419008289999998</c:v>
                </c:pt>
                <c:pt idx="1">
                  <c:v>1.0490450683000001</c:v>
                </c:pt>
                <c:pt idx="2">
                  <c:v>1.1516457156</c:v>
                </c:pt>
                <c:pt idx="3">
                  <c:v>1.3160589381000001</c:v>
                </c:pt>
                <c:pt idx="4">
                  <c:v>1.4861984477000001</c:v>
                </c:pt>
                <c:pt idx="5">
                  <c:v>1.5408000009</c:v>
                </c:pt>
                <c:pt idx="6">
                  <c:v>1.6214665747999999</c:v>
                </c:pt>
                <c:pt idx="7">
                  <c:v>1.8762261274000001</c:v>
                </c:pt>
                <c:pt idx="8">
                  <c:v>2.111508653</c:v>
                </c:pt>
                <c:pt idx="9">
                  <c:v>2.0109194483000001</c:v>
                </c:pt>
                <c:pt idx="10">
                  <c:v>1.8598980751</c:v>
                </c:pt>
                <c:pt idx="11">
                  <c:v>2.0436384627000002</c:v>
                </c:pt>
                <c:pt idx="12">
                  <c:v>2.0236245544</c:v>
                </c:pt>
                <c:pt idx="13">
                  <c:v>2.1745029964999998</c:v>
                </c:pt>
                <c:pt idx="14">
                  <c:v>2.2219624540999998</c:v>
                </c:pt>
                <c:pt idx="15">
                  <c:v>2.4159437826999999</c:v>
                </c:pt>
                <c:pt idx="16">
                  <c:v>2.3972366398</c:v>
                </c:pt>
                <c:pt idx="17">
                  <c:v>2.4316102467</c:v>
                </c:pt>
                <c:pt idx="18">
                  <c:v>2.4013606678000001</c:v>
                </c:pt>
                <c:pt idx="19">
                  <c:v>2.5106091119</c:v>
                </c:pt>
                <c:pt idx="20">
                  <c:v>2.6697331635000001</c:v>
                </c:pt>
                <c:pt idx="21">
                  <c:v>2.4282747522000001</c:v>
                </c:pt>
                <c:pt idx="22">
                  <c:v>2.4995710063000001</c:v>
                </c:pt>
                <c:pt idx="23">
                  <c:v>2.5535312634</c:v>
                </c:pt>
                <c:pt idx="24">
                  <c:v>2.752011285</c:v>
                </c:pt>
                <c:pt idx="25">
                  <c:v>2.7080470373000001</c:v>
                </c:pt>
                <c:pt idx="26">
                  <c:v>2.6835761157000002</c:v>
                </c:pt>
                <c:pt idx="27">
                  <c:v>2.6493638036</c:v>
                </c:pt>
                <c:pt idx="28">
                  <c:v>2.6130252346999998</c:v>
                </c:pt>
                <c:pt idx="29">
                  <c:v>2.8947676105000002</c:v>
                </c:pt>
                <c:pt idx="30">
                  <c:v>3.0482214650000001</c:v>
                </c:pt>
                <c:pt idx="31">
                  <c:v>3.0270458125999999</c:v>
                </c:pt>
                <c:pt idx="32">
                  <c:v>2.9597812694000001</c:v>
                </c:pt>
                <c:pt idx="33">
                  <c:v>2.9525219749999998</c:v>
                </c:pt>
                <c:pt idx="34">
                  <c:v>3.0145038684999999</c:v>
                </c:pt>
                <c:pt idx="35">
                  <c:v>3.1812414321000002</c:v>
                </c:pt>
                <c:pt idx="36">
                  <c:v>3.0876675361000001</c:v>
                </c:pt>
                <c:pt idx="37">
                  <c:v>3.2333559187000001</c:v>
                </c:pt>
                <c:pt idx="38">
                  <c:v>3.0938294198</c:v>
                </c:pt>
                <c:pt idx="39">
                  <c:v>2.8516412404000002</c:v>
                </c:pt>
                <c:pt idx="40">
                  <c:v>2.9147379142999998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2-E246-867B-5851595674F2}"/>
            </c:ext>
          </c:extLst>
        </c:ser>
        <c:ser>
          <c:idx val="3"/>
          <c:order val="3"/>
          <c:tx>
            <c:strRef>
              <c:f>'Data 21.4'!$A$7</c:f>
              <c:strCache>
                <c:ptCount val="1"/>
                <c:pt idx="0">
                  <c:v>          Viet 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'Data 21.4'!$B$3:$AP$3</c:f>
              <c:strCache>
                <c:ptCount val="41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strCache>
            </c:strRef>
          </c:cat>
          <c:val>
            <c:numRef>
              <c:f>'Data 21.4'!$B$7:$AP$7</c:f>
              <c:numCache>
                <c:formatCode>General</c:formatCode>
                <c:ptCount val="41"/>
                <c:pt idx="0">
                  <c:v>1.6486766100000001E-2</c:v>
                </c:pt>
                <c:pt idx="1">
                  <c:v>1.9779343299999998E-2</c:v>
                </c:pt>
                <c:pt idx="2">
                  <c:v>2.7720022300000001E-2</c:v>
                </c:pt>
                <c:pt idx="3">
                  <c:v>3.3162574899999998E-2</c:v>
                </c:pt>
                <c:pt idx="4">
                  <c:v>3.2981459800000001E-2</c:v>
                </c:pt>
                <c:pt idx="5">
                  <c:v>3.5515434899999997E-2</c:v>
                </c:pt>
                <c:pt idx="6">
                  <c:v>3.68525746E-2</c:v>
                </c:pt>
                <c:pt idx="7">
                  <c:v>3.3888816099999997E-2</c:v>
                </c:pt>
                <c:pt idx="8">
                  <c:v>3.6110221099999999E-2</c:v>
                </c:pt>
                <c:pt idx="9">
                  <c:v>6.2735451299999995E-2</c:v>
                </c:pt>
                <c:pt idx="10">
                  <c:v>6.8771802500000007E-2</c:v>
                </c:pt>
                <c:pt idx="11">
                  <c:v>5.9347041900000001E-2</c:v>
                </c:pt>
                <c:pt idx="12">
                  <c:v>6.8148573599999998E-2</c:v>
                </c:pt>
                <c:pt idx="13">
                  <c:v>7.8935432599999994E-2</c:v>
                </c:pt>
                <c:pt idx="14">
                  <c:v>9.3825665399999994E-2</c:v>
                </c:pt>
                <c:pt idx="15">
                  <c:v>0.1052669775</c:v>
                </c:pt>
                <c:pt idx="16">
                  <c:v>0.13407818539999999</c:v>
                </c:pt>
                <c:pt idx="17">
                  <c:v>0.16402529390000001</c:v>
                </c:pt>
                <c:pt idx="18">
                  <c:v>0.1698936402</c:v>
                </c:pt>
                <c:pt idx="19">
                  <c:v>0.2016559819</c:v>
                </c:pt>
                <c:pt idx="20">
                  <c:v>0.22445111919999999</c:v>
                </c:pt>
                <c:pt idx="21">
                  <c:v>0.2425869705</c:v>
                </c:pt>
                <c:pt idx="22">
                  <c:v>0.25701714910000001</c:v>
                </c:pt>
                <c:pt idx="23">
                  <c:v>0.26546622580000001</c:v>
                </c:pt>
                <c:pt idx="24">
                  <c:v>0.28713198559999997</c:v>
                </c:pt>
                <c:pt idx="25">
                  <c:v>0.3088909742</c:v>
                </c:pt>
                <c:pt idx="26">
                  <c:v>0.32838135930000001</c:v>
                </c:pt>
                <c:pt idx="27">
                  <c:v>0.34632453629999999</c:v>
                </c:pt>
                <c:pt idx="28">
                  <c:v>0.38813896339999998</c:v>
                </c:pt>
                <c:pt idx="29">
                  <c:v>0.45465020270000001</c:v>
                </c:pt>
                <c:pt idx="30">
                  <c:v>0.47212888060000002</c:v>
                </c:pt>
                <c:pt idx="31">
                  <c:v>0.52833306560000004</c:v>
                </c:pt>
                <c:pt idx="32">
                  <c:v>0.61872578369999998</c:v>
                </c:pt>
                <c:pt idx="33">
                  <c:v>0.69658204089999998</c:v>
                </c:pt>
                <c:pt idx="34">
                  <c:v>0.79015478400000005</c:v>
                </c:pt>
                <c:pt idx="35">
                  <c:v>0.97875733890000005</c:v>
                </c:pt>
                <c:pt idx="36">
                  <c:v>1.1005133392999999</c:v>
                </c:pt>
                <c:pt idx="37">
                  <c:v>1.2118227866</c:v>
                </c:pt>
                <c:pt idx="38">
                  <c:v>1.2465076828999999</c:v>
                </c:pt>
                <c:pt idx="39">
                  <c:v>1.3898029835000001</c:v>
                </c:pt>
                <c:pt idx="40">
                  <c:v>1.6075479847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2-E246-867B-5851595674F2}"/>
            </c:ext>
          </c:extLst>
        </c:ser>
        <c:ser>
          <c:idx val="4"/>
          <c:order val="4"/>
          <c:tx>
            <c:strRef>
              <c:f>'Data 21.4'!$A$8</c:f>
              <c:strCache>
                <c:ptCount val="1"/>
                <c:pt idx="0">
                  <c:v>          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'Data 21.4'!$B$3:$AP$3</c:f>
              <c:strCache>
                <c:ptCount val="41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strCache>
            </c:strRef>
          </c:cat>
          <c:val>
            <c:numRef>
              <c:f>'Data 21.4'!$B$8:$AP$8</c:f>
              <c:numCache>
                <c:formatCode>General</c:formatCode>
                <c:ptCount val="41"/>
                <c:pt idx="0">
                  <c:v>3.69981079E-2</c:v>
                </c:pt>
                <c:pt idx="1">
                  <c:v>3.8998008700000003E-2</c:v>
                </c:pt>
                <c:pt idx="2">
                  <c:v>4.0549017200000002E-2</c:v>
                </c:pt>
                <c:pt idx="3">
                  <c:v>3.9003548700000001E-2</c:v>
                </c:pt>
                <c:pt idx="4">
                  <c:v>4.7334442300000001E-2</c:v>
                </c:pt>
                <c:pt idx="5">
                  <c:v>5.08194836E-2</c:v>
                </c:pt>
                <c:pt idx="6">
                  <c:v>4.1099401799999997E-2</c:v>
                </c:pt>
                <c:pt idx="7">
                  <c:v>4.2344750299999998E-2</c:v>
                </c:pt>
                <c:pt idx="8">
                  <c:v>4.49109569E-2</c:v>
                </c:pt>
                <c:pt idx="9">
                  <c:v>4.20666024E-2</c:v>
                </c:pt>
                <c:pt idx="10">
                  <c:v>4.78116471E-2</c:v>
                </c:pt>
                <c:pt idx="11">
                  <c:v>4.8022451399999999E-2</c:v>
                </c:pt>
                <c:pt idx="12">
                  <c:v>5.5398113499999999E-2</c:v>
                </c:pt>
                <c:pt idx="13">
                  <c:v>6.0233880300000001E-2</c:v>
                </c:pt>
                <c:pt idx="14">
                  <c:v>6.1575537299999997E-2</c:v>
                </c:pt>
                <c:pt idx="15">
                  <c:v>6.7634371099999993E-2</c:v>
                </c:pt>
                <c:pt idx="16">
                  <c:v>7.8524908300000001E-2</c:v>
                </c:pt>
                <c:pt idx="17">
                  <c:v>8.6289626600000002E-2</c:v>
                </c:pt>
                <c:pt idx="18">
                  <c:v>9.2941494599999994E-2</c:v>
                </c:pt>
                <c:pt idx="19">
                  <c:v>9.6049123299999997E-2</c:v>
                </c:pt>
                <c:pt idx="20">
                  <c:v>9.9013892199999995E-2</c:v>
                </c:pt>
                <c:pt idx="21">
                  <c:v>9.8138850299999997E-2</c:v>
                </c:pt>
                <c:pt idx="22">
                  <c:v>9.4600649499999995E-2</c:v>
                </c:pt>
                <c:pt idx="23">
                  <c:v>9.2092971900000001E-2</c:v>
                </c:pt>
                <c:pt idx="24">
                  <c:v>9.0037045100000004E-2</c:v>
                </c:pt>
                <c:pt idx="25">
                  <c:v>8.8519801100000003E-2</c:v>
                </c:pt>
                <c:pt idx="26">
                  <c:v>9.7313718499999993E-2</c:v>
                </c:pt>
                <c:pt idx="27">
                  <c:v>8.8813012799999994E-2</c:v>
                </c:pt>
                <c:pt idx="28">
                  <c:v>9.5166955600000006E-2</c:v>
                </c:pt>
                <c:pt idx="29">
                  <c:v>0.1201024159</c:v>
                </c:pt>
                <c:pt idx="30">
                  <c:v>0.12545194970000001</c:v>
                </c:pt>
                <c:pt idx="31">
                  <c:v>0.13324335849999999</c:v>
                </c:pt>
                <c:pt idx="32">
                  <c:v>0.1357450328</c:v>
                </c:pt>
                <c:pt idx="33">
                  <c:v>0.1535976889</c:v>
                </c:pt>
                <c:pt idx="34">
                  <c:v>0.15993366049999999</c:v>
                </c:pt>
                <c:pt idx="35">
                  <c:v>0.1955447371</c:v>
                </c:pt>
                <c:pt idx="36">
                  <c:v>0.2174736551</c:v>
                </c:pt>
                <c:pt idx="37">
                  <c:v>0.20205638840000001</c:v>
                </c:pt>
                <c:pt idx="38">
                  <c:v>0.20077228320000001</c:v>
                </c:pt>
                <c:pt idx="39">
                  <c:v>0.2068780741</c:v>
                </c:pt>
                <c:pt idx="40">
                  <c:v>0.19112439079999999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62-E246-867B-585159567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186224"/>
        <c:axId val="-1993182448"/>
      </c:lineChart>
      <c:lineChart>
        <c:grouping val="standard"/>
        <c:varyColors val="0"/>
        <c:ser>
          <c:idx val="0"/>
          <c:order val="0"/>
          <c:tx>
            <c:strRef>
              <c:f>'Data 21.4'!$A$4</c:f>
              <c:strCache>
                <c:ptCount val="1"/>
                <c:pt idx="0">
                  <c:v>          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21.4'!$B$3:$AP$3</c:f>
              <c:strCache>
                <c:ptCount val="41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strCache>
            </c:strRef>
          </c:cat>
          <c:val>
            <c:numRef>
              <c:f>'Data 21.4'!$B$4:$AP$4</c:f>
              <c:numCache>
                <c:formatCode>General</c:formatCode>
                <c:ptCount val="41"/>
                <c:pt idx="0">
                  <c:v>0.88283705850000005</c:v>
                </c:pt>
                <c:pt idx="1">
                  <c:v>1.0854962769000001</c:v>
                </c:pt>
                <c:pt idx="2">
                  <c:v>1.1763091575</c:v>
                </c:pt>
                <c:pt idx="3">
                  <c:v>1.1965444636</c:v>
                </c:pt>
                <c:pt idx="4">
                  <c:v>1.3283549743</c:v>
                </c:pt>
                <c:pt idx="5">
                  <c:v>1.3916148214999999</c:v>
                </c:pt>
                <c:pt idx="6">
                  <c:v>1.4452374696000001</c:v>
                </c:pt>
                <c:pt idx="7">
                  <c:v>1.564956955</c:v>
                </c:pt>
                <c:pt idx="8">
                  <c:v>1.6529992941</c:v>
                </c:pt>
                <c:pt idx="9">
                  <c:v>1.6937282328000001</c:v>
                </c:pt>
                <c:pt idx="10">
                  <c:v>1.7762232586</c:v>
                </c:pt>
                <c:pt idx="11">
                  <c:v>2.0447730260000001</c:v>
                </c:pt>
                <c:pt idx="12">
                  <c:v>2.2430289066000002</c:v>
                </c:pt>
                <c:pt idx="13">
                  <c:v>2.4259186427000001</c:v>
                </c:pt>
                <c:pt idx="14">
                  <c:v>2.8003523339999998</c:v>
                </c:pt>
                <c:pt idx="15">
                  <c:v>2.8742192902000001</c:v>
                </c:pt>
                <c:pt idx="16">
                  <c:v>2.7914874914999999</c:v>
                </c:pt>
                <c:pt idx="17">
                  <c:v>3.2642908567000002</c:v>
                </c:pt>
                <c:pt idx="18">
                  <c:v>3.3342057923000001</c:v>
                </c:pt>
                <c:pt idx="19">
                  <c:v>3.4060308646999999</c:v>
                </c:pt>
                <c:pt idx="20">
                  <c:v>3.8620377175999998</c:v>
                </c:pt>
                <c:pt idx="21">
                  <c:v>4.2951565419</c:v>
                </c:pt>
                <c:pt idx="22">
                  <c:v>5.0092036201000001</c:v>
                </c:pt>
                <c:pt idx="23">
                  <c:v>5.7736364636999999</c:v>
                </c:pt>
                <c:pt idx="24">
                  <c:v>6.4324286382000002</c:v>
                </c:pt>
                <c:pt idx="25">
                  <c:v>7.2548056361000004</c:v>
                </c:pt>
                <c:pt idx="26">
                  <c:v>7.9895725115999996</c:v>
                </c:pt>
                <c:pt idx="27">
                  <c:v>8.7039776419999999</c:v>
                </c:pt>
                <c:pt idx="28">
                  <c:v>8.8587014113000002</c:v>
                </c:pt>
                <c:pt idx="29">
                  <c:v>9.5682706651</c:v>
                </c:pt>
                <c:pt idx="30">
                  <c:v>10.3119824206</c:v>
                </c:pt>
                <c:pt idx="31">
                  <c:v>10.350038465700001</c:v>
                </c:pt>
                <c:pt idx="32">
                  <c:v>11.0678542783</c:v>
                </c:pt>
                <c:pt idx="33">
                  <c:v>11.6543206024</c:v>
                </c:pt>
                <c:pt idx="34">
                  <c:v>12.320643066800001</c:v>
                </c:pt>
                <c:pt idx="35">
                  <c:v>13.7301590962</c:v>
                </c:pt>
                <c:pt idx="36">
                  <c:v>13.0731754453</c:v>
                </c:pt>
                <c:pt idx="37">
                  <c:v>12.756273931899999</c:v>
                </c:pt>
                <c:pt idx="38">
                  <c:v>12.719330946299999</c:v>
                </c:pt>
                <c:pt idx="39">
                  <c:v>13.1448284903</c:v>
                </c:pt>
                <c:pt idx="40">
                  <c:v>14.736523163499999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62-E246-867B-585159567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69360"/>
        <c:axId val="67100672"/>
      </c:lineChart>
      <c:catAx>
        <c:axId val="-199318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1993182448"/>
        <c:crosses val="autoZero"/>
        <c:auto val="1"/>
        <c:lblAlgn val="ctr"/>
        <c:lblOffset val="100"/>
        <c:tickLblSkip val="5"/>
        <c:tickMarkSkip val="10"/>
        <c:noMultiLvlLbl val="0"/>
      </c:catAx>
      <c:valAx>
        <c:axId val="-1993182448"/>
        <c:scaling>
          <c:orientation val="minMax"/>
          <c:max val="3.5"/>
          <c:min val="0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1993186224"/>
        <c:crosses val="autoZero"/>
        <c:crossBetween val="between"/>
        <c:majorUnit val="0.5"/>
      </c:valAx>
      <c:valAx>
        <c:axId val="67100672"/>
        <c:scaling>
          <c:orientation val="minMax"/>
          <c:max val="1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C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120069360"/>
        <c:crosses val="max"/>
        <c:crossBetween val="between"/>
        <c:majorUnit val="3"/>
      </c:valAx>
      <c:catAx>
        <c:axId val="120069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100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334194391708897E-2"/>
          <c:y val="0.15343045757839638"/>
          <c:w val="0.84993308147851343"/>
          <c:h val="0.74151550961849599"/>
        </c:manualLayout>
      </c:layout>
      <c:lineChart>
        <c:grouping val="standard"/>
        <c:varyColors val="0"/>
        <c:ser>
          <c:idx val="1"/>
          <c:order val="1"/>
          <c:tx>
            <c:strRef>
              <c:f>'Data 21.4'!$A$5</c:f>
              <c:strCache>
                <c:ptCount val="1"/>
                <c:pt idx="0">
                  <c:v>          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'Data 21.4'!$B$3:$AP$3</c:f>
              <c:strCache>
                <c:ptCount val="41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strCache>
            </c:strRef>
          </c:cat>
          <c:val>
            <c:numRef>
              <c:f>'Data 21.4'!$B$5:$AP$5</c:f>
              <c:numCache>
                <c:formatCode>General</c:formatCode>
                <c:ptCount val="41"/>
                <c:pt idx="0">
                  <c:v>0.41878044339999998</c:v>
                </c:pt>
                <c:pt idx="1">
                  <c:v>0.40916605020000002</c:v>
                </c:pt>
                <c:pt idx="2">
                  <c:v>0.4931571139</c:v>
                </c:pt>
                <c:pt idx="3">
                  <c:v>0.49247177409999998</c:v>
                </c:pt>
                <c:pt idx="4">
                  <c:v>0.48030711910000001</c:v>
                </c:pt>
                <c:pt idx="5">
                  <c:v>0.46503645919999997</c:v>
                </c:pt>
                <c:pt idx="6">
                  <c:v>0.43900617829999999</c:v>
                </c:pt>
                <c:pt idx="7">
                  <c:v>0.4483284018</c:v>
                </c:pt>
                <c:pt idx="8">
                  <c:v>0.46037053119999999</c:v>
                </c:pt>
                <c:pt idx="9">
                  <c:v>0.51166789079999997</c:v>
                </c:pt>
                <c:pt idx="10">
                  <c:v>0.51403799839999997</c:v>
                </c:pt>
                <c:pt idx="11">
                  <c:v>0.50406455949999995</c:v>
                </c:pt>
                <c:pt idx="12">
                  <c:v>0.51830762730000002</c:v>
                </c:pt>
                <c:pt idx="13">
                  <c:v>0.57040184199999999</c:v>
                </c:pt>
                <c:pt idx="14">
                  <c:v>0.57906100549999995</c:v>
                </c:pt>
                <c:pt idx="15">
                  <c:v>0.59172830259999998</c:v>
                </c:pt>
                <c:pt idx="16">
                  <c:v>0.61180864729999995</c:v>
                </c:pt>
                <c:pt idx="17">
                  <c:v>0.62517298759999995</c:v>
                </c:pt>
                <c:pt idx="18">
                  <c:v>0.60685115329999995</c:v>
                </c:pt>
                <c:pt idx="19">
                  <c:v>0.62320452390000003</c:v>
                </c:pt>
                <c:pt idx="20">
                  <c:v>0.65677562089999997</c:v>
                </c:pt>
                <c:pt idx="21">
                  <c:v>0.69990109960000002</c:v>
                </c:pt>
                <c:pt idx="22">
                  <c:v>0.75769750950000003</c:v>
                </c:pt>
                <c:pt idx="23">
                  <c:v>0.7768338615</c:v>
                </c:pt>
                <c:pt idx="24">
                  <c:v>0.83097091599999995</c:v>
                </c:pt>
                <c:pt idx="25">
                  <c:v>0.94847676729999997</c:v>
                </c:pt>
                <c:pt idx="26">
                  <c:v>1.004348346</c:v>
                </c:pt>
                <c:pt idx="27">
                  <c:v>1.0708924345999999</c:v>
                </c:pt>
                <c:pt idx="28">
                  <c:v>1.2063564552999999</c:v>
                </c:pt>
                <c:pt idx="29">
                  <c:v>1.3131452388</c:v>
                </c:pt>
                <c:pt idx="30">
                  <c:v>1.4794015148999999</c:v>
                </c:pt>
                <c:pt idx="31">
                  <c:v>1.6514505981000001</c:v>
                </c:pt>
                <c:pt idx="32">
                  <c:v>1.6035675371</c:v>
                </c:pt>
                <c:pt idx="33">
                  <c:v>1.6610811215000001</c:v>
                </c:pt>
                <c:pt idx="34">
                  <c:v>1.6973938150000001</c:v>
                </c:pt>
                <c:pt idx="35">
                  <c:v>1.6182390815000001</c:v>
                </c:pt>
                <c:pt idx="36">
                  <c:v>1.6487192658000001</c:v>
                </c:pt>
                <c:pt idx="37">
                  <c:v>1.6865320416</c:v>
                </c:pt>
                <c:pt idx="38">
                  <c:v>1.6612264222999999</c:v>
                </c:pt>
                <c:pt idx="39">
                  <c:v>1.7057259679000001</c:v>
                </c:pt>
                <c:pt idx="40">
                  <c:v>1.5709921330000001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92-8F40-98A6-9C05C51E5D7F}"/>
            </c:ext>
          </c:extLst>
        </c:ser>
        <c:ser>
          <c:idx val="2"/>
          <c:order val="2"/>
          <c:tx>
            <c:strRef>
              <c:f>'Data 21.4'!$A$6</c:f>
              <c:strCache>
                <c:ptCount val="1"/>
                <c:pt idx="0">
                  <c:v>          Korea, Republic of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21.4'!$B$3:$AP$3</c:f>
              <c:strCache>
                <c:ptCount val="41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strCache>
            </c:strRef>
          </c:cat>
          <c:val>
            <c:numRef>
              <c:f>'Data 21.4'!$B$6:$AP$6</c:f>
              <c:numCache>
                <c:formatCode>General</c:formatCode>
                <c:ptCount val="41"/>
                <c:pt idx="0">
                  <c:v>0.85419008289999998</c:v>
                </c:pt>
                <c:pt idx="1">
                  <c:v>1.0490450683000001</c:v>
                </c:pt>
                <c:pt idx="2">
                  <c:v>1.1516457156</c:v>
                </c:pt>
                <c:pt idx="3">
                  <c:v>1.3160589381000001</c:v>
                </c:pt>
                <c:pt idx="4">
                  <c:v>1.4861984477000001</c:v>
                </c:pt>
                <c:pt idx="5">
                  <c:v>1.5408000009</c:v>
                </c:pt>
                <c:pt idx="6">
                  <c:v>1.6214665747999999</c:v>
                </c:pt>
                <c:pt idx="7">
                  <c:v>1.8762261274000001</c:v>
                </c:pt>
                <c:pt idx="8">
                  <c:v>2.111508653</c:v>
                </c:pt>
                <c:pt idx="9">
                  <c:v>2.0109194483000001</c:v>
                </c:pt>
                <c:pt idx="10">
                  <c:v>1.8598980751</c:v>
                </c:pt>
                <c:pt idx="11">
                  <c:v>2.0436384627000002</c:v>
                </c:pt>
                <c:pt idx="12">
                  <c:v>2.0236245544</c:v>
                </c:pt>
                <c:pt idx="13">
                  <c:v>2.1745029964999998</c:v>
                </c:pt>
                <c:pt idx="14">
                  <c:v>2.2219624540999998</c:v>
                </c:pt>
                <c:pt idx="15">
                  <c:v>2.4159437826999999</c:v>
                </c:pt>
                <c:pt idx="16">
                  <c:v>2.3972366398</c:v>
                </c:pt>
                <c:pt idx="17">
                  <c:v>2.4316102467</c:v>
                </c:pt>
                <c:pt idx="18">
                  <c:v>2.4013606678000001</c:v>
                </c:pt>
                <c:pt idx="19">
                  <c:v>2.5106091119</c:v>
                </c:pt>
                <c:pt idx="20">
                  <c:v>2.6697331635000001</c:v>
                </c:pt>
                <c:pt idx="21">
                  <c:v>2.4282747522000001</c:v>
                </c:pt>
                <c:pt idx="22">
                  <c:v>2.4995710063000001</c:v>
                </c:pt>
                <c:pt idx="23">
                  <c:v>2.5535312634</c:v>
                </c:pt>
                <c:pt idx="24">
                  <c:v>2.752011285</c:v>
                </c:pt>
                <c:pt idx="25">
                  <c:v>2.7080470373000001</c:v>
                </c:pt>
                <c:pt idx="26">
                  <c:v>2.6835761157000002</c:v>
                </c:pt>
                <c:pt idx="27">
                  <c:v>2.6493638036</c:v>
                </c:pt>
                <c:pt idx="28">
                  <c:v>2.6130252346999998</c:v>
                </c:pt>
                <c:pt idx="29">
                  <c:v>2.8947676105000002</c:v>
                </c:pt>
                <c:pt idx="30">
                  <c:v>3.0482214650000001</c:v>
                </c:pt>
                <c:pt idx="31">
                  <c:v>3.0270458125999999</c:v>
                </c:pt>
                <c:pt idx="32">
                  <c:v>2.9597812694000001</c:v>
                </c:pt>
                <c:pt idx="33">
                  <c:v>2.9525219749999998</c:v>
                </c:pt>
                <c:pt idx="34">
                  <c:v>3.0145038684999999</c:v>
                </c:pt>
                <c:pt idx="35">
                  <c:v>3.1812414321000002</c:v>
                </c:pt>
                <c:pt idx="36">
                  <c:v>3.0876675361000001</c:v>
                </c:pt>
                <c:pt idx="37">
                  <c:v>3.2333559187000001</c:v>
                </c:pt>
                <c:pt idx="38">
                  <c:v>3.0938294198</c:v>
                </c:pt>
                <c:pt idx="39">
                  <c:v>2.8516412404000002</c:v>
                </c:pt>
                <c:pt idx="40">
                  <c:v>2.9147379142999998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92-8F40-98A6-9C05C51E5D7F}"/>
            </c:ext>
          </c:extLst>
        </c:ser>
        <c:ser>
          <c:idx val="3"/>
          <c:order val="3"/>
          <c:tx>
            <c:strRef>
              <c:f>'Data 21.4'!$A$7</c:f>
              <c:strCache>
                <c:ptCount val="1"/>
                <c:pt idx="0">
                  <c:v>          Viet Nam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'Data 21.4'!$B$3:$AP$3</c:f>
              <c:strCache>
                <c:ptCount val="41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strCache>
            </c:strRef>
          </c:cat>
          <c:val>
            <c:numRef>
              <c:f>'Data 21.4'!$B$7:$AP$7</c:f>
              <c:numCache>
                <c:formatCode>General</c:formatCode>
                <c:ptCount val="41"/>
                <c:pt idx="0">
                  <c:v>1.6486766100000001E-2</c:v>
                </c:pt>
                <c:pt idx="1">
                  <c:v>1.9779343299999998E-2</c:v>
                </c:pt>
                <c:pt idx="2">
                  <c:v>2.7720022300000001E-2</c:v>
                </c:pt>
                <c:pt idx="3">
                  <c:v>3.3162574899999998E-2</c:v>
                </c:pt>
                <c:pt idx="4">
                  <c:v>3.2981459800000001E-2</c:v>
                </c:pt>
                <c:pt idx="5">
                  <c:v>3.5515434899999997E-2</c:v>
                </c:pt>
                <c:pt idx="6">
                  <c:v>3.68525746E-2</c:v>
                </c:pt>
                <c:pt idx="7">
                  <c:v>3.3888816099999997E-2</c:v>
                </c:pt>
                <c:pt idx="8">
                  <c:v>3.6110221099999999E-2</c:v>
                </c:pt>
                <c:pt idx="9">
                  <c:v>6.2735451299999995E-2</c:v>
                </c:pt>
                <c:pt idx="10">
                  <c:v>6.8771802500000007E-2</c:v>
                </c:pt>
                <c:pt idx="11">
                  <c:v>5.9347041900000001E-2</c:v>
                </c:pt>
                <c:pt idx="12">
                  <c:v>6.8148573599999998E-2</c:v>
                </c:pt>
                <c:pt idx="13">
                  <c:v>7.8935432599999994E-2</c:v>
                </c:pt>
                <c:pt idx="14">
                  <c:v>9.3825665399999994E-2</c:v>
                </c:pt>
                <c:pt idx="15">
                  <c:v>0.1052669775</c:v>
                </c:pt>
                <c:pt idx="16">
                  <c:v>0.13407818539999999</c:v>
                </c:pt>
                <c:pt idx="17">
                  <c:v>0.16402529390000001</c:v>
                </c:pt>
                <c:pt idx="18">
                  <c:v>0.1698936402</c:v>
                </c:pt>
                <c:pt idx="19">
                  <c:v>0.2016559819</c:v>
                </c:pt>
                <c:pt idx="20">
                  <c:v>0.22445111919999999</c:v>
                </c:pt>
                <c:pt idx="21">
                  <c:v>0.2425869705</c:v>
                </c:pt>
                <c:pt idx="22">
                  <c:v>0.25701714910000001</c:v>
                </c:pt>
                <c:pt idx="23">
                  <c:v>0.26546622580000001</c:v>
                </c:pt>
                <c:pt idx="24">
                  <c:v>0.28713198559999997</c:v>
                </c:pt>
                <c:pt idx="25">
                  <c:v>0.3088909742</c:v>
                </c:pt>
                <c:pt idx="26">
                  <c:v>0.32838135930000001</c:v>
                </c:pt>
                <c:pt idx="27">
                  <c:v>0.34632453629999999</c:v>
                </c:pt>
                <c:pt idx="28">
                  <c:v>0.38813896339999998</c:v>
                </c:pt>
                <c:pt idx="29">
                  <c:v>0.45465020270000001</c:v>
                </c:pt>
                <c:pt idx="30">
                  <c:v>0.47212888060000002</c:v>
                </c:pt>
                <c:pt idx="31">
                  <c:v>0.52833306560000004</c:v>
                </c:pt>
                <c:pt idx="32">
                  <c:v>0.61872578369999998</c:v>
                </c:pt>
                <c:pt idx="33">
                  <c:v>0.69658204089999998</c:v>
                </c:pt>
                <c:pt idx="34">
                  <c:v>0.79015478400000005</c:v>
                </c:pt>
                <c:pt idx="35">
                  <c:v>0.97875733890000005</c:v>
                </c:pt>
                <c:pt idx="36">
                  <c:v>1.1005133392999999</c:v>
                </c:pt>
                <c:pt idx="37">
                  <c:v>1.2118227866</c:v>
                </c:pt>
                <c:pt idx="38">
                  <c:v>1.2465076828999999</c:v>
                </c:pt>
                <c:pt idx="39">
                  <c:v>1.3898029835000001</c:v>
                </c:pt>
                <c:pt idx="40">
                  <c:v>1.6075479847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92-8F40-98A6-9C05C51E5D7F}"/>
            </c:ext>
          </c:extLst>
        </c:ser>
        <c:ser>
          <c:idx val="4"/>
          <c:order val="4"/>
          <c:tx>
            <c:strRef>
              <c:f>'Data 21.4'!$A$8</c:f>
              <c:strCache>
                <c:ptCount val="1"/>
                <c:pt idx="0">
                  <c:v>          Bangladesh</c:v>
                </c:pt>
              </c:strCache>
            </c:strRef>
          </c:tx>
          <c:spPr>
            <a:ln w="28575" cap="rnd" cmpd="sng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'Data 21.4'!$B$3:$AP$3</c:f>
              <c:strCache>
                <c:ptCount val="41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strCache>
            </c:strRef>
          </c:cat>
          <c:val>
            <c:numRef>
              <c:f>'Data 21.4'!$B$8:$AP$8</c:f>
              <c:numCache>
                <c:formatCode>General</c:formatCode>
                <c:ptCount val="41"/>
                <c:pt idx="0">
                  <c:v>3.69981079E-2</c:v>
                </c:pt>
                <c:pt idx="1">
                  <c:v>3.8998008700000003E-2</c:v>
                </c:pt>
                <c:pt idx="2">
                  <c:v>4.0549017200000002E-2</c:v>
                </c:pt>
                <c:pt idx="3">
                  <c:v>3.9003548700000001E-2</c:v>
                </c:pt>
                <c:pt idx="4">
                  <c:v>4.7334442300000001E-2</c:v>
                </c:pt>
                <c:pt idx="5">
                  <c:v>5.08194836E-2</c:v>
                </c:pt>
                <c:pt idx="6">
                  <c:v>4.1099401799999997E-2</c:v>
                </c:pt>
                <c:pt idx="7">
                  <c:v>4.2344750299999998E-2</c:v>
                </c:pt>
                <c:pt idx="8">
                  <c:v>4.49109569E-2</c:v>
                </c:pt>
                <c:pt idx="9">
                  <c:v>4.20666024E-2</c:v>
                </c:pt>
                <c:pt idx="10">
                  <c:v>4.78116471E-2</c:v>
                </c:pt>
                <c:pt idx="11">
                  <c:v>4.8022451399999999E-2</c:v>
                </c:pt>
                <c:pt idx="12">
                  <c:v>5.5398113499999999E-2</c:v>
                </c:pt>
                <c:pt idx="13">
                  <c:v>6.0233880300000001E-2</c:v>
                </c:pt>
                <c:pt idx="14">
                  <c:v>6.1575537299999997E-2</c:v>
                </c:pt>
                <c:pt idx="15">
                  <c:v>6.7634371099999993E-2</c:v>
                </c:pt>
                <c:pt idx="16">
                  <c:v>7.8524908300000001E-2</c:v>
                </c:pt>
                <c:pt idx="17">
                  <c:v>8.6289626600000002E-2</c:v>
                </c:pt>
                <c:pt idx="18">
                  <c:v>9.2941494599999994E-2</c:v>
                </c:pt>
                <c:pt idx="19">
                  <c:v>9.6049123299999997E-2</c:v>
                </c:pt>
                <c:pt idx="20">
                  <c:v>9.9013892199999995E-2</c:v>
                </c:pt>
                <c:pt idx="21">
                  <c:v>9.8138850299999997E-2</c:v>
                </c:pt>
                <c:pt idx="22">
                  <c:v>9.4600649499999995E-2</c:v>
                </c:pt>
                <c:pt idx="23">
                  <c:v>9.2092971900000001E-2</c:v>
                </c:pt>
                <c:pt idx="24">
                  <c:v>9.0037045100000004E-2</c:v>
                </c:pt>
                <c:pt idx="25">
                  <c:v>8.8519801100000003E-2</c:v>
                </c:pt>
                <c:pt idx="26">
                  <c:v>9.7313718499999993E-2</c:v>
                </c:pt>
                <c:pt idx="27">
                  <c:v>8.8813012799999994E-2</c:v>
                </c:pt>
                <c:pt idx="28">
                  <c:v>9.5166955600000006E-2</c:v>
                </c:pt>
                <c:pt idx="29">
                  <c:v>0.1201024159</c:v>
                </c:pt>
                <c:pt idx="30">
                  <c:v>0.12545194970000001</c:v>
                </c:pt>
                <c:pt idx="31">
                  <c:v>0.13324335849999999</c:v>
                </c:pt>
                <c:pt idx="32">
                  <c:v>0.1357450328</c:v>
                </c:pt>
                <c:pt idx="33">
                  <c:v>0.1535976889</c:v>
                </c:pt>
                <c:pt idx="34">
                  <c:v>0.15993366049999999</c:v>
                </c:pt>
                <c:pt idx="35">
                  <c:v>0.1955447371</c:v>
                </c:pt>
                <c:pt idx="36">
                  <c:v>0.2174736551</c:v>
                </c:pt>
                <c:pt idx="37">
                  <c:v>0.20205638840000001</c:v>
                </c:pt>
                <c:pt idx="38">
                  <c:v>0.20077228320000001</c:v>
                </c:pt>
                <c:pt idx="39">
                  <c:v>0.2068780741</c:v>
                </c:pt>
                <c:pt idx="40">
                  <c:v>0.19112439079999999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92-8F40-98A6-9C05C51E5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186224"/>
        <c:axId val="-1993182448"/>
      </c:lineChart>
      <c:lineChart>
        <c:grouping val="standard"/>
        <c:varyColors val="0"/>
        <c:ser>
          <c:idx val="0"/>
          <c:order val="0"/>
          <c:tx>
            <c:strRef>
              <c:f>'Data 21.4'!$A$4</c:f>
              <c:strCache>
                <c:ptCount val="1"/>
                <c:pt idx="0">
                  <c:v>          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21.4'!$B$3:$AP$3</c:f>
              <c:strCache>
                <c:ptCount val="41"/>
                <c:pt idx="0">
                  <c:v>1980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  <c:pt idx="11">
                  <c:v>91</c:v>
                </c:pt>
                <c:pt idx="12">
                  <c:v>92</c:v>
                </c:pt>
                <c:pt idx="13">
                  <c:v>93</c:v>
                </c:pt>
                <c:pt idx="14">
                  <c:v>94</c:v>
                </c:pt>
                <c:pt idx="15">
                  <c:v>95</c:v>
                </c:pt>
                <c:pt idx="16">
                  <c:v>96</c:v>
                </c:pt>
                <c:pt idx="17">
                  <c:v>97</c:v>
                </c:pt>
                <c:pt idx="18">
                  <c:v>98</c:v>
                </c:pt>
                <c:pt idx="19">
                  <c:v>99</c:v>
                </c:pt>
                <c:pt idx="20">
                  <c:v>2000</c:v>
                </c:pt>
                <c:pt idx="21">
                  <c:v>01</c:v>
                </c:pt>
                <c:pt idx="22">
                  <c:v>02</c:v>
                </c:pt>
                <c:pt idx="23">
                  <c:v>03</c:v>
                </c:pt>
                <c:pt idx="24">
                  <c:v>04</c:v>
                </c:pt>
                <c:pt idx="25">
                  <c:v>05</c:v>
                </c:pt>
                <c:pt idx="26">
                  <c:v>06</c:v>
                </c:pt>
                <c:pt idx="27">
                  <c:v>07</c:v>
                </c:pt>
                <c:pt idx="28">
                  <c:v>08</c:v>
                </c:pt>
                <c:pt idx="29">
                  <c:v>09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strCache>
            </c:strRef>
          </c:cat>
          <c:val>
            <c:numRef>
              <c:f>'Data 21.4'!$B$4:$AP$4</c:f>
              <c:numCache>
                <c:formatCode>General</c:formatCode>
                <c:ptCount val="41"/>
                <c:pt idx="0">
                  <c:v>0.88283705850000005</c:v>
                </c:pt>
                <c:pt idx="1">
                  <c:v>1.0854962769000001</c:v>
                </c:pt>
                <c:pt idx="2">
                  <c:v>1.1763091575</c:v>
                </c:pt>
                <c:pt idx="3">
                  <c:v>1.1965444636</c:v>
                </c:pt>
                <c:pt idx="4">
                  <c:v>1.3283549743</c:v>
                </c:pt>
                <c:pt idx="5">
                  <c:v>1.3916148214999999</c:v>
                </c:pt>
                <c:pt idx="6">
                  <c:v>1.4452374696000001</c:v>
                </c:pt>
                <c:pt idx="7">
                  <c:v>1.564956955</c:v>
                </c:pt>
                <c:pt idx="8">
                  <c:v>1.6529992941</c:v>
                </c:pt>
                <c:pt idx="9">
                  <c:v>1.6937282328000001</c:v>
                </c:pt>
                <c:pt idx="10">
                  <c:v>1.7762232586</c:v>
                </c:pt>
                <c:pt idx="11">
                  <c:v>2.0447730260000001</c:v>
                </c:pt>
                <c:pt idx="12">
                  <c:v>2.2430289066000002</c:v>
                </c:pt>
                <c:pt idx="13">
                  <c:v>2.4259186427000001</c:v>
                </c:pt>
                <c:pt idx="14">
                  <c:v>2.8003523339999998</c:v>
                </c:pt>
                <c:pt idx="15">
                  <c:v>2.8742192902000001</c:v>
                </c:pt>
                <c:pt idx="16">
                  <c:v>2.7914874914999999</c:v>
                </c:pt>
                <c:pt idx="17">
                  <c:v>3.2642908567000002</c:v>
                </c:pt>
                <c:pt idx="18">
                  <c:v>3.3342057923000001</c:v>
                </c:pt>
                <c:pt idx="19">
                  <c:v>3.4060308646999999</c:v>
                </c:pt>
                <c:pt idx="20">
                  <c:v>3.8620377175999998</c:v>
                </c:pt>
                <c:pt idx="21">
                  <c:v>4.2951565419</c:v>
                </c:pt>
                <c:pt idx="22">
                  <c:v>5.0092036201000001</c:v>
                </c:pt>
                <c:pt idx="23">
                  <c:v>5.7736364636999999</c:v>
                </c:pt>
                <c:pt idx="24">
                  <c:v>6.4324286382000002</c:v>
                </c:pt>
                <c:pt idx="25">
                  <c:v>7.2548056361000004</c:v>
                </c:pt>
                <c:pt idx="26">
                  <c:v>7.9895725115999996</c:v>
                </c:pt>
                <c:pt idx="27">
                  <c:v>8.7039776419999999</c:v>
                </c:pt>
                <c:pt idx="28">
                  <c:v>8.8587014113000002</c:v>
                </c:pt>
                <c:pt idx="29">
                  <c:v>9.5682706651</c:v>
                </c:pt>
                <c:pt idx="30">
                  <c:v>10.3119824206</c:v>
                </c:pt>
                <c:pt idx="31">
                  <c:v>10.350038465700001</c:v>
                </c:pt>
                <c:pt idx="32">
                  <c:v>11.0678542783</c:v>
                </c:pt>
                <c:pt idx="33">
                  <c:v>11.6543206024</c:v>
                </c:pt>
                <c:pt idx="34">
                  <c:v>12.320643066800001</c:v>
                </c:pt>
                <c:pt idx="35">
                  <c:v>13.7301590962</c:v>
                </c:pt>
                <c:pt idx="36">
                  <c:v>13.0731754453</c:v>
                </c:pt>
                <c:pt idx="37">
                  <c:v>12.756273931899999</c:v>
                </c:pt>
                <c:pt idx="38">
                  <c:v>12.719330946299999</c:v>
                </c:pt>
                <c:pt idx="39">
                  <c:v>13.1448284903</c:v>
                </c:pt>
                <c:pt idx="40">
                  <c:v>14.736523163499999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92-8F40-98A6-9C05C51E5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69360"/>
        <c:axId val="67100672"/>
      </c:lineChart>
      <c:catAx>
        <c:axId val="-199318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1993182448"/>
        <c:crosses val="autoZero"/>
        <c:auto val="1"/>
        <c:lblAlgn val="ctr"/>
        <c:lblOffset val="100"/>
        <c:tickLblSkip val="5"/>
        <c:tickMarkSkip val="10"/>
        <c:noMultiLvlLbl val="0"/>
      </c:catAx>
      <c:valAx>
        <c:axId val="-1993182448"/>
        <c:scaling>
          <c:orientation val="minMax"/>
          <c:max val="3.5"/>
          <c:min val="0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1993186224"/>
        <c:crosses val="autoZero"/>
        <c:crossBetween val="between"/>
        <c:majorUnit val="0.5"/>
      </c:valAx>
      <c:valAx>
        <c:axId val="67100672"/>
        <c:scaling>
          <c:orientation val="minMax"/>
          <c:max val="1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C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120069360"/>
        <c:crosses val="max"/>
        <c:crossBetween val="between"/>
        <c:majorUnit val="3"/>
      </c:valAx>
      <c:catAx>
        <c:axId val="120069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100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05336745024641"/>
          <c:y val="0.11042120746546639"/>
          <c:w val="0.85180063561142472"/>
          <c:h val="0.78680747034485943"/>
        </c:manualLayout>
      </c:layout>
      <c:lineChart>
        <c:grouping val="standard"/>
        <c:varyColors val="0"/>
        <c:ser>
          <c:idx val="0"/>
          <c:order val="0"/>
          <c:tx>
            <c:strRef>
              <c:f>'Data 21.5b'!$A$11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21.5b'!$B$10:$U$10</c:f>
              <c:numCache>
                <c:formatCode>00</c:formatCode>
                <c:ptCount val="20"/>
                <c:pt idx="0" formatCode="General">
                  <c:v>2001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'Data 21.5b'!$B$11:$U$11</c:f>
              <c:numCache>
                <c:formatCode>General</c:formatCode>
                <c:ptCount val="20"/>
                <c:pt idx="0">
                  <c:v>0.89238180960304514</c:v>
                </c:pt>
                <c:pt idx="1">
                  <c:v>0.84462358838912277</c:v>
                </c:pt>
                <c:pt idx="2">
                  <c:v>0.86097383431729224</c:v>
                </c:pt>
                <c:pt idx="3">
                  <c:v>0.85190850378798877</c:v>
                </c:pt>
                <c:pt idx="4">
                  <c:v>0.94299401281472184</c:v>
                </c:pt>
                <c:pt idx="5">
                  <c:v>1.0390071679346022</c:v>
                </c:pt>
                <c:pt idx="6">
                  <c:v>1.1197117968303498</c:v>
                </c:pt>
                <c:pt idx="7">
                  <c:v>1.2496030040908102</c:v>
                </c:pt>
                <c:pt idx="8">
                  <c:v>1.190518491000518</c:v>
                </c:pt>
                <c:pt idx="9">
                  <c:v>1.3782819638026174</c:v>
                </c:pt>
                <c:pt idx="10">
                  <c:v>1.7593182383328807</c:v>
                </c:pt>
                <c:pt idx="11">
                  <c:v>2.0452575496995635</c:v>
                </c:pt>
                <c:pt idx="12">
                  <c:v>2.4031261181943706</c:v>
                </c:pt>
                <c:pt idx="13">
                  <c:v>2.2733458988562436</c:v>
                </c:pt>
                <c:pt idx="14">
                  <c:v>2.5504000787144445</c:v>
                </c:pt>
                <c:pt idx="15">
                  <c:v>2.6084381766854539</c:v>
                </c:pt>
                <c:pt idx="16">
                  <c:v>2.4380250359973719</c:v>
                </c:pt>
                <c:pt idx="17">
                  <c:v>2.4404670412178717</c:v>
                </c:pt>
                <c:pt idx="18">
                  <c:v>2.6338499542677072</c:v>
                </c:pt>
                <c:pt idx="19">
                  <c:v>2.7263836507093262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E7-D041-9737-E8B2000DF67F}"/>
            </c:ext>
          </c:extLst>
        </c:ser>
        <c:ser>
          <c:idx val="1"/>
          <c:order val="1"/>
          <c:tx>
            <c:strRef>
              <c:f>'Data 21.5b'!$A$12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21.5b'!$B$10:$U$10</c:f>
              <c:numCache>
                <c:formatCode>00</c:formatCode>
                <c:ptCount val="20"/>
                <c:pt idx="0" formatCode="General">
                  <c:v>2001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'Data 21.5b'!$B$12:$U$12</c:f>
              <c:numCache>
                <c:formatCode>General</c:formatCode>
                <c:ptCount val="20"/>
                <c:pt idx="0">
                  <c:v>0.6283197374904772</c:v>
                </c:pt>
                <c:pt idx="1">
                  <c:v>0.52995344003731204</c:v>
                </c:pt>
                <c:pt idx="2">
                  <c:v>0.50461242621298241</c:v>
                </c:pt>
                <c:pt idx="3">
                  <c:v>0.49100140675821125</c:v>
                </c:pt>
                <c:pt idx="4">
                  <c:v>0.54834086762418344</c:v>
                </c:pt>
                <c:pt idx="5">
                  <c:v>0.53144242754662041</c:v>
                </c:pt>
                <c:pt idx="6">
                  <c:v>0.6004069144129045</c:v>
                </c:pt>
                <c:pt idx="7">
                  <c:v>0.72484628114928551</c:v>
                </c:pt>
                <c:pt idx="8">
                  <c:v>0.81215299642157657</c:v>
                </c:pt>
                <c:pt idx="9">
                  <c:v>1.013377313252219</c:v>
                </c:pt>
                <c:pt idx="10">
                  <c:v>1.154725007765526</c:v>
                </c:pt>
                <c:pt idx="11">
                  <c:v>1.2547091585638825</c:v>
                </c:pt>
                <c:pt idx="12">
                  <c:v>1.2715333611472206</c:v>
                </c:pt>
                <c:pt idx="13">
                  <c:v>1.2847937749603864</c:v>
                </c:pt>
                <c:pt idx="14">
                  <c:v>1.4120164177294889</c:v>
                </c:pt>
                <c:pt idx="15">
                  <c:v>1.4037926322074086</c:v>
                </c:pt>
                <c:pt idx="16">
                  <c:v>1.3921530530531387</c:v>
                </c:pt>
                <c:pt idx="17">
                  <c:v>1.509919422480364</c:v>
                </c:pt>
                <c:pt idx="18">
                  <c:v>1.4842950971772171</c:v>
                </c:pt>
                <c:pt idx="19">
                  <c:v>1.9551690227400049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7-D041-9737-E8B2000DF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3754304"/>
        <c:axId val="-2143757648"/>
      </c:lineChart>
      <c:catAx>
        <c:axId val="-2143754304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43757648"/>
        <c:crosses val="autoZero"/>
        <c:auto val="1"/>
        <c:lblAlgn val="ctr"/>
        <c:lblOffset val="100"/>
        <c:tickLblSkip val="2"/>
        <c:noMultiLvlLbl val="0"/>
      </c:catAx>
      <c:valAx>
        <c:axId val="-2143757648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BE"/>
          </a:p>
        </c:txPr>
        <c:crossAx val="-2143754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4719140031015E-2"/>
          <c:y val="0.11590071179147871"/>
          <c:w val="0.86478024062021153"/>
          <c:h val="0.80936265932335816"/>
        </c:manualLayout>
      </c:layout>
      <c:lineChart>
        <c:grouping val="standard"/>
        <c:varyColors val="0"/>
        <c:ser>
          <c:idx val="0"/>
          <c:order val="0"/>
          <c:tx>
            <c:strRef>
              <c:f>'Data 21.5a'!$A$9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21.5a'!$B$8:$U$8</c:f>
              <c:numCache>
                <c:formatCode>00</c:formatCode>
                <c:ptCount val="20"/>
                <c:pt idx="0" formatCode="General">
                  <c:v>2001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'Data 21.5a'!$B$9:$U$9</c:f>
              <c:numCache>
                <c:formatCode>General</c:formatCode>
                <c:ptCount val="20"/>
                <c:pt idx="0">
                  <c:v>16.200575818091799</c:v>
                </c:pt>
                <c:pt idx="1">
                  <c:v>13.424133358289287</c:v>
                </c:pt>
                <c:pt idx="2">
                  <c:v>13.289005442193931</c:v>
                </c:pt>
                <c:pt idx="3">
                  <c:v>19.661646855954199</c:v>
                </c:pt>
                <c:pt idx="4">
                  <c:v>17.456104624224093</c:v>
                </c:pt>
                <c:pt idx="5">
                  <c:v>19.247708764954677</c:v>
                </c:pt>
                <c:pt idx="6">
                  <c:v>19.593328537564034</c:v>
                </c:pt>
                <c:pt idx="7">
                  <c:v>25.671128576761951</c:v>
                </c:pt>
                <c:pt idx="8">
                  <c:v>18.879037210513136</c:v>
                </c:pt>
                <c:pt idx="9">
                  <c:v>21.303705700659091</c:v>
                </c:pt>
                <c:pt idx="10">
                  <c:v>20.389732173569435</c:v>
                </c:pt>
                <c:pt idx="11">
                  <c:v>19.897358628772245</c:v>
                </c:pt>
                <c:pt idx="12">
                  <c:v>18.225393826085796</c:v>
                </c:pt>
                <c:pt idx="13">
                  <c:v>14.718641502925626</c:v>
                </c:pt>
                <c:pt idx="14">
                  <c:v>14.314038044679513</c:v>
                </c:pt>
                <c:pt idx="15">
                  <c:v>13.664236223485918</c:v>
                </c:pt>
                <c:pt idx="16">
                  <c:v>12.280516592832438</c:v>
                </c:pt>
                <c:pt idx="17">
                  <c:v>10.753903058317968</c:v>
                </c:pt>
                <c:pt idx="18">
                  <c:v>10.808273964074676</c:v>
                </c:pt>
                <c:pt idx="19">
                  <c:v>11.177611405523271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88-A14B-8322-70F31025B0E8}"/>
            </c:ext>
          </c:extLst>
        </c:ser>
        <c:ser>
          <c:idx val="1"/>
          <c:order val="1"/>
          <c:tx>
            <c:strRef>
              <c:f>'Data 21.5a'!$A$10</c:f>
              <c:strCache>
                <c:ptCount val="1"/>
                <c:pt idx="0">
                  <c:v>US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21.5a'!$B$8:$U$8</c:f>
              <c:numCache>
                <c:formatCode>00</c:formatCode>
                <c:ptCount val="20"/>
                <c:pt idx="0" formatCode="General">
                  <c:v>2001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'Data 21.5a'!$B$10:$U$10</c:f>
              <c:numCache>
                <c:formatCode>General</c:formatCode>
                <c:ptCount val="20"/>
                <c:pt idx="0">
                  <c:v>14.772738726286459</c:v>
                </c:pt>
                <c:pt idx="1">
                  <c:v>10.999302208183853</c:v>
                </c:pt>
                <c:pt idx="2">
                  <c:v>9.7049002591408566</c:v>
                </c:pt>
                <c:pt idx="3">
                  <c:v>10.857241965936684</c:v>
                </c:pt>
                <c:pt idx="4">
                  <c:v>10.299343855693936</c:v>
                </c:pt>
                <c:pt idx="5">
                  <c:v>9.133459164896033</c:v>
                </c:pt>
                <c:pt idx="6">
                  <c:v>8.6029760292663209</c:v>
                </c:pt>
                <c:pt idx="7">
                  <c:v>9.8231403168925748</c:v>
                </c:pt>
                <c:pt idx="8">
                  <c:v>8.5677064476396616</c:v>
                </c:pt>
                <c:pt idx="9">
                  <c:v>8.5408812361510122</c:v>
                </c:pt>
                <c:pt idx="10">
                  <c:v>7.6193863751642104</c:v>
                </c:pt>
                <c:pt idx="11">
                  <c:v>8.2852506575112912</c:v>
                </c:pt>
                <c:pt idx="12">
                  <c:v>7.5852354024817119</c:v>
                </c:pt>
                <c:pt idx="13">
                  <c:v>6.8116547967227898</c:v>
                </c:pt>
                <c:pt idx="14">
                  <c:v>7.6086926407792275</c:v>
                </c:pt>
                <c:pt idx="15">
                  <c:v>8.4057196491794688</c:v>
                </c:pt>
                <c:pt idx="16">
                  <c:v>8.8042672472730938</c:v>
                </c:pt>
                <c:pt idx="17">
                  <c:v>7.757614200106941</c:v>
                </c:pt>
                <c:pt idx="18">
                  <c:v>8.1419772388255538</c:v>
                </c:pt>
                <c:pt idx="19">
                  <c:v>8.3604901535910123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88-A14B-8322-70F31025B0E8}"/>
            </c:ext>
          </c:extLst>
        </c:ser>
        <c:ser>
          <c:idx val="2"/>
          <c:order val="2"/>
          <c:tx>
            <c:strRef>
              <c:f>'Data 21.5a'!$A$11</c:f>
              <c:strCache>
                <c:ptCount val="1"/>
                <c:pt idx="0">
                  <c:v>Singapore</c:v>
                </c:pt>
              </c:strCache>
            </c:strRef>
          </c:tx>
          <c:spPr>
            <a:ln w="28575" cap="rnd" cmpd="sng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'Data 21.5a'!$B$8:$U$8</c:f>
              <c:numCache>
                <c:formatCode>00</c:formatCode>
                <c:ptCount val="20"/>
                <c:pt idx="0" formatCode="General">
                  <c:v>2001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'Data 21.5a'!$B$11:$U$11</c:f>
              <c:numCache>
                <c:formatCode>General</c:formatCode>
                <c:ptCount val="20"/>
                <c:pt idx="0">
                  <c:v>0.85264009244470984</c:v>
                </c:pt>
                <c:pt idx="1">
                  <c:v>0.71996174290541437</c:v>
                </c:pt>
                <c:pt idx="2">
                  <c:v>0.62236766414768652</c:v>
                </c:pt>
                <c:pt idx="3">
                  <c:v>0.78593467962377483</c:v>
                </c:pt>
                <c:pt idx="4">
                  <c:v>0.55801230545237512</c:v>
                </c:pt>
                <c:pt idx="5">
                  <c:v>0.79468392852306413</c:v>
                </c:pt>
                <c:pt idx="6">
                  <c:v>0.71596385389451145</c:v>
                </c:pt>
                <c:pt idx="7">
                  <c:v>1.1100685341712482</c:v>
                </c:pt>
                <c:pt idx="8">
                  <c:v>#N/A</c:v>
                </c:pt>
                <c:pt idx="9">
                  <c:v>#N/A</c:v>
                </c:pt>
                <c:pt idx="10">
                  <c:v>1.6522571872777601</c:v>
                </c:pt>
                <c:pt idx="11">
                  <c:v>2.2929491293833726</c:v>
                </c:pt>
                <c:pt idx="12">
                  <c:v>2.1554025720888612</c:v>
                </c:pt>
                <c:pt idx="13">
                  <c:v>1.8195470924345967</c:v>
                </c:pt>
                <c:pt idx="14">
                  <c:v>2.0288172138629839</c:v>
                </c:pt>
                <c:pt idx="15">
                  <c:v>2.8176139449633761</c:v>
                </c:pt>
                <c:pt idx="16">
                  <c:v>2.8203355512097099</c:v>
                </c:pt>
                <c:pt idx="17">
                  <c:v>2.8767296985541617</c:v>
                </c:pt>
                <c:pt idx="18">
                  <c:v>2.3797677901545455</c:v>
                </c:pt>
                <c:pt idx="19">
                  <c:v>2.3391018969394404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88-A14B-8322-70F31025B0E8}"/>
            </c:ext>
          </c:extLst>
        </c:ser>
        <c:ser>
          <c:idx val="3"/>
          <c:order val="3"/>
          <c:tx>
            <c:strRef>
              <c:f>'Data 21.5a'!$A$12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21.5a'!$B$8:$U$8</c:f>
              <c:numCache>
                <c:formatCode>00</c:formatCode>
                <c:ptCount val="20"/>
                <c:pt idx="0" formatCode="General">
                  <c:v>2001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'Data 21.5a'!$B$12:$U$12</c:f>
              <c:numCache>
                <c:formatCode>General</c:formatCode>
                <c:ptCount val="20"/>
                <c:pt idx="0">
                  <c:v>1.2558053757731988</c:v>
                </c:pt>
                <c:pt idx="1">
                  <c:v>1.3012339715967545</c:v>
                </c:pt>
                <c:pt idx="2">
                  <c:v>1.7103470471091036</c:v>
                </c:pt>
                <c:pt idx="3">
                  <c:v>2.6527321042146794</c:v>
                </c:pt>
                <c:pt idx="4">
                  <c:v>1.9977567905320814</c:v>
                </c:pt>
                <c:pt idx="5">
                  <c:v>2.6649022761315457</c:v>
                </c:pt>
                <c:pt idx="6">
                  <c:v>3.0982907910440027</c:v>
                </c:pt>
                <c:pt idx="7">
                  <c:v>4.4746769569948208</c:v>
                </c:pt>
                <c:pt idx="8">
                  <c:v>3.8022503749853245</c:v>
                </c:pt>
                <c:pt idx="9">
                  <c:v>5.0567496324359045</c:v>
                </c:pt>
                <c:pt idx="10">
                  <c:v>5.4622247857620954</c:v>
                </c:pt>
                <c:pt idx="11">
                  <c:v>6.0957581393414673</c:v>
                </c:pt>
                <c:pt idx="12">
                  <c:v>5.4459540151016999</c:v>
                </c:pt>
                <c:pt idx="13">
                  <c:v>5.3057361103270768</c:v>
                </c:pt>
                <c:pt idx="14">
                  <c:v>6.5220442948894117</c:v>
                </c:pt>
                <c:pt idx="15">
                  <c:v>6.5889829030926439</c:v>
                </c:pt>
                <c:pt idx="16">
                  <c:v>6.1112653836620368</c:v>
                </c:pt>
                <c:pt idx="17">
                  <c:v>8.6657535009530022</c:v>
                </c:pt>
                <c:pt idx="18">
                  <c:v>8.9463825493877724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88-A14B-8322-70F31025B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6356063"/>
        <c:axId val="1031438223"/>
      </c:lineChart>
      <c:catAx>
        <c:axId val="966356063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031438223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03143822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966356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4719140031015E-2"/>
          <c:y val="0.11590071179147871"/>
          <c:w val="0.86478024062021153"/>
          <c:h val="0.80936265932335816"/>
        </c:manualLayout>
      </c:layout>
      <c:lineChart>
        <c:grouping val="standard"/>
        <c:varyColors val="0"/>
        <c:ser>
          <c:idx val="0"/>
          <c:order val="0"/>
          <c:tx>
            <c:strRef>
              <c:f>'Data 21.5a'!$A$9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21.5a'!$B$8:$U$8</c:f>
              <c:numCache>
                <c:formatCode>00</c:formatCode>
                <c:ptCount val="20"/>
                <c:pt idx="0" formatCode="General">
                  <c:v>2001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'Data 21.5a'!$B$9:$U$9</c:f>
              <c:numCache>
                <c:formatCode>General</c:formatCode>
                <c:ptCount val="20"/>
                <c:pt idx="0">
                  <c:v>16.200575818091799</c:v>
                </c:pt>
                <c:pt idx="1">
                  <c:v>13.424133358289287</c:v>
                </c:pt>
                <c:pt idx="2">
                  <c:v>13.289005442193931</c:v>
                </c:pt>
                <c:pt idx="3">
                  <c:v>19.661646855954199</c:v>
                </c:pt>
                <c:pt idx="4">
                  <c:v>17.456104624224093</c:v>
                </c:pt>
                <c:pt idx="5">
                  <c:v>19.247708764954677</c:v>
                </c:pt>
                <c:pt idx="6">
                  <c:v>19.593328537564034</c:v>
                </c:pt>
                <c:pt idx="7">
                  <c:v>25.671128576761951</c:v>
                </c:pt>
                <c:pt idx="8">
                  <c:v>18.879037210513136</c:v>
                </c:pt>
                <c:pt idx="9">
                  <c:v>21.303705700659091</c:v>
                </c:pt>
                <c:pt idx="10">
                  <c:v>20.389732173569435</c:v>
                </c:pt>
                <c:pt idx="11">
                  <c:v>19.897358628772245</c:v>
                </c:pt>
                <c:pt idx="12">
                  <c:v>18.225393826085796</c:v>
                </c:pt>
                <c:pt idx="13">
                  <c:v>14.718641502925626</c:v>
                </c:pt>
                <c:pt idx="14">
                  <c:v>14.314038044679513</c:v>
                </c:pt>
                <c:pt idx="15">
                  <c:v>13.664236223485918</c:v>
                </c:pt>
                <c:pt idx="16">
                  <c:v>12.280516592832438</c:v>
                </c:pt>
                <c:pt idx="17">
                  <c:v>10.753903058317968</c:v>
                </c:pt>
                <c:pt idx="18">
                  <c:v>10.808273964074676</c:v>
                </c:pt>
                <c:pt idx="19">
                  <c:v>11.177611405523271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7A-534D-9405-49BF4B62AA5B}"/>
            </c:ext>
          </c:extLst>
        </c:ser>
        <c:ser>
          <c:idx val="1"/>
          <c:order val="1"/>
          <c:tx>
            <c:strRef>
              <c:f>'Data 21.5a'!$A$10</c:f>
              <c:strCache>
                <c:ptCount val="1"/>
                <c:pt idx="0">
                  <c:v>US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21.5a'!$B$8:$U$8</c:f>
              <c:numCache>
                <c:formatCode>00</c:formatCode>
                <c:ptCount val="20"/>
                <c:pt idx="0" formatCode="General">
                  <c:v>2001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'Data 21.5a'!$B$10:$U$10</c:f>
              <c:numCache>
                <c:formatCode>General</c:formatCode>
                <c:ptCount val="20"/>
                <c:pt idx="0">
                  <c:v>14.772738726286459</c:v>
                </c:pt>
                <c:pt idx="1">
                  <c:v>10.999302208183853</c:v>
                </c:pt>
                <c:pt idx="2">
                  <c:v>9.7049002591408566</c:v>
                </c:pt>
                <c:pt idx="3">
                  <c:v>10.857241965936684</c:v>
                </c:pt>
                <c:pt idx="4">
                  <c:v>10.299343855693936</c:v>
                </c:pt>
                <c:pt idx="5">
                  <c:v>9.133459164896033</c:v>
                </c:pt>
                <c:pt idx="6">
                  <c:v>8.6029760292663209</c:v>
                </c:pt>
                <c:pt idx="7">
                  <c:v>9.8231403168925748</c:v>
                </c:pt>
                <c:pt idx="8">
                  <c:v>8.5677064476396616</c:v>
                </c:pt>
                <c:pt idx="9">
                  <c:v>8.5408812361510122</c:v>
                </c:pt>
                <c:pt idx="10">
                  <c:v>7.6193863751642104</c:v>
                </c:pt>
                <c:pt idx="11">
                  <c:v>8.2852506575112912</c:v>
                </c:pt>
                <c:pt idx="12">
                  <c:v>7.5852354024817119</c:v>
                </c:pt>
                <c:pt idx="13">
                  <c:v>6.8116547967227898</c:v>
                </c:pt>
                <c:pt idx="14">
                  <c:v>7.6086926407792275</c:v>
                </c:pt>
                <c:pt idx="15">
                  <c:v>8.4057196491794688</c:v>
                </c:pt>
                <c:pt idx="16">
                  <c:v>8.8042672472730938</c:v>
                </c:pt>
                <c:pt idx="17">
                  <c:v>7.757614200106941</c:v>
                </c:pt>
                <c:pt idx="18">
                  <c:v>8.1419772388255538</c:v>
                </c:pt>
                <c:pt idx="19">
                  <c:v>8.3604901535910123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7A-534D-9405-49BF4B62AA5B}"/>
            </c:ext>
          </c:extLst>
        </c:ser>
        <c:ser>
          <c:idx val="2"/>
          <c:order val="2"/>
          <c:tx>
            <c:strRef>
              <c:f>'Data 21.5a'!$A$11</c:f>
              <c:strCache>
                <c:ptCount val="1"/>
                <c:pt idx="0">
                  <c:v>Singapore</c:v>
                </c:pt>
              </c:strCache>
            </c:strRef>
          </c:tx>
          <c:spPr>
            <a:ln w="28575" cap="rnd" cmpd="sng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'Data 21.5a'!$B$8:$U$8</c:f>
              <c:numCache>
                <c:formatCode>00</c:formatCode>
                <c:ptCount val="20"/>
                <c:pt idx="0" formatCode="General">
                  <c:v>2001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'Data 21.5a'!$B$11:$U$11</c:f>
              <c:numCache>
                <c:formatCode>General</c:formatCode>
                <c:ptCount val="20"/>
                <c:pt idx="0">
                  <c:v>0.85264009244470984</c:v>
                </c:pt>
                <c:pt idx="1">
                  <c:v>0.71996174290541437</c:v>
                </c:pt>
                <c:pt idx="2">
                  <c:v>0.62236766414768652</c:v>
                </c:pt>
                <c:pt idx="3">
                  <c:v>0.78593467962377483</c:v>
                </c:pt>
                <c:pt idx="4">
                  <c:v>0.55801230545237512</c:v>
                </c:pt>
                <c:pt idx="5">
                  <c:v>0.79468392852306413</c:v>
                </c:pt>
                <c:pt idx="6">
                  <c:v>0.71596385389451145</c:v>
                </c:pt>
                <c:pt idx="7">
                  <c:v>1.1100685341712482</c:v>
                </c:pt>
                <c:pt idx="8">
                  <c:v>#N/A</c:v>
                </c:pt>
                <c:pt idx="9">
                  <c:v>#N/A</c:v>
                </c:pt>
                <c:pt idx="10">
                  <c:v>1.6522571872777601</c:v>
                </c:pt>
                <c:pt idx="11">
                  <c:v>2.2929491293833726</c:v>
                </c:pt>
                <c:pt idx="12">
                  <c:v>2.1554025720888612</c:v>
                </c:pt>
                <c:pt idx="13">
                  <c:v>1.8195470924345967</c:v>
                </c:pt>
                <c:pt idx="14">
                  <c:v>2.0288172138629839</c:v>
                </c:pt>
                <c:pt idx="15">
                  <c:v>2.8176139449633761</c:v>
                </c:pt>
                <c:pt idx="16">
                  <c:v>2.8203355512097099</c:v>
                </c:pt>
                <c:pt idx="17">
                  <c:v>2.8767296985541617</c:v>
                </c:pt>
                <c:pt idx="18">
                  <c:v>2.3797677901545455</c:v>
                </c:pt>
                <c:pt idx="19">
                  <c:v>2.3391018969394404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7A-534D-9405-49BF4B62AA5B}"/>
            </c:ext>
          </c:extLst>
        </c:ser>
        <c:ser>
          <c:idx val="3"/>
          <c:order val="3"/>
          <c:tx>
            <c:strRef>
              <c:f>'Data 21.5a'!$A$12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21.5a'!$B$8:$U$8</c:f>
              <c:numCache>
                <c:formatCode>00</c:formatCode>
                <c:ptCount val="20"/>
                <c:pt idx="0" formatCode="General">
                  <c:v>2001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'Data 21.5a'!$B$12:$U$12</c:f>
              <c:numCache>
                <c:formatCode>General</c:formatCode>
                <c:ptCount val="20"/>
                <c:pt idx="0">
                  <c:v>1.2558053757731988</c:v>
                </c:pt>
                <c:pt idx="1">
                  <c:v>1.3012339715967545</c:v>
                </c:pt>
                <c:pt idx="2">
                  <c:v>1.7103470471091036</c:v>
                </c:pt>
                <c:pt idx="3">
                  <c:v>2.6527321042146794</c:v>
                </c:pt>
                <c:pt idx="4">
                  <c:v>1.9977567905320814</c:v>
                </c:pt>
                <c:pt idx="5">
                  <c:v>2.6649022761315457</c:v>
                </c:pt>
                <c:pt idx="6">
                  <c:v>3.0982907910440027</c:v>
                </c:pt>
                <c:pt idx="7">
                  <c:v>4.4746769569948208</c:v>
                </c:pt>
                <c:pt idx="8">
                  <c:v>3.8022503749853245</c:v>
                </c:pt>
                <c:pt idx="9">
                  <c:v>5.0567496324359045</c:v>
                </c:pt>
                <c:pt idx="10">
                  <c:v>5.4622247857620954</c:v>
                </c:pt>
                <c:pt idx="11">
                  <c:v>6.0957581393414673</c:v>
                </c:pt>
                <c:pt idx="12">
                  <c:v>5.4459540151016999</c:v>
                </c:pt>
                <c:pt idx="13">
                  <c:v>5.3057361103270768</c:v>
                </c:pt>
                <c:pt idx="14">
                  <c:v>6.5220442948894117</c:v>
                </c:pt>
                <c:pt idx="15">
                  <c:v>6.5889829030926439</c:v>
                </c:pt>
                <c:pt idx="16">
                  <c:v>6.1112653836620368</c:v>
                </c:pt>
                <c:pt idx="17">
                  <c:v>8.6657535009530022</c:v>
                </c:pt>
                <c:pt idx="18">
                  <c:v>8.9463825493877724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7A-534D-9405-49BF4B62A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6356063"/>
        <c:axId val="1031438223"/>
      </c:lineChart>
      <c:catAx>
        <c:axId val="966356063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1031438223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03143822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itchFamily="2" charset="0"/>
                <a:ea typeface="+mn-ea"/>
                <a:cs typeface="+mn-cs"/>
              </a:defRPr>
            </a:pPr>
            <a:endParaRPr lang="en-BE"/>
          </a:p>
        </c:txPr>
        <c:crossAx val="966356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" pitchFamily="2" charset="0"/>
        </a:defRPr>
      </a:pPr>
      <a:endParaRPr lang="en-BE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4" Type="http://schemas.openxmlformats.org/officeDocument/2006/relationships/chart" Target="../charts/chart7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9.xml"/><Relationship Id="rId2" Type="http://schemas.openxmlformats.org/officeDocument/2006/relationships/chart" Target="../charts/chart78.xml"/><Relationship Id="rId1" Type="http://schemas.openxmlformats.org/officeDocument/2006/relationships/chart" Target="../charts/chart77.xml"/><Relationship Id="rId4" Type="http://schemas.openxmlformats.org/officeDocument/2006/relationships/chart" Target="../charts/chart80.xml"/></Relationships>
</file>

<file path=xl/drawings/_rels/drawing1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1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1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1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6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8.xml"/><Relationship Id="rId1" Type="http://schemas.openxmlformats.org/officeDocument/2006/relationships/chart" Target="../charts/chart97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7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8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8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8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9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9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812800</xdr:colOff>
      <xdr:row>3</xdr:row>
      <xdr:rowOff>63500</xdr:rowOff>
    </xdr:from>
    <xdr:to>
      <xdr:col>6</xdr:col>
      <xdr:colOff>777150</xdr:colOff>
      <xdr:row>19</xdr:row>
      <xdr:rowOff>19824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FA9A67-BDD6-0740-80D1-C367BC540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2</xdr:row>
      <xdr:rowOff>127000</xdr:rowOff>
    </xdr:from>
    <xdr:to>
      <xdr:col>6</xdr:col>
      <xdr:colOff>654049</xdr:colOff>
      <xdr:row>19</xdr:row>
      <xdr:rowOff>188349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1DF53E-26E3-AC4D-8349-A2421CACA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0.59124</cdr:x>
      <cdr:y>0.83023</cdr:y>
    </cdr:from>
    <cdr:to>
      <cdr:x>1</cdr:x>
      <cdr:y>0.96505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7E1ADBE-8B70-014B-A45B-F7A68BD419CF}"/>
            </a:ext>
          </a:extLst>
        </cdr:cNvPr>
        <cdr:cNvSpPr txBox="1"/>
      </cdr:nvSpPr>
      <cdr:spPr>
        <a:xfrm xmlns:a="http://schemas.openxmlformats.org/drawingml/2006/main">
          <a:off x="2766241" y="2484252"/>
          <a:ext cx="1912470" cy="4034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latin typeface="Times" pitchFamily="2" charset="0"/>
            </a:rPr>
            <a:t>Per capita income index,</a:t>
          </a:r>
          <a:r>
            <a:rPr lang="en-GB" sz="1100" baseline="0">
              <a:latin typeface="Times" pitchFamily="2" charset="0"/>
            </a:rPr>
            <a:t> 1985</a:t>
          </a:r>
          <a:endParaRPr lang="en-GB" sz="1100">
            <a:latin typeface="Times" pitchFamily="2" charset="0"/>
          </a:endParaRPr>
        </a:p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</cdr:x>
      <cdr:y>0.00502</cdr:y>
    </cdr:from>
    <cdr:to>
      <cdr:x>0.72892</cdr:x>
      <cdr:y>0.13984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786409A-71E9-7143-BD2B-95A83F7496D6}"/>
            </a:ext>
          </a:extLst>
        </cdr:cNvPr>
        <cdr:cNvSpPr txBox="1"/>
      </cdr:nvSpPr>
      <cdr:spPr>
        <a:xfrm xmlns:a="http://schemas.openxmlformats.org/drawingml/2006/main">
          <a:off x="0" y="15679"/>
          <a:ext cx="3625803" cy="421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latin typeface="Times" pitchFamily="2" charset="0"/>
            </a:rPr>
            <a:t>Annual growth rate</a:t>
          </a:r>
          <a:r>
            <a:rPr lang="en-GB" sz="1100" baseline="0">
              <a:latin typeface="Times" pitchFamily="2" charset="0"/>
            </a:rPr>
            <a:t> of per capita income,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2</xdr:row>
      <xdr:rowOff>84667</xdr:rowOff>
    </xdr:from>
    <xdr:to>
      <xdr:col>5</xdr:col>
      <xdr:colOff>215898</xdr:colOff>
      <xdr:row>18</xdr:row>
      <xdr:rowOff>6585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7B670E2-B6FA-2647-A563-7ECE51C3D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592666</xdr:colOff>
      <xdr:row>2</xdr:row>
      <xdr:rowOff>50800</xdr:rowOff>
    </xdr:from>
    <xdr:to>
      <xdr:col>9</xdr:col>
      <xdr:colOff>777523</xdr:colOff>
      <xdr:row>18</xdr:row>
      <xdr:rowOff>31984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13673C3-FEFB-D740-9A58-E7F257323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406400</xdr:colOff>
      <xdr:row>20</xdr:row>
      <xdr:rowOff>135467</xdr:rowOff>
    </xdr:from>
    <xdr:to>
      <xdr:col>7</xdr:col>
      <xdr:colOff>225780</xdr:colOff>
      <xdr:row>35</xdr:row>
      <xdr:rowOff>72438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565C9C3-5624-2A4E-AEB5-59404FD5A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0.76841</cdr:x>
      <cdr:y>0.449</cdr:y>
    </cdr:from>
    <cdr:to>
      <cdr:x>0.95022</cdr:x>
      <cdr:y>0.54622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07B5447-1F00-BA46-9533-5C48D4B55597}"/>
            </a:ext>
          </a:extLst>
        </cdr:cNvPr>
        <cdr:cNvSpPr txBox="1"/>
      </cdr:nvSpPr>
      <cdr:spPr>
        <a:xfrm xmlns:a="http://schemas.openxmlformats.org/drawingml/2006/main">
          <a:off x="2887299" y="1375403"/>
          <a:ext cx="683152" cy="2978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0.75812</cdr:x>
      <cdr:y>0.53172</cdr:y>
    </cdr:from>
    <cdr:to>
      <cdr:x>0.98918</cdr:x>
      <cdr:y>0.61968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49E201B-CAD6-524C-A7D1-25A7454B9DC4}"/>
            </a:ext>
          </a:extLst>
        </cdr:cNvPr>
        <cdr:cNvSpPr txBox="1"/>
      </cdr:nvSpPr>
      <cdr:spPr>
        <a:xfrm xmlns:a="http://schemas.openxmlformats.org/drawingml/2006/main">
          <a:off x="2848657" y="1628785"/>
          <a:ext cx="868209" cy="2694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2"/>
              </a:solidFill>
              <a:latin typeface="Times" pitchFamily="2" charset="0"/>
            </a:rPr>
            <a:t>Sri</a:t>
          </a:r>
          <a:r>
            <a:rPr lang="en-GB" sz="1100" baseline="0">
              <a:solidFill>
                <a:schemeClr val="accent2"/>
              </a:solidFill>
              <a:latin typeface="Times" pitchFamily="2" charset="0"/>
            </a:rPr>
            <a:t> Lanka</a:t>
          </a:r>
          <a:endParaRPr lang="en-GB" sz="1100">
            <a:solidFill>
              <a:schemeClr val="accent2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0.74621</cdr:x>
      <cdr:y>0.69444</cdr:y>
    </cdr:from>
    <cdr:to>
      <cdr:x>0.93561</cdr:x>
      <cdr:y>0.76389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92286C95-1DCC-B144-B6A1-FA6F2A1E342A}"/>
            </a:ext>
          </a:extLst>
        </cdr:cNvPr>
        <cdr:cNvSpPr txBox="1"/>
      </cdr:nvSpPr>
      <cdr:spPr>
        <a:xfrm xmlns:a="http://schemas.openxmlformats.org/drawingml/2006/main">
          <a:off x="2501900" y="1905000"/>
          <a:ext cx="6350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0.77652</cdr:x>
      <cdr:y>0.75</cdr:y>
    </cdr:from>
    <cdr:to>
      <cdr:x>0.98106</cdr:x>
      <cdr:y>0.81944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96BCC55E-39D7-2B40-BBC6-87C74D4AC221}"/>
            </a:ext>
          </a:extLst>
        </cdr:cNvPr>
        <cdr:cNvSpPr txBox="1"/>
      </cdr:nvSpPr>
      <cdr:spPr>
        <a:xfrm xmlns:a="http://schemas.openxmlformats.org/drawingml/2006/main">
          <a:off x="2603500" y="2057400"/>
          <a:ext cx="6858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7030A0"/>
              </a:solidFill>
              <a:latin typeface="Times" pitchFamily="2" charset="0"/>
            </a:rPr>
            <a:t>Indonesia</a:t>
          </a:r>
        </a:p>
      </cdr:txBody>
    </cdr:sp>
  </cdr:relSizeAnchor>
  <cdr:relSizeAnchor xmlns:cdr="http://schemas.openxmlformats.org/drawingml/2006/chartDrawing">
    <cdr:from>
      <cdr:x>0.77273</cdr:x>
      <cdr:y>0.80556</cdr:y>
    </cdr:from>
    <cdr:to>
      <cdr:x>0.96212</cdr:x>
      <cdr:y>0.875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96BCC55E-39D7-2B40-BBC6-87C74D4AC221}"/>
            </a:ext>
          </a:extLst>
        </cdr:cNvPr>
        <cdr:cNvSpPr txBox="1"/>
      </cdr:nvSpPr>
      <cdr:spPr>
        <a:xfrm xmlns:a="http://schemas.openxmlformats.org/drawingml/2006/main">
          <a:off x="2590800" y="2209800"/>
          <a:ext cx="6350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0.76136</cdr:x>
      <cdr:y>0.86111</cdr:y>
    </cdr:from>
    <cdr:to>
      <cdr:x>1</cdr:x>
      <cdr:y>0.92593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EE1A5AFD-EBC5-CF4F-AE14-219871034A54}"/>
            </a:ext>
          </a:extLst>
        </cdr:cNvPr>
        <cdr:cNvSpPr txBox="1"/>
      </cdr:nvSpPr>
      <cdr:spPr>
        <a:xfrm xmlns:a="http://schemas.openxmlformats.org/drawingml/2006/main">
          <a:off x="2552700" y="2362200"/>
          <a:ext cx="800100" cy="177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0.76203</cdr:x>
      <cdr:y>0.33263</cdr:y>
    </cdr:from>
    <cdr:to>
      <cdr:x>0.94384</cdr:x>
      <cdr:y>0.42985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07B5447-1F00-BA46-9533-5C48D4B55597}"/>
            </a:ext>
          </a:extLst>
        </cdr:cNvPr>
        <cdr:cNvSpPr txBox="1"/>
      </cdr:nvSpPr>
      <cdr:spPr>
        <a:xfrm xmlns:a="http://schemas.openxmlformats.org/drawingml/2006/main">
          <a:off x="2671059" y="1038638"/>
          <a:ext cx="637280" cy="3035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0.76391</cdr:x>
      <cdr:y>0.19467</cdr:y>
    </cdr:from>
    <cdr:to>
      <cdr:x>0.99497</cdr:x>
      <cdr:y>0.28263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49E201B-CAD6-524C-A7D1-25A7454B9DC4}"/>
            </a:ext>
          </a:extLst>
        </cdr:cNvPr>
        <cdr:cNvSpPr txBox="1"/>
      </cdr:nvSpPr>
      <cdr:spPr>
        <a:xfrm xmlns:a="http://schemas.openxmlformats.org/drawingml/2006/main">
          <a:off x="2574190" y="522473"/>
          <a:ext cx="778611" cy="236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2"/>
              </a:solidFill>
              <a:latin typeface="Times" pitchFamily="2" charset="0"/>
            </a:rPr>
            <a:t>Sri</a:t>
          </a:r>
          <a:r>
            <a:rPr lang="en-GB" sz="1100" baseline="0">
              <a:solidFill>
                <a:schemeClr val="accent2"/>
              </a:solidFill>
              <a:latin typeface="Times" pitchFamily="2" charset="0"/>
            </a:rPr>
            <a:t> Lanka</a:t>
          </a:r>
          <a:endParaRPr lang="en-GB" sz="1100">
            <a:solidFill>
              <a:schemeClr val="accent2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0.48087</cdr:x>
      <cdr:y>0.11841</cdr:y>
    </cdr:from>
    <cdr:to>
      <cdr:x>0.71726</cdr:x>
      <cdr:y>0.18888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92286C95-1DCC-B144-B6A1-FA6F2A1E342A}"/>
            </a:ext>
          </a:extLst>
        </cdr:cNvPr>
        <cdr:cNvSpPr txBox="1"/>
      </cdr:nvSpPr>
      <cdr:spPr>
        <a:xfrm xmlns:a="http://schemas.openxmlformats.org/drawingml/2006/main">
          <a:off x="1684869" y="382747"/>
          <a:ext cx="828259" cy="2277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0.7715</cdr:x>
      <cdr:y>0.05599</cdr:y>
    </cdr:from>
    <cdr:to>
      <cdr:x>1</cdr:x>
      <cdr:y>0.12907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96BCC55E-39D7-2B40-BBC6-87C74D4AC221}"/>
            </a:ext>
          </a:extLst>
        </cdr:cNvPr>
        <cdr:cNvSpPr txBox="1"/>
      </cdr:nvSpPr>
      <cdr:spPr>
        <a:xfrm xmlns:a="http://schemas.openxmlformats.org/drawingml/2006/main">
          <a:off x="2704263" y="174829"/>
          <a:ext cx="800938" cy="2281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7030A0"/>
              </a:solidFill>
              <a:latin typeface="Times" pitchFamily="2" charset="0"/>
            </a:rPr>
            <a:t>Indonesia</a:t>
          </a:r>
        </a:p>
      </cdr:txBody>
    </cdr:sp>
  </cdr:relSizeAnchor>
  <cdr:relSizeAnchor xmlns:cdr="http://schemas.openxmlformats.org/drawingml/2006/chartDrawing">
    <cdr:from>
      <cdr:x>0.76558</cdr:x>
      <cdr:y>0.48014</cdr:y>
    </cdr:from>
    <cdr:to>
      <cdr:x>0.95497</cdr:x>
      <cdr:y>0.54958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96BCC55E-39D7-2B40-BBC6-87C74D4AC221}"/>
            </a:ext>
          </a:extLst>
        </cdr:cNvPr>
        <cdr:cNvSpPr txBox="1"/>
      </cdr:nvSpPr>
      <cdr:spPr>
        <a:xfrm xmlns:a="http://schemas.openxmlformats.org/drawingml/2006/main">
          <a:off x="2683507" y="1499243"/>
          <a:ext cx="663850" cy="216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0.75006</cdr:x>
      <cdr:y>0.40626</cdr:y>
    </cdr:from>
    <cdr:to>
      <cdr:x>1</cdr:x>
      <cdr:y>0.47148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EE1A5AFD-EBC5-CF4F-AE14-219871034A54}"/>
            </a:ext>
          </a:extLst>
        </cdr:cNvPr>
        <cdr:cNvSpPr txBox="1"/>
      </cdr:nvSpPr>
      <cdr:spPr>
        <a:xfrm xmlns:a="http://schemas.openxmlformats.org/drawingml/2006/main">
          <a:off x="2607734" y="1313188"/>
          <a:ext cx="868963" cy="210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0.76144</cdr:x>
      <cdr:y>0.06213</cdr:y>
    </cdr:from>
    <cdr:to>
      <cdr:x>0.94325</cdr:x>
      <cdr:y>0.15935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07B5447-1F00-BA46-9533-5C48D4B55597}"/>
            </a:ext>
          </a:extLst>
        </cdr:cNvPr>
        <cdr:cNvSpPr txBox="1"/>
      </cdr:nvSpPr>
      <cdr:spPr>
        <a:xfrm xmlns:a="http://schemas.openxmlformats.org/drawingml/2006/main">
          <a:off x="2565866" y="166752"/>
          <a:ext cx="612651" cy="260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0.73023</cdr:x>
      <cdr:y>0.66627</cdr:y>
    </cdr:from>
    <cdr:to>
      <cdr:x>0.98931</cdr:x>
      <cdr:y>0.75423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49E201B-CAD6-524C-A7D1-25A7454B9DC4}"/>
            </a:ext>
          </a:extLst>
        </cdr:cNvPr>
        <cdr:cNvSpPr txBox="1"/>
      </cdr:nvSpPr>
      <cdr:spPr>
        <a:xfrm xmlns:a="http://schemas.openxmlformats.org/drawingml/2006/main">
          <a:off x="2312284" y="2019518"/>
          <a:ext cx="820386" cy="266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2"/>
              </a:solidFill>
              <a:latin typeface="Times" pitchFamily="2" charset="0"/>
            </a:rPr>
            <a:t>Sri</a:t>
          </a:r>
          <a:r>
            <a:rPr lang="en-GB" sz="1100" baseline="0">
              <a:solidFill>
                <a:schemeClr val="accent2"/>
              </a:solidFill>
              <a:latin typeface="Times" pitchFamily="2" charset="0"/>
            </a:rPr>
            <a:t> Lanka</a:t>
          </a:r>
          <a:endParaRPr lang="en-GB" sz="1100">
            <a:solidFill>
              <a:schemeClr val="accent2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0.72679</cdr:x>
      <cdr:y>0.46235</cdr:y>
    </cdr:from>
    <cdr:to>
      <cdr:x>0.95577</cdr:x>
      <cdr:y>0.53879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92286C95-1DCC-B144-B6A1-FA6F2A1E342A}"/>
            </a:ext>
          </a:extLst>
        </cdr:cNvPr>
        <cdr:cNvSpPr txBox="1"/>
      </cdr:nvSpPr>
      <cdr:spPr>
        <a:xfrm xmlns:a="http://schemas.openxmlformats.org/drawingml/2006/main">
          <a:off x="2281723" y="1330961"/>
          <a:ext cx="718866" cy="2200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0.7594</cdr:x>
      <cdr:y>0.7877</cdr:y>
    </cdr:from>
    <cdr:to>
      <cdr:x>0.99784</cdr:x>
      <cdr:y>0.86118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96BCC55E-39D7-2B40-BBC6-87C74D4AC221}"/>
            </a:ext>
          </a:extLst>
        </cdr:cNvPr>
        <cdr:cNvSpPr txBox="1"/>
      </cdr:nvSpPr>
      <cdr:spPr>
        <a:xfrm xmlns:a="http://schemas.openxmlformats.org/drawingml/2006/main">
          <a:off x="2384092" y="2267524"/>
          <a:ext cx="748578" cy="211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7030A0"/>
              </a:solidFill>
              <a:latin typeface="Times" pitchFamily="2" charset="0"/>
            </a:rPr>
            <a:t>Indonesia</a:t>
          </a:r>
        </a:p>
      </cdr:txBody>
    </cdr:sp>
  </cdr:relSizeAnchor>
  <cdr:relSizeAnchor xmlns:cdr="http://schemas.openxmlformats.org/drawingml/2006/chartDrawing">
    <cdr:from>
      <cdr:x>0.75846</cdr:x>
      <cdr:y>0.84542</cdr:y>
    </cdr:from>
    <cdr:to>
      <cdr:x>0.94785</cdr:x>
      <cdr:y>0.91486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96BCC55E-39D7-2B40-BBC6-87C74D4AC221}"/>
            </a:ext>
          </a:extLst>
        </cdr:cNvPr>
        <cdr:cNvSpPr txBox="1"/>
      </cdr:nvSpPr>
      <cdr:spPr>
        <a:xfrm xmlns:a="http://schemas.openxmlformats.org/drawingml/2006/main">
          <a:off x="2535273" y="2349219"/>
          <a:ext cx="633063" cy="192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0.726</cdr:x>
      <cdr:y>0.72929</cdr:y>
    </cdr:from>
    <cdr:to>
      <cdr:x>1</cdr:x>
      <cdr:y>0.80499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EE1A5AFD-EBC5-CF4F-AE14-219871034A54}"/>
            </a:ext>
          </a:extLst>
        </cdr:cNvPr>
        <cdr:cNvSpPr txBox="1"/>
      </cdr:nvSpPr>
      <cdr:spPr>
        <a:xfrm xmlns:a="http://schemas.openxmlformats.org/drawingml/2006/main">
          <a:off x="2298905" y="2210516"/>
          <a:ext cx="867631" cy="2294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8467</xdr:colOff>
      <xdr:row>34</xdr:row>
      <xdr:rowOff>110066</xdr:rowOff>
    </xdr:from>
    <xdr:to>
      <xdr:col>5</xdr:col>
      <xdr:colOff>270933</xdr:colOff>
      <xdr:row>50</xdr:row>
      <xdr:rowOff>84666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220131</xdr:colOff>
      <xdr:row>34</xdr:row>
      <xdr:rowOff>118533</xdr:rowOff>
    </xdr:from>
    <xdr:to>
      <xdr:col>10</xdr:col>
      <xdr:colOff>372532</xdr:colOff>
      <xdr:row>50</xdr:row>
      <xdr:rowOff>152399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67731</xdr:colOff>
      <xdr:row>52</xdr:row>
      <xdr:rowOff>16932</xdr:rowOff>
    </xdr:from>
    <xdr:to>
      <xdr:col>7</xdr:col>
      <xdr:colOff>524933</xdr:colOff>
      <xdr:row>66</xdr:row>
      <xdr:rowOff>203199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0.76841</cdr:x>
      <cdr:y>0.449</cdr:y>
    </cdr:from>
    <cdr:to>
      <cdr:x>0.95022</cdr:x>
      <cdr:y>0.54622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07B5447-1F00-BA46-9533-5C48D4B55597}"/>
            </a:ext>
          </a:extLst>
        </cdr:cNvPr>
        <cdr:cNvSpPr txBox="1"/>
      </cdr:nvSpPr>
      <cdr:spPr>
        <a:xfrm xmlns:a="http://schemas.openxmlformats.org/drawingml/2006/main">
          <a:off x="2887299" y="1375403"/>
          <a:ext cx="683152" cy="2978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0.75812</cdr:x>
      <cdr:y>0.53172</cdr:y>
    </cdr:from>
    <cdr:to>
      <cdr:x>0.98918</cdr:x>
      <cdr:y>0.61968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49E201B-CAD6-524C-A7D1-25A7454B9DC4}"/>
            </a:ext>
          </a:extLst>
        </cdr:cNvPr>
        <cdr:cNvSpPr txBox="1"/>
      </cdr:nvSpPr>
      <cdr:spPr>
        <a:xfrm xmlns:a="http://schemas.openxmlformats.org/drawingml/2006/main">
          <a:off x="2848657" y="1628785"/>
          <a:ext cx="868209" cy="2694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2"/>
              </a:solidFill>
              <a:latin typeface="Times" pitchFamily="2" charset="0"/>
            </a:rPr>
            <a:t>Sri</a:t>
          </a:r>
          <a:r>
            <a:rPr lang="en-GB" sz="1100" baseline="0">
              <a:solidFill>
                <a:schemeClr val="accent2"/>
              </a:solidFill>
              <a:latin typeface="Times" pitchFamily="2" charset="0"/>
            </a:rPr>
            <a:t> Lanka</a:t>
          </a:r>
          <a:endParaRPr lang="en-GB" sz="1100">
            <a:solidFill>
              <a:schemeClr val="accent2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0.74621</cdr:x>
      <cdr:y>0.69444</cdr:y>
    </cdr:from>
    <cdr:to>
      <cdr:x>0.93561</cdr:x>
      <cdr:y>0.76389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92286C95-1DCC-B144-B6A1-FA6F2A1E342A}"/>
            </a:ext>
          </a:extLst>
        </cdr:cNvPr>
        <cdr:cNvSpPr txBox="1"/>
      </cdr:nvSpPr>
      <cdr:spPr>
        <a:xfrm xmlns:a="http://schemas.openxmlformats.org/drawingml/2006/main">
          <a:off x="2501900" y="1905000"/>
          <a:ext cx="6350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0.77652</cdr:x>
      <cdr:y>0.75</cdr:y>
    </cdr:from>
    <cdr:to>
      <cdr:x>0.98106</cdr:x>
      <cdr:y>0.81944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96BCC55E-39D7-2B40-BBC6-87C74D4AC221}"/>
            </a:ext>
          </a:extLst>
        </cdr:cNvPr>
        <cdr:cNvSpPr txBox="1"/>
      </cdr:nvSpPr>
      <cdr:spPr>
        <a:xfrm xmlns:a="http://schemas.openxmlformats.org/drawingml/2006/main">
          <a:off x="2603500" y="2057400"/>
          <a:ext cx="6858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7030A0"/>
              </a:solidFill>
              <a:latin typeface="Times" pitchFamily="2" charset="0"/>
            </a:rPr>
            <a:t>Indonesia</a:t>
          </a:r>
        </a:p>
      </cdr:txBody>
    </cdr:sp>
  </cdr:relSizeAnchor>
  <cdr:relSizeAnchor xmlns:cdr="http://schemas.openxmlformats.org/drawingml/2006/chartDrawing">
    <cdr:from>
      <cdr:x>0.77273</cdr:x>
      <cdr:y>0.80556</cdr:y>
    </cdr:from>
    <cdr:to>
      <cdr:x>0.96212</cdr:x>
      <cdr:y>0.875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96BCC55E-39D7-2B40-BBC6-87C74D4AC221}"/>
            </a:ext>
          </a:extLst>
        </cdr:cNvPr>
        <cdr:cNvSpPr txBox="1"/>
      </cdr:nvSpPr>
      <cdr:spPr>
        <a:xfrm xmlns:a="http://schemas.openxmlformats.org/drawingml/2006/main">
          <a:off x="2590800" y="2209800"/>
          <a:ext cx="6350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0.76136</cdr:x>
      <cdr:y>0.86111</cdr:y>
    </cdr:from>
    <cdr:to>
      <cdr:x>1</cdr:x>
      <cdr:y>0.92593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EE1A5AFD-EBC5-CF4F-AE14-219871034A54}"/>
            </a:ext>
          </a:extLst>
        </cdr:cNvPr>
        <cdr:cNvSpPr txBox="1"/>
      </cdr:nvSpPr>
      <cdr:spPr>
        <a:xfrm xmlns:a="http://schemas.openxmlformats.org/drawingml/2006/main">
          <a:off x="2552700" y="2362200"/>
          <a:ext cx="800100" cy="177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0.76203</cdr:x>
      <cdr:y>0.33263</cdr:y>
    </cdr:from>
    <cdr:to>
      <cdr:x>0.94384</cdr:x>
      <cdr:y>0.42985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07B5447-1F00-BA46-9533-5C48D4B55597}"/>
            </a:ext>
          </a:extLst>
        </cdr:cNvPr>
        <cdr:cNvSpPr txBox="1"/>
      </cdr:nvSpPr>
      <cdr:spPr>
        <a:xfrm xmlns:a="http://schemas.openxmlformats.org/drawingml/2006/main">
          <a:off x="2671059" y="1038638"/>
          <a:ext cx="637280" cy="3035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0.76391</cdr:x>
      <cdr:y>0.19467</cdr:y>
    </cdr:from>
    <cdr:to>
      <cdr:x>0.99497</cdr:x>
      <cdr:y>0.28263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49E201B-CAD6-524C-A7D1-25A7454B9DC4}"/>
            </a:ext>
          </a:extLst>
        </cdr:cNvPr>
        <cdr:cNvSpPr txBox="1"/>
      </cdr:nvSpPr>
      <cdr:spPr>
        <a:xfrm xmlns:a="http://schemas.openxmlformats.org/drawingml/2006/main">
          <a:off x="2574190" y="522473"/>
          <a:ext cx="778611" cy="236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2"/>
              </a:solidFill>
              <a:latin typeface="Times" pitchFamily="2" charset="0"/>
            </a:rPr>
            <a:t>Sri</a:t>
          </a:r>
          <a:r>
            <a:rPr lang="en-GB" sz="1100" baseline="0">
              <a:solidFill>
                <a:schemeClr val="accent2"/>
              </a:solidFill>
              <a:latin typeface="Times" pitchFamily="2" charset="0"/>
            </a:rPr>
            <a:t> Lanka</a:t>
          </a:r>
          <a:endParaRPr lang="en-GB" sz="1100">
            <a:solidFill>
              <a:schemeClr val="accent2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0.48087</cdr:x>
      <cdr:y>0.11841</cdr:y>
    </cdr:from>
    <cdr:to>
      <cdr:x>0.71726</cdr:x>
      <cdr:y>0.18888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92286C95-1DCC-B144-B6A1-FA6F2A1E342A}"/>
            </a:ext>
          </a:extLst>
        </cdr:cNvPr>
        <cdr:cNvSpPr txBox="1"/>
      </cdr:nvSpPr>
      <cdr:spPr>
        <a:xfrm xmlns:a="http://schemas.openxmlformats.org/drawingml/2006/main">
          <a:off x="1684869" y="382747"/>
          <a:ext cx="828259" cy="2277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0.7715</cdr:x>
      <cdr:y>0.05599</cdr:y>
    </cdr:from>
    <cdr:to>
      <cdr:x>1</cdr:x>
      <cdr:y>0.12907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96BCC55E-39D7-2B40-BBC6-87C74D4AC221}"/>
            </a:ext>
          </a:extLst>
        </cdr:cNvPr>
        <cdr:cNvSpPr txBox="1"/>
      </cdr:nvSpPr>
      <cdr:spPr>
        <a:xfrm xmlns:a="http://schemas.openxmlformats.org/drawingml/2006/main">
          <a:off x="2704263" y="174829"/>
          <a:ext cx="800938" cy="2281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7030A0"/>
              </a:solidFill>
              <a:latin typeface="Times" pitchFamily="2" charset="0"/>
            </a:rPr>
            <a:t>Indonesia</a:t>
          </a:r>
        </a:p>
      </cdr:txBody>
    </cdr:sp>
  </cdr:relSizeAnchor>
  <cdr:relSizeAnchor xmlns:cdr="http://schemas.openxmlformats.org/drawingml/2006/chartDrawing">
    <cdr:from>
      <cdr:x>0.76558</cdr:x>
      <cdr:y>0.48014</cdr:y>
    </cdr:from>
    <cdr:to>
      <cdr:x>0.95497</cdr:x>
      <cdr:y>0.54958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96BCC55E-39D7-2B40-BBC6-87C74D4AC221}"/>
            </a:ext>
          </a:extLst>
        </cdr:cNvPr>
        <cdr:cNvSpPr txBox="1"/>
      </cdr:nvSpPr>
      <cdr:spPr>
        <a:xfrm xmlns:a="http://schemas.openxmlformats.org/drawingml/2006/main">
          <a:off x="2683507" y="1499243"/>
          <a:ext cx="663850" cy="216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0.76136</cdr:x>
      <cdr:y>0.40626</cdr:y>
    </cdr:from>
    <cdr:to>
      <cdr:x>1</cdr:x>
      <cdr:y>0.47108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EE1A5AFD-EBC5-CF4F-AE14-219871034A54}"/>
            </a:ext>
          </a:extLst>
        </cdr:cNvPr>
        <cdr:cNvSpPr txBox="1"/>
      </cdr:nvSpPr>
      <cdr:spPr>
        <a:xfrm xmlns:a="http://schemas.openxmlformats.org/drawingml/2006/main">
          <a:off x="2668720" y="1268541"/>
          <a:ext cx="836481" cy="20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0.76144</cdr:x>
      <cdr:y>0.06213</cdr:y>
    </cdr:from>
    <cdr:to>
      <cdr:x>0.94325</cdr:x>
      <cdr:y>0.15935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07B5447-1F00-BA46-9533-5C48D4B55597}"/>
            </a:ext>
          </a:extLst>
        </cdr:cNvPr>
        <cdr:cNvSpPr txBox="1"/>
      </cdr:nvSpPr>
      <cdr:spPr>
        <a:xfrm xmlns:a="http://schemas.openxmlformats.org/drawingml/2006/main">
          <a:off x="2565866" y="166752"/>
          <a:ext cx="612651" cy="260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0.73023</cdr:x>
      <cdr:y>0.66627</cdr:y>
    </cdr:from>
    <cdr:to>
      <cdr:x>0.98931</cdr:x>
      <cdr:y>0.75423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49E201B-CAD6-524C-A7D1-25A7454B9DC4}"/>
            </a:ext>
          </a:extLst>
        </cdr:cNvPr>
        <cdr:cNvSpPr txBox="1"/>
      </cdr:nvSpPr>
      <cdr:spPr>
        <a:xfrm xmlns:a="http://schemas.openxmlformats.org/drawingml/2006/main">
          <a:off x="2312284" y="2019518"/>
          <a:ext cx="820386" cy="266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2"/>
              </a:solidFill>
              <a:latin typeface="Times" pitchFamily="2" charset="0"/>
            </a:rPr>
            <a:t>Sri</a:t>
          </a:r>
          <a:r>
            <a:rPr lang="en-GB" sz="1100" baseline="0">
              <a:solidFill>
                <a:schemeClr val="accent2"/>
              </a:solidFill>
              <a:latin typeface="Times" pitchFamily="2" charset="0"/>
            </a:rPr>
            <a:t> Lanka</a:t>
          </a:r>
          <a:endParaRPr lang="en-GB" sz="1100">
            <a:solidFill>
              <a:schemeClr val="accent2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0.72679</cdr:x>
      <cdr:y>0.46235</cdr:y>
    </cdr:from>
    <cdr:to>
      <cdr:x>0.95577</cdr:x>
      <cdr:y>0.53879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92286C95-1DCC-B144-B6A1-FA6F2A1E342A}"/>
            </a:ext>
          </a:extLst>
        </cdr:cNvPr>
        <cdr:cNvSpPr txBox="1"/>
      </cdr:nvSpPr>
      <cdr:spPr>
        <a:xfrm xmlns:a="http://schemas.openxmlformats.org/drawingml/2006/main">
          <a:off x="2281723" y="1330961"/>
          <a:ext cx="718866" cy="2200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0.7594</cdr:x>
      <cdr:y>0.7877</cdr:y>
    </cdr:from>
    <cdr:to>
      <cdr:x>0.99784</cdr:x>
      <cdr:y>0.86118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96BCC55E-39D7-2B40-BBC6-87C74D4AC221}"/>
            </a:ext>
          </a:extLst>
        </cdr:cNvPr>
        <cdr:cNvSpPr txBox="1"/>
      </cdr:nvSpPr>
      <cdr:spPr>
        <a:xfrm xmlns:a="http://schemas.openxmlformats.org/drawingml/2006/main">
          <a:off x="2384092" y="2267524"/>
          <a:ext cx="748578" cy="211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7030A0"/>
              </a:solidFill>
              <a:latin typeface="Times" pitchFamily="2" charset="0"/>
            </a:rPr>
            <a:t>Indonesia</a:t>
          </a:r>
        </a:p>
      </cdr:txBody>
    </cdr:sp>
  </cdr:relSizeAnchor>
  <cdr:relSizeAnchor xmlns:cdr="http://schemas.openxmlformats.org/drawingml/2006/chartDrawing">
    <cdr:from>
      <cdr:x>0.75846</cdr:x>
      <cdr:y>0.84542</cdr:y>
    </cdr:from>
    <cdr:to>
      <cdr:x>0.94785</cdr:x>
      <cdr:y>0.91486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96BCC55E-39D7-2B40-BBC6-87C74D4AC221}"/>
            </a:ext>
          </a:extLst>
        </cdr:cNvPr>
        <cdr:cNvSpPr txBox="1"/>
      </cdr:nvSpPr>
      <cdr:spPr>
        <a:xfrm xmlns:a="http://schemas.openxmlformats.org/drawingml/2006/main">
          <a:off x="2535273" y="2349219"/>
          <a:ext cx="633063" cy="192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0.726</cdr:x>
      <cdr:y>0.72929</cdr:y>
    </cdr:from>
    <cdr:to>
      <cdr:x>1</cdr:x>
      <cdr:y>0.80499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EE1A5AFD-EBC5-CF4F-AE14-219871034A54}"/>
            </a:ext>
          </a:extLst>
        </cdr:cNvPr>
        <cdr:cNvSpPr txBox="1"/>
      </cdr:nvSpPr>
      <cdr:spPr>
        <a:xfrm xmlns:a="http://schemas.openxmlformats.org/drawingml/2006/main">
          <a:off x="2298905" y="2210516"/>
          <a:ext cx="867631" cy="2294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704370</xdr:colOff>
      <xdr:row>2</xdr:row>
      <xdr:rowOff>42690</xdr:rowOff>
    </xdr:from>
    <xdr:to>
      <xdr:col>8</xdr:col>
      <xdr:colOff>753357</xdr:colOff>
      <xdr:row>23</xdr:row>
      <xdr:rowOff>120766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3695F0-2DB1-4040-AB16-3B48FCDBB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0.33818</cdr:x>
      <cdr:y>0.27387</cdr:y>
    </cdr:from>
    <cdr:to>
      <cdr:x>0.48262</cdr:x>
      <cdr:y>0.36184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38223AD-076C-7945-ACD0-E3F6DDA1029E}"/>
            </a:ext>
          </a:extLst>
        </cdr:cNvPr>
        <cdr:cNvSpPr txBox="1"/>
      </cdr:nvSpPr>
      <cdr:spPr>
        <a:xfrm xmlns:a="http://schemas.openxmlformats.org/drawingml/2006/main">
          <a:off x="1625614" y="962866"/>
          <a:ext cx="694316" cy="309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000">
              <a:solidFill>
                <a:schemeClr val="accent4">
                  <a:lumMod val="75000"/>
                </a:schemeClr>
              </a:solidFill>
              <a:latin typeface="Times" pitchFamily="2" charset="0"/>
            </a:rPr>
            <a:t>Japan</a:t>
          </a:r>
        </a:p>
      </cdr:txBody>
    </cdr:sp>
  </cdr:relSizeAnchor>
  <cdr:relSizeAnchor xmlns:cdr="http://schemas.openxmlformats.org/drawingml/2006/chartDrawing">
    <cdr:from>
      <cdr:x>0.56733</cdr:x>
      <cdr:y>0.38755</cdr:y>
    </cdr:from>
    <cdr:to>
      <cdr:x>0.71178</cdr:x>
      <cdr:y>0.47551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FAEAA7E-2A4B-D04F-BE02-77708594C98B}"/>
            </a:ext>
          </a:extLst>
        </cdr:cNvPr>
        <cdr:cNvSpPr txBox="1"/>
      </cdr:nvSpPr>
      <cdr:spPr>
        <a:xfrm xmlns:a="http://schemas.openxmlformats.org/drawingml/2006/main">
          <a:off x="2653896" y="1292154"/>
          <a:ext cx="675718" cy="2932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solidFill>
                <a:schemeClr val="accent5"/>
              </a:solidFill>
              <a:latin typeface="Times" pitchFamily="2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0.70308</cdr:x>
      <cdr:y>0.21046</cdr:y>
    </cdr:from>
    <cdr:to>
      <cdr:x>0.84753</cdr:x>
      <cdr:y>0.29842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02D6260-F90F-5142-9F1A-FE68286E57E2}"/>
            </a:ext>
          </a:extLst>
        </cdr:cNvPr>
        <cdr:cNvSpPr txBox="1"/>
      </cdr:nvSpPr>
      <cdr:spPr>
        <a:xfrm xmlns:a="http://schemas.openxmlformats.org/drawingml/2006/main">
          <a:off x="3379647" y="739917"/>
          <a:ext cx="694363" cy="3092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0.71903</cdr:x>
      <cdr:y>0.4159</cdr:y>
    </cdr:from>
    <cdr:to>
      <cdr:x>0.86348</cdr:x>
      <cdr:y>0.50387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1A384A70-CEFA-904D-8120-DF432CE82685}"/>
            </a:ext>
          </a:extLst>
        </cdr:cNvPr>
        <cdr:cNvSpPr txBox="1"/>
      </cdr:nvSpPr>
      <cdr:spPr>
        <a:xfrm xmlns:a="http://schemas.openxmlformats.org/drawingml/2006/main">
          <a:off x="3456331" y="1462197"/>
          <a:ext cx="694364" cy="3092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0.82639</cdr:x>
      <cdr:y>0.43917</cdr:y>
    </cdr:from>
    <cdr:to>
      <cdr:x>1</cdr:x>
      <cdr:y>0.5225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5A512AE8-6F8D-C545-88B3-8CEA8664B301}"/>
            </a:ext>
          </a:extLst>
        </cdr:cNvPr>
        <cdr:cNvSpPr txBox="1"/>
      </cdr:nvSpPr>
      <cdr:spPr>
        <a:xfrm xmlns:a="http://schemas.openxmlformats.org/drawingml/2006/main">
          <a:off x="3865743" y="1464247"/>
          <a:ext cx="812124" cy="2778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0.42057</cdr:x>
      <cdr:y>0.10989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D582290E-901A-A220-84D8-AC85D6AEF100}"/>
            </a:ext>
          </a:extLst>
        </cdr:cNvPr>
        <cdr:cNvSpPr txBox="1"/>
      </cdr:nvSpPr>
      <cdr:spPr>
        <a:xfrm xmlns:a="http://schemas.openxmlformats.org/drawingml/2006/main">
          <a:off x="0" y="0"/>
          <a:ext cx="2021640" cy="386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Female</a:t>
          </a:r>
          <a:r>
            <a:rPr lang="en-GB" sz="1100" baseline="0">
              <a:latin typeface="Times" pitchFamily="2" charset="0"/>
            </a:rPr>
            <a:t> primary school enrollment,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0.41992</cdr:x>
      <cdr:y>0.30883</cdr:y>
    </cdr:from>
    <cdr:to>
      <cdr:x>0.59457</cdr:x>
      <cdr:y>0.38515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780232" y="1319487"/>
          <a:ext cx="1156347" cy="326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accent4"/>
              </a:solidFill>
              <a:latin typeface="Times New Roman" charset="0"/>
              <a:ea typeface="Times New Roman" charset="0"/>
              <a:cs typeface="Times New Roman" charset="0"/>
            </a:rPr>
            <a:t>Agriculture</a:t>
          </a:r>
        </a:p>
      </cdr:txBody>
    </cdr:sp>
  </cdr:relSizeAnchor>
  <cdr:relSizeAnchor xmlns:cdr="http://schemas.openxmlformats.org/drawingml/2006/chartDrawing">
    <cdr:from>
      <cdr:x>0.83317</cdr:x>
      <cdr:y>0.62932</cdr:y>
    </cdr:from>
    <cdr:to>
      <cdr:x>0.96975</cdr:x>
      <cdr:y>0.71767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516394" y="2688776"/>
          <a:ext cx="904288" cy="377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Trade</a:t>
          </a:r>
        </a:p>
      </cdr:txBody>
    </cdr:sp>
  </cdr:relSizeAnchor>
  <cdr:relSizeAnchor xmlns:cdr="http://schemas.openxmlformats.org/drawingml/2006/chartDrawing">
    <cdr:from>
      <cdr:x>0.81692</cdr:x>
      <cdr:y>0.79775</cdr:y>
    </cdr:from>
    <cdr:to>
      <cdr:x>1</cdr:x>
      <cdr:y>0.86118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408774" y="3408376"/>
          <a:ext cx="1212160" cy="271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7030A0"/>
              </a:solidFill>
              <a:latin typeface="Times New Roman" charset="0"/>
              <a:ea typeface="Times New Roman" charset="0"/>
              <a:cs typeface="Times New Roman" charset="0"/>
            </a:rPr>
            <a:t>  Construction</a:t>
          </a:r>
        </a:p>
      </cdr:txBody>
    </cdr:sp>
  </cdr:relSizeAnchor>
  <cdr:relSizeAnchor xmlns:cdr="http://schemas.openxmlformats.org/drawingml/2006/chartDrawing">
    <cdr:from>
      <cdr:x>0.71493</cdr:x>
      <cdr:y>0.36522</cdr:y>
    </cdr:from>
    <cdr:to>
      <cdr:x>0.97961</cdr:x>
      <cdr:y>0.46588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212948" y="1560383"/>
          <a:ext cx="1559706" cy="430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chemeClr val="accent1"/>
              </a:solidFill>
              <a:latin typeface="Times New Roman" charset="0"/>
              <a:ea typeface="Times New Roman" charset="0"/>
              <a:cs typeface="Times New Roman" charset="0"/>
            </a:rPr>
            <a:t>Finance</a:t>
          </a:r>
          <a:r>
            <a:rPr lang="en-US" sz="1100" baseline="0">
              <a:solidFill>
                <a:schemeClr val="accent1"/>
              </a:solidFill>
              <a:latin typeface="Times New Roman" charset="0"/>
              <a:ea typeface="Times New Roman" charset="0"/>
              <a:cs typeface="Times New Roman" charset="0"/>
            </a:rPr>
            <a:t> and real estate</a:t>
          </a:r>
          <a:endParaRPr lang="en-US" sz="1100">
            <a:solidFill>
              <a:schemeClr val="accent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0.78261</cdr:x>
      <cdr:y>0.67091</cdr:y>
    </cdr:from>
    <cdr:to>
      <cdr:x>0.97851</cdr:x>
      <cdr:y>0.78078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5181601" y="2866440"/>
          <a:ext cx="1297082" cy="469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chemeClr val="accent2"/>
              </a:solidFill>
              <a:latin typeface="Times New Roman" charset="0"/>
              <a:ea typeface="Times New Roman" charset="0"/>
              <a:cs typeface="Times New Roman" charset="0"/>
            </a:rPr>
            <a:t>Public administration</a:t>
          </a:r>
        </a:p>
      </cdr:txBody>
    </cdr:sp>
  </cdr:relSizeAnchor>
  <cdr:relSizeAnchor xmlns:cdr="http://schemas.openxmlformats.org/drawingml/2006/chartDrawing">
    <cdr:from>
      <cdr:x>0.75108</cdr:x>
      <cdr:y>0.52098</cdr:y>
    </cdr:from>
    <cdr:to>
      <cdr:x>1</cdr:x>
      <cdr:y>0.62969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4305059" y="2094119"/>
          <a:ext cx="1426771" cy="4369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        Manufacturing</a:t>
          </a:r>
        </a:p>
      </cdr:txBody>
    </cdr:sp>
  </cdr:relSizeAnchor>
  <cdr:relSizeAnchor xmlns:cdr="http://schemas.openxmlformats.org/drawingml/2006/chartDrawing">
    <cdr:from>
      <cdr:x>0.83099</cdr:x>
      <cdr:y>0.8435</cdr:y>
    </cdr:from>
    <cdr:to>
      <cdr:x>0.96757</cdr:x>
      <cdr:y>0.93185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5501899" y="3603842"/>
          <a:ext cx="904287" cy="377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Transport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0.45402</cdr:x>
      <cdr:y>0.09512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19F98E25-C7ED-7A0E-D2EA-F61925C2A828}"/>
            </a:ext>
          </a:extLst>
        </cdr:cNvPr>
        <cdr:cNvSpPr txBox="1"/>
      </cdr:nvSpPr>
      <cdr:spPr>
        <a:xfrm xmlns:a="http://schemas.openxmlformats.org/drawingml/2006/main">
          <a:off x="0" y="0"/>
          <a:ext cx="2675467" cy="406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 of sector in national value-added, %</a:t>
          </a:r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33867</xdr:rowOff>
    </xdr:from>
    <xdr:to>
      <xdr:col>14</xdr:col>
      <xdr:colOff>186267</xdr:colOff>
      <xdr:row>32</xdr:row>
      <xdr:rowOff>39153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0.41992</cdr:x>
      <cdr:y>0.30883</cdr:y>
    </cdr:from>
    <cdr:to>
      <cdr:x>0.59457</cdr:x>
      <cdr:y>0.38515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780232" y="1319487"/>
          <a:ext cx="1156347" cy="326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accent4"/>
              </a:solidFill>
              <a:latin typeface="Times New Roman" charset="0"/>
              <a:ea typeface="Times New Roman" charset="0"/>
              <a:cs typeface="Times New Roman" charset="0"/>
            </a:rPr>
            <a:t>Agriculture</a:t>
          </a:r>
        </a:p>
      </cdr:txBody>
    </cdr:sp>
  </cdr:relSizeAnchor>
  <cdr:relSizeAnchor xmlns:cdr="http://schemas.openxmlformats.org/drawingml/2006/chartDrawing">
    <cdr:from>
      <cdr:x>0.83317</cdr:x>
      <cdr:y>0.62932</cdr:y>
    </cdr:from>
    <cdr:to>
      <cdr:x>0.96975</cdr:x>
      <cdr:y>0.71767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516394" y="2688776"/>
          <a:ext cx="904288" cy="377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Trade</a:t>
          </a:r>
        </a:p>
      </cdr:txBody>
    </cdr:sp>
  </cdr:relSizeAnchor>
  <cdr:relSizeAnchor xmlns:cdr="http://schemas.openxmlformats.org/drawingml/2006/chartDrawing">
    <cdr:from>
      <cdr:x>0.81692</cdr:x>
      <cdr:y>0.79775</cdr:y>
    </cdr:from>
    <cdr:to>
      <cdr:x>1</cdr:x>
      <cdr:y>0.86118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408774" y="3408376"/>
          <a:ext cx="1212160" cy="271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7030A0"/>
              </a:solidFill>
              <a:latin typeface="Times New Roman" charset="0"/>
              <a:ea typeface="Times New Roman" charset="0"/>
              <a:cs typeface="Times New Roman" charset="0"/>
            </a:rPr>
            <a:t>  Construction</a:t>
          </a:r>
        </a:p>
      </cdr:txBody>
    </cdr:sp>
  </cdr:relSizeAnchor>
  <cdr:relSizeAnchor xmlns:cdr="http://schemas.openxmlformats.org/drawingml/2006/chartDrawing">
    <cdr:from>
      <cdr:x>0.71493</cdr:x>
      <cdr:y>0.36522</cdr:y>
    </cdr:from>
    <cdr:to>
      <cdr:x>0.97961</cdr:x>
      <cdr:y>0.46588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212948" y="1560383"/>
          <a:ext cx="1559706" cy="430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chemeClr val="accent1"/>
              </a:solidFill>
              <a:latin typeface="Times New Roman" charset="0"/>
              <a:ea typeface="Times New Roman" charset="0"/>
              <a:cs typeface="Times New Roman" charset="0"/>
            </a:rPr>
            <a:t>Finance</a:t>
          </a:r>
          <a:r>
            <a:rPr lang="en-US" sz="1100" baseline="0">
              <a:solidFill>
                <a:schemeClr val="accent1"/>
              </a:solidFill>
              <a:latin typeface="Times New Roman" charset="0"/>
              <a:ea typeface="Times New Roman" charset="0"/>
              <a:cs typeface="Times New Roman" charset="0"/>
            </a:rPr>
            <a:t> and real estate</a:t>
          </a:r>
          <a:endParaRPr lang="en-US" sz="1100">
            <a:solidFill>
              <a:schemeClr val="accent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0.78261</cdr:x>
      <cdr:y>0.67091</cdr:y>
    </cdr:from>
    <cdr:to>
      <cdr:x>0.97851</cdr:x>
      <cdr:y>0.78078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5181601" y="2866440"/>
          <a:ext cx="1297082" cy="469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chemeClr val="accent2"/>
              </a:solidFill>
              <a:latin typeface="Times New Roman" charset="0"/>
              <a:ea typeface="Times New Roman" charset="0"/>
              <a:cs typeface="Times New Roman" charset="0"/>
            </a:rPr>
            <a:t>Public administration</a:t>
          </a:r>
        </a:p>
      </cdr:txBody>
    </cdr:sp>
  </cdr:relSizeAnchor>
  <cdr:relSizeAnchor xmlns:cdr="http://schemas.openxmlformats.org/drawingml/2006/chartDrawing">
    <cdr:from>
      <cdr:x>0.75108</cdr:x>
      <cdr:y>0.52098</cdr:y>
    </cdr:from>
    <cdr:to>
      <cdr:x>1</cdr:x>
      <cdr:y>0.62969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4305059" y="2094119"/>
          <a:ext cx="1426771" cy="4369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        Manufacturing</a:t>
          </a:r>
        </a:p>
      </cdr:txBody>
    </cdr:sp>
  </cdr:relSizeAnchor>
  <cdr:relSizeAnchor xmlns:cdr="http://schemas.openxmlformats.org/drawingml/2006/chartDrawing">
    <cdr:from>
      <cdr:x>0.83099</cdr:x>
      <cdr:y>0.8435</cdr:y>
    </cdr:from>
    <cdr:to>
      <cdr:x>0.96757</cdr:x>
      <cdr:y>0.93185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5501899" y="3603842"/>
          <a:ext cx="904287" cy="377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Transport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0.45402</cdr:x>
      <cdr:y>0.09512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19F98E25-C7ED-7A0E-D2EA-F61925C2A828}"/>
            </a:ext>
          </a:extLst>
        </cdr:cNvPr>
        <cdr:cNvSpPr txBox="1"/>
      </cdr:nvSpPr>
      <cdr:spPr>
        <a:xfrm xmlns:a="http://schemas.openxmlformats.org/drawingml/2006/main">
          <a:off x="0" y="0"/>
          <a:ext cx="2675467" cy="406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 of sector in national value-added, %</a:t>
          </a: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702235</xdr:colOff>
      <xdr:row>3</xdr:row>
      <xdr:rowOff>74706</xdr:rowOff>
    </xdr:from>
    <xdr:to>
      <xdr:col>4</xdr:col>
      <xdr:colOff>759772</xdr:colOff>
      <xdr:row>16</xdr:row>
      <xdr:rowOff>204244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9772035-60ED-F945-8814-5D4670B95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812800</xdr:colOff>
      <xdr:row>3</xdr:row>
      <xdr:rowOff>25400</xdr:rowOff>
    </xdr:from>
    <xdr:to>
      <xdr:col>9</xdr:col>
      <xdr:colOff>44978</xdr:colOff>
      <xdr:row>17</xdr:row>
      <xdr:rowOff>25674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56D5281-E21C-A34E-BD52-0A7D8EAEC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698500</xdr:colOff>
      <xdr:row>19</xdr:row>
      <xdr:rowOff>76200</xdr:rowOff>
    </xdr:from>
    <xdr:to>
      <xdr:col>5</xdr:col>
      <xdr:colOff>11545</xdr:colOff>
      <xdr:row>33</xdr:row>
      <xdr:rowOff>79325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12A105A-9D43-8440-83B2-643DA5080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12700</xdr:colOff>
      <xdr:row>19</xdr:row>
      <xdr:rowOff>38100</xdr:rowOff>
    </xdr:from>
    <xdr:to>
      <xdr:col>9</xdr:col>
      <xdr:colOff>55296</xdr:colOff>
      <xdr:row>33</xdr:row>
      <xdr:rowOff>95686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74A367E-CE51-A947-B49C-EB7D935B5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0.71157</cdr:x>
      <cdr:y>0.35272</cdr:y>
    </cdr:from>
    <cdr:to>
      <cdr:x>0.98861</cdr:x>
      <cdr:y>0.45563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93282" y="1001177"/>
          <a:ext cx="931792" cy="292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accent4"/>
              </a:solidFill>
              <a:latin typeface="Times New Roman" charset="0"/>
              <a:ea typeface="Times New Roman" charset="0"/>
              <a:cs typeface="Times New Roman" charset="0"/>
            </a:rPr>
            <a:t>Agriculture</a:t>
          </a:r>
        </a:p>
      </cdr:txBody>
    </cdr:sp>
  </cdr:relSizeAnchor>
  <cdr:relSizeAnchor xmlns:cdr="http://schemas.openxmlformats.org/drawingml/2006/chartDrawing">
    <cdr:from>
      <cdr:x>0.21442</cdr:x>
      <cdr:y>0.65101</cdr:y>
    </cdr:from>
    <cdr:to>
      <cdr:x>1</cdr:x>
      <cdr:y>0.73602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17550" y="1847850"/>
          <a:ext cx="2628900" cy="241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Manufacturing</a:t>
          </a:r>
        </a:p>
      </cdr:txBody>
    </cdr:sp>
  </cdr:relSizeAnchor>
  <cdr:relSizeAnchor xmlns:cdr="http://schemas.openxmlformats.org/drawingml/2006/chartDrawing">
    <cdr:from>
      <cdr:x>0.66267</cdr:x>
      <cdr:y>0.63386</cdr:y>
    </cdr:from>
    <cdr:to>
      <cdr:x>0.98715</cdr:x>
      <cdr:y>0.73453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28802" y="1799176"/>
          <a:ext cx="1091350" cy="2857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7030A0"/>
              </a:solidFill>
              <a:latin typeface="Times New Roman" charset="0"/>
              <a:ea typeface="Times New Roman" charset="0"/>
              <a:cs typeface="Times New Roman" charset="0"/>
            </a:rPr>
            <a:t>Construction</a:t>
          </a:r>
        </a:p>
      </cdr:txBody>
    </cdr:sp>
  </cdr:relSizeAnchor>
  <cdr:relSizeAnchor xmlns:cdr="http://schemas.openxmlformats.org/drawingml/2006/chartDrawing">
    <cdr:from>
      <cdr:x>0.78368</cdr:x>
      <cdr:y>0.76062</cdr:y>
    </cdr:from>
    <cdr:to>
      <cdr:x>0.99241</cdr:x>
      <cdr:y>0.85234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622545" y="2158994"/>
          <a:ext cx="698505" cy="260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Trade</a:t>
          </a:r>
        </a:p>
      </cdr:txBody>
    </cdr:sp>
  </cdr:relSizeAnchor>
  <cdr:relSizeAnchor xmlns:cdr="http://schemas.openxmlformats.org/drawingml/2006/chartDrawing">
    <cdr:from>
      <cdr:x>0.76092</cdr:x>
      <cdr:y>0.81656</cdr:y>
    </cdr:from>
    <cdr:to>
      <cdr:x>0.99431</cdr:x>
      <cdr:y>0.90604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546366" y="2317753"/>
          <a:ext cx="781028" cy="253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 Transport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0.64947</cdr:x>
      <cdr:y>0.08352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6BDD38D6-8878-63D4-2557-1C5294A4CDE4}"/>
            </a:ext>
          </a:extLst>
        </cdr:cNvPr>
        <cdr:cNvSpPr txBox="1"/>
      </cdr:nvSpPr>
      <cdr:spPr>
        <a:xfrm xmlns:a="http://schemas.openxmlformats.org/drawingml/2006/main">
          <a:off x="0" y="0"/>
          <a:ext cx="2184400" cy="2370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 of sector in </a:t>
          </a:r>
          <a:r>
            <a:rPr lang="en-GB" sz="1100" baseline="0">
              <a:latin typeface="Times" pitchFamily="2" charset="0"/>
            </a:rPr>
            <a:t> employment,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0.66644</cdr:x>
      <cdr:y>0.25923</cdr:y>
    </cdr:from>
    <cdr:to>
      <cdr:x>1</cdr:x>
      <cdr:y>0.35124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251545" y="751109"/>
          <a:ext cx="1126921" cy="2665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Manufacturing</a:t>
          </a:r>
        </a:p>
      </cdr:txBody>
    </cdr:sp>
  </cdr:relSizeAnchor>
  <cdr:relSizeAnchor xmlns:cdr="http://schemas.openxmlformats.org/drawingml/2006/chartDrawing">
    <cdr:from>
      <cdr:x>0.72702</cdr:x>
      <cdr:y>0.62961</cdr:y>
    </cdr:from>
    <cdr:to>
      <cdr:x>1</cdr:x>
      <cdr:y>0.72584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456212" y="1824263"/>
          <a:ext cx="922254" cy="278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7030A0"/>
              </a:solidFill>
              <a:latin typeface="Times New Roman" charset="0"/>
              <a:ea typeface="Times New Roman" charset="0"/>
              <a:cs typeface="Times New Roman" charset="0"/>
            </a:rPr>
            <a:t>Construction</a:t>
          </a:r>
        </a:p>
      </cdr:txBody>
    </cdr:sp>
  </cdr:relSizeAnchor>
  <cdr:relSizeAnchor xmlns:cdr="http://schemas.openxmlformats.org/drawingml/2006/chartDrawing">
    <cdr:from>
      <cdr:x>0.7791</cdr:x>
      <cdr:y>0.53793</cdr:y>
    </cdr:from>
    <cdr:to>
      <cdr:x>0.98783</cdr:x>
      <cdr:y>0.62965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632178" y="1558627"/>
          <a:ext cx="705187" cy="2657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Trade</a:t>
          </a:r>
        </a:p>
      </cdr:txBody>
    </cdr:sp>
  </cdr:relSizeAnchor>
  <cdr:relSizeAnchor xmlns:cdr="http://schemas.openxmlformats.org/drawingml/2006/chartDrawing">
    <cdr:from>
      <cdr:x>0.76661</cdr:x>
      <cdr:y>0.74363</cdr:y>
    </cdr:from>
    <cdr:to>
      <cdr:x>1</cdr:x>
      <cdr:y>0.83311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589966" y="2154618"/>
          <a:ext cx="788500" cy="2592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Transport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0.68666</cdr:x>
      <cdr:y>0.09935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D7257A1-2C2C-E5AD-6B2F-31BEE844B16F}"/>
            </a:ext>
          </a:extLst>
        </cdr:cNvPr>
        <cdr:cNvSpPr txBox="1"/>
      </cdr:nvSpPr>
      <cdr:spPr>
        <a:xfrm xmlns:a="http://schemas.openxmlformats.org/drawingml/2006/main">
          <a:off x="0" y="0"/>
          <a:ext cx="2319867" cy="287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</a:t>
          </a:r>
          <a:r>
            <a:rPr lang="en-GB" sz="1100" baseline="0">
              <a:latin typeface="Times" pitchFamily="2" charset="0"/>
            </a:rPr>
            <a:t> of sector in  employment,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0.69376</cdr:x>
      <cdr:y>0.34166</cdr:y>
    </cdr:from>
    <cdr:to>
      <cdr:x>0.9708</cdr:x>
      <cdr:y>0.44457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88213" y="969780"/>
          <a:ext cx="953683" cy="292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accent4"/>
              </a:solidFill>
              <a:latin typeface="Times New Roman" charset="0"/>
              <a:ea typeface="Times New Roman" charset="0"/>
              <a:cs typeface="Times New Roman" charset="0"/>
            </a:rPr>
            <a:t>Agriculture</a:t>
          </a:r>
        </a:p>
      </cdr:txBody>
    </cdr:sp>
  </cdr:relSizeAnchor>
  <cdr:relSizeAnchor xmlns:cdr="http://schemas.openxmlformats.org/drawingml/2006/chartDrawing">
    <cdr:from>
      <cdr:x>0.69707</cdr:x>
      <cdr:y>0.72271</cdr:y>
    </cdr:from>
    <cdr:to>
      <cdr:x>1</cdr:x>
      <cdr:y>0.78535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398301" y="2058237"/>
          <a:ext cx="1042244" cy="178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Manufacturing</a:t>
          </a:r>
        </a:p>
      </cdr:txBody>
    </cdr:sp>
  </cdr:relSizeAnchor>
  <cdr:relSizeAnchor xmlns:cdr="http://schemas.openxmlformats.org/drawingml/2006/chartDrawing">
    <cdr:from>
      <cdr:x>0.71076</cdr:x>
      <cdr:y>0.6541</cdr:y>
    </cdr:from>
    <cdr:to>
      <cdr:x>1</cdr:x>
      <cdr:y>0.77976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420938" y="1864344"/>
          <a:ext cx="985176" cy="35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7030A0"/>
              </a:solidFill>
              <a:latin typeface="Times New Roman" charset="0"/>
              <a:ea typeface="Times New Roman" charset="0"/>
              <a:cs typeface="Times New Roman" charset="0"/>
            </a:rPr>
            <a:t>Construction</a:t>
          </a:r>
        </a:p>
      </cdr:txBody>
    </cdr:sp>
  </cdr:relSizeAnchor>
  <cdr:relSizeAnchor xmlns:cdr="http://schemas.openxmlformats.org/drawingml/2006/chartDrawing">
    <cdr:from>
      <cdr:x>0.72237</cdr:x>
      <cdr:y>0.72825</cdr:y>
    </cdr:from>
    <cdr:to>
      <cdr:x>0.9311</cdr:x>
      <cdr:y>0.81997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460462" y="2075689"/>
          <a:ext cx="710958" cy="261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Trade</a:t>
          </a:r>
        </a:p>
      </cdr:txBody>
    </cdr:sp>
  </cdr:relSizeAnchor>
  <cdr:relSizeAnchor xmlns:cdr="http://schemas.openxmlformats.org/drawingml/2006/chartDrawing">
    <cdr:from>
      <cdr:x>0.70781</cdr:x>
      <cdr:y>0.83324</cdr:y>
    </cdr:from>
    <cdr:to>
      <cdr:x>0.9412</cdr:x>
      <cdr:y>0.92271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435267" y="2372991"/>
          <a:ext cx="802989" cy="2548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 Transport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0.28931</cdr:x>
      <cdr:y>0.46601</cdr:y>
    </cdr:from>
    <cdr:to>
      <cdr:x>0.65879</cdr:x>
      <cdr:y>0.59889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61035" y="1358477"/>
          <a:ext cx="1227393" cy="387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Manufacturing</a:t>
          </a:r>
        </a:p>
      </cdr:txBody>
    </cdr:sp>
  </cdr:relSizeAnchor>
  <cdr:relSizeAnchor xmlns:cdr="http://schemas.openxmlformats.org/drawingml/2006/chartDrawing">
    <cdr:from>
      <cdr:x>0.72506</cdr:x>
      <cdr:y>0.46857</cdr:y>
    </cdr:from>
    <cdr:to>
      <cdr:x>1</cdr:x>
      <cdr:y>0.56902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408561" y="1365925"/>
          <a:ext cx="913308" cy="2928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7030A0"/>
              </a:solidFill>
              <a:latin typeface="Times New Roman" charset="0"/>
              <a:ea typeface="Times New Roman" charset="0"/>
              <a:cs typeface="Times New Roman" charset="0"/>
            </a:rPr>
            <a:t>Construction</a:t>
          </a:r>
        </a:p>
      </cdr:txBody>
    </cdr:sp>
  </cdr:relSizeAnchor>
  <cdr:relSizeAnchor xmlns:cdr="http://schemas.openxmlformats.org/drawingml/2006/chartDrawing">
    <cdr:from>
      <cdr:x>0.76487</cdr:x>
      <cdr:y>0.17577</cdr:y>
    </cdr:from>
    <cdr:to>
      <cdr:x>0.9736</cdr:x>
      <cdr:y>0.26749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540805" y="512397"/>
          <a:ext cx="693374" cy="2673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Trade</a:t>
          </a:r>
        </a:p>
      </cdr:txBody>
    </cdr:sp>
  </cdr:relSizeAnchor>
  <cdr:relSizeAnchor xmlns:cdr="http://schemas.openxmlformats.org/drawingml/2006/chartDrawing">
    <cdr:from>
      <cdr:x>0.76662</cdr:x>
      <cdr:y>0.70008</cdr:y>
    </cdr:from>
    <cdr:to>
      <cdr:x>1</cdr:x>
      <cdr:y>0.78956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546611" y="2040803"/>
          <a:ext cx="775258" cy="2608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Transport</a:t>
          </a:r>
        </a:p>
      </cdr:txBody>
    </cdr: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87086</xdr:colOff>
      <xdr:row>3</xdr:row>
      <xdr:rowOff>53403</xdr:rowOff>
    </xdr:from>
    <xdr:to>
      <xdr:col>34</xdr:col>
      <xdr:colOff>131536</xdr:colOff>
      <xdr:row>17</xdr:row>
      <xdr:rowOff>47054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114703</xdr:colOff>
      <xdr:row>3</xdr:row>
      <xdr:rowOff>20758</xdr:rowOff>
    </xdr:from>
    <xdr:to>
      <xdr:col>38</xdr:col>
      <xdr:colOff>174235</xdr:colOff>
      <xdr:row>17</xdr:row>
      <xdr:rowOff>74150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63442</xdr:colOff>
      <xdr:row>19</xdr:row>
      <xdr:rowOff>13409</xdr:rowOff>
    </xdr:from>
    <xdr:to>
      <xdr:col>34</xdr:col>
      <xdr:colOff>203841</xdr:colOff>
      <xdr:row>33</xdr:row>
      <xdr:rowOff>6152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34</xdr:col>
      <xdr:colOff>194335</xdr:colOff>
      <xdr:row>19</xdr:row>
      <xdr:rowOff>8653</xdr:rowOff>
    </xdr:from>
    <xdr:to>
      <xdr:col>38</xdr:col>
      <xdr:colOff>238785</xdr:colOff>
      <xdr:row>33</xdr:row>
      <xdr:rowOff>55857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0.71157</cdr:x>
      <cdr:y>0.35272</cdr:y>
    </cdr:from>
    <cdr:to>
      <cdr:x>0.98861</cdr:x>
      <cdr:y>0.45563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93282" y="1001177"/>
          <a:ext cx="931792" cy="292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accent4"/>
              </a:solidFill>
              <a:latin typeface="Times New Roman" charset="0"/>
              <a:ea typeface="Times New Roman" charset="0"/>
              <a:cs typeface="Times New Roman" charset="0"/>
            </a:rPr>
            <a:t>Agriculture</a:t>
          </a:r>
        </a:p>
      </cdr:txBody>
    </cdr:sp>
  </cdr:relSizeAnchor>
  <cdr:relSizeAnchor xmlns:cdr="http://schemas.openxmlformats.org/drawingml/2006/chartDrawing">
    <cdr:from>
      <cdr:x>0.21442</cdr:x>
      <cdr:y>0.65101</cdr:y>
    </cdr:from>
    <cdr:to>
      <cdr:x>1</cdr:x>
      <cdr:y>0.73602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17550" y="1847850"/>
          <a:ext cx="2628900" cy="241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Manufacturing</a:t>
          </a:r>
        </a:p>
      </cdr:txBody>
    </cdr:sp>
  </cdr:relSizeAnchor>
  <cdr:relSizeAnchor xmlns:cdr="http://schemas.openxmlformats.org/drawingml/2006/chartDrawing">
    <cdr:from>
      <cdr:x>0.66267</cdr:x>
      <cdr:y>0.63386</cdr:y>
    </cdr:from>
    <cdr:to>
      <cdr:x>0.98715</cdr:x>
      <cdr:y>0.73453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28802" y="1799176"/>
          <a:ext cx="1091350" cy="2857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7030A0"/>
              </a:solidFill>
              <a:latin typeface="Times New Roman" charset="0"/>
              <a:ea typeface="Times New Roman" charset="0"/>
              <a:cs typeface="Times New Roman" charset="0"/>
            </a:rPr>
            <a:t>Construction</a:t>
          </a:r>
        </a:p>
      </cdr:txBody>
    </cdr:sp>
  </cdr:relSizeAnchor>
  <cdr:relSizeAnchor xmlns:cdr="http://schemas.openxmlformats.org/drawingml/2006/chartDrawing">
    <cdr:from>
      <cdr:x>0.78368</cdr:x>
      <cdr:y>0.76062</cdr:y>
    </cdr:from>
    <cdr:to>
      <cdr:x>0.99241</cdr:x>
      <cdr:y>0.85234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622545" y="2158994"/>
          <a:ext cx="698505" cy="260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Trade</a:t>
          </a:r>
        </a:p>
      </cdr:txBody>
    </cdr:sp>
  </cdr:relSizeAnchor>
  <cdr:relSizeAnchor xmlns:cdr="http://schemas.openxmlformats.org/drawingml/2006/chartDrawing">
    <cdr:from>
      <cdr:x>0.76092</cdr:x>
      <cdr:y>0.81656</cdr:y>
    </cdr:from>
    <cdr:to>
      <cdr:x>0.99431</cdr:x>
      <cdr:y>0.90604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546366" y="2317753"/>
          <a:ext cx="781028" cy="253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 Transport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0.64947</cdr:x>
      <cdr:y>0.08352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6BDD38D6-8878-63D4-2557-1C5294A4CDE4}"/>
            </a:ext>
          </a:extLst>
        </cdr:cNvPr>
        <cdr:cNvSpPr txBox="1"/>
      </cdr:nvSpPr>
      <cdr:spPr>
        <a:xfrm xmlns:a="http://schemas.openxmlformats.org/drawingml/2006/main">
          <a:off x="0" y="0"/>
          <a:ext cx="2184400" cy="2370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 of sector in </a:t>
          </a:r>
          <a:r>
            <a:rPr lang="en-GB" sz="1100" baseline="0">
              <a:latin typeface="Times" pitchFamily="2" charset="0"/>
            </a:rPr>
            <a:t> employment,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52917</xdr:colOff>
      <xdr:row>2</xdr:row>
      <xdr:rowOff>91050</xdr:rowOff>
    </xdr:from>
    <xdr:to>
      <xdr:col>13</xdr:col>
      <xdr:colOff>711200</xdr:colOff>
      <xdr:row>19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0.66644</cdr:x>
      <cdr:y>0.25923</cdr:y>
    </cdr:from>
    <cdr:to>
      <cdr:x>1</cdr:x>
      <cdr:y>0.35124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251545" y="751109"/>
          <a:ext cx="1126921" cy="2665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Manufacturing</a:t>
          </a:r>
        </a:p>
      </cdr:txBody>
    </cdr:sp>
  </cdr:relSizeAnchor>
  <cdr:relSizeAnchor xmlns:cdr="http://schemas.openxmlformats.org/drawingml/2006/chartDrawing">
    <cdr:from>
      <cdr:x>0.72702</cdr:x>
      <cdr:y>0.62961</cdr:y>
    </cdr:from>
    <cdr:to>
      <cdr:x>1</cdr:x>
      <cdr:y>0.72584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456212" y="1824263"/>
          <a:ext cx="922254" cy="278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7030A0"/>
              </a:solidFill>
              <a:latin typeface="Times New Roman" charset="0"/>
              <a:ea typeface="Times New Roman" charset="0"/>
              <a:cs typeface="Times New Roman" charset="0"/>
            </a:rPr>
            <a:t>Construction</a:t>
          </a:r>
        </a:p>
      </cdr:txBody>
    </cdr:sp>
  </cdr:relSizeAnchor>
  <cdr:relSizeAnchor xmlns:cdr="http://schemas.openxmlformats.org/drawingml/2006/chartDrawing">
    <cdr:from>
      <cdr:x>0.7791</cdr:x>
      <cdr:y>0.53793</cdr:y>
    </cdr:from>
    <cdr:to>
      <cdr:x>0.98783</cdr:x>
      <cdr:y>0.62965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632178" y="1558627"/>
          <a:ext cx="705187" cy="2657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Trade</a:t>
          </a:r>
        </a:p>
      </cdr:txBody>
    </cdr:sp>
  </cdr:relSizeAnchor>
  <cdr:relSizeAnchor xmlns:cdr="http://schemas.openxmlformats.org/drawingml/2006/chartDrawing">
    <cdr:from>
      <cdr:x>0.76661</cdr:x>
      <cdr:y>0.74363</cdr:y>
    </cdr:from>
    <cdr:to>
      <cdr:x>1</cdr:x>
      <cdr:y>0.83311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589966" y="2154618"/>
          <a:ext cx="788500" cy="2592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Transport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0.68666</cdr:x>
      <cdr:y>0.09935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D7257A1-2C2C-E5AD-6B2F-31BEE844B16F}"/>
            </a:ext>
          </a:extLst>
        </cdr:cNvPr>
        <cdr:cNvSpPr txBox="1"/>
      </cdr:nvSpPr>
      <cdr:spPr>
        <a:xfrm xmlns:a="http://schemas.openxmlformats.org/drawingml/2006/main">
          <a:off x="0" y="0"/>
          <a:ext cx="2319867" cy="287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</a:t>
          </a:r>
          <a:r>
            <a:rPr lang="en-GB" sz="1100" baseline="0">
              <a:latin typeface="Times" pitchFamily="2" charset="0"/>
            </a:rPr>
            <a:t> of sector in  employment,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0.69376</cdr:x>
      <cdr:y>0.34166</cdr:y>
    </cdr:from>
    <cdr:to>
      <cdr:x>0.9708</cdr:x>
      <cdr:y>0.44457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88213" y="969780"/>
          <a:ext cx="953683" cy="292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accent4"/>
              </a:solidFill>
              <a:latin typeface="Times New Roman" charset="0"/>
              <a:ea typeface="Times New Roman" charset="0"/>
              <a:cs typeface="Times New Roman" charset="0"/>
            </a:rPr>
            <a:t>Agriculture</a:t>
          </a:r>
        </a:p>
      </cdr:txBody>
    </cdr:sp>
  </cdr:relSizeAnchor>
  <cdr:relSizeAnchor xmlns:cdr="http://schemas.openxmlformats.org/drawingml/2006/chartDrawing">
    <cdr:from>
      <cdr:x>0.69707</cdr:x>
      <cdr:y>0.72271</cdr:y>
    </cdr:from>
    <cdr:to>
      <cdr:x>1</cdr:x>
      <cdr:y>0.78535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398301" y="2058237"/>
          <a:ext cx="1042244" cy="178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Manufacturing</a:t>
          </a:r>
        </a:p>
      </cdr:txBody>
    </cdr:sp>
  </cdr:relSizeAnchor>
  <cdr:relSizeAnchor xmlns:cdr="http://schemas.openxmlformats.org/drawingml/2006/chartDrawing">
    <cdr:from>
      <cdr:x>0.71076</cdr:x>
      <cdr:y>0.6541</cdr:y>
    </cdr:from>
    <cdr:to>
      <cdr:x>1</cdr:x>
      <cdr:y>0.77976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420938" y="1864344"/>
          <a:ext cx="985176" cy="35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7030A0"/>
              </a:solidFill>
              <a:latin typeface="Times New Roman" charset="0"/>
              <a:ea typeface="Times New Roman" charset="0"/>
              <a:cs typeface="Times New Roman" charset="0"/>
            </a:rPr>
            <a:t>Construction</a:t>
          </a:r>
        </a:p>
      </cdr:txBody>
    </cdr:sp>
  </cdr:relSizeAnchor>
  <cdr:relSizeAnchor xmlns:cdr="http://schemas.openxmlformats.org/drawingml/2006/chartDrawing">
    <cdr:from>
      <cdr:x>0.72237</cdr:x>
      <cdr:y>0.72825</cdr:y>
    </cdr:from>
    <cdr:to>
      <cdr:x>0.9311</cdr:x>
      <cdr:y>0.81997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460462" y="2075689"/>
          <a:ext cx="710958" cy="261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Trade</a:t>
          </a:r>
        </a:p>
      </cdr:txBody>
    </cdr:sp>
  </cdr:relSizeAnchor>
  <cdr:relSizeAnchor xmlns:cdr="http://schemas.openxmlformats.org/drawingml/2006/chartDrawing">
    <cdr:from>
      <cdr:x>0.70781</cdr:x>
      <cdr:y>0.83324</cdr:y>
    </cdr:from>
    <cdr:to>
      <cdr:x>0.9412</cdr:x>
      <cdr:y>0.92271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435267" y="2372991"/>
          <a:ext cx="802989" cy="2548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 Transport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0.28931</cdr:x>
      <cdr:y>0.46601</cdr:y>
    </cdr:from>
    <cdr:to>
      <cdr:x>0.65879</cdr:x>
      <cdr:y>0.59889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61035" y="1358477"/>
          <a:ext cx="1227393" cy="387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Manufacturing</a:t>
          </a:r>
        </a:p>
      </cdr:txBody>
    </cdr:sp>
  </cdr:relSizeAnchor>
  <cdr:relSizeAnchor xmlns:cdr="http://schemas.openxmlformats.org/drawingml/2006/chartDrawing">
    <cdr:from>
      <cdr:x>0.72506</cdr:x>
      <cdr:y>0.46857</cdr:y>
    </cdr:from>
    <cdr:to>
      <cdr:x>1</cdr:x>
      <cdr:y>0.56902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408561" y="1365925"/>
          <a:ext cx="913308" cy="2928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7030A0"/>
              </a:solidFill>
              <a:latin typeface="Times New Roman" charset="0"/>
              <a:ea typeface="Times New Roman" charset="0"/>
              <a:cs typeface="Times New Roman" charset="0"/>
            </a:rPr>
            <a:t>Construction</a:t>
          </a:r>
        </a:p>
      </cdr:txBody>
    </cdr:sp>
  </cdr:relSizeAnchor>
  <cdr:relSizeAnchor xmlns:cdr="http://schemas.openxmlformats.org/drawingml/2006/chartDrawing">
    <cdr:from>
      <cdr:x>0.76487</cdr:x>
      <cdr:y>0.17577</cdr:y>
    </cdr:from>
    <cdr:to>
      <cdr:x>0.9736</cdr:x>
      <cdr:y>0.26749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540805" y="512397"/>
          <a:ext cx="693374" cy="2673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Trade</a:t>
          </a:r>
        </a:p>
      </cdr:txBody>
    </cdr:sp>
  </cdr:relSizeAnchor>
  <cdr:relSizeAnchor xmlns:cdr="http://schemas.openxmlformats.org/drawingml/2006/chartDrawing">
    <cdr:from>
      <cdr:x>0.76662</cdr:x>
      <cdr:y>0.70008</cdr:y>
    </cdr:from>
    <cdr:to>
      <cdr:x>1</cdr:x>
      <cdr:y>0.78956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546611" y="2040803"/>
          <a:ext cx="775258" cy="2608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Transport</a:t>
          </a: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2</xdr:row>
      <xdr:rowOff>165100</xdr:rowOff>
    </xdr:from>
    <xdr:to>
      <xdr:col>7</xdr:col>
      <xdr:colOff>323107</xdr:colOff>
      <xdr:row>22</xdr:row>
      <xdr:rowOff>137684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5FCC8A29-4B96-BD45-AFC2-B3A289CC4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0.87613</cdr:x>
      <cdr:y>0.18207</cdr:y>
    </cdr:from>
    <cdr:to>
      <cdr:x>0.99886</cdr:x>
      <cdr:y>0.25865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19749" y="734939"/>
          <a:ext cx="661150" cy="309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0">
              <a:solidFill>
                <a:schemeClr val="accent4">
                  <a:lumMod val="75000"/>
                </a:schemeClr>
              </a:solidFill>
              <a:latin typeface="Times" pitchFamily="2" charset="0"/>
            </a:rPr>
            <a:t>Japan</a:t>
          </a:r>
        </a:p>
      </cdr:txBody>
    </cdr:sp>
  </cdr:relSizeAnchor>
  <cdr:relSizeAnchor xmlns:cdr="http://schemas.openxmlformats.org/drawingml/2006/chartDrawing">
    <cdr:from>
      <cdr:x>0.87499</cdr:x>
      <cdr:y>0.11414</cdr:y>
    </cdr:from>
    <cdr:to>
      <cdr:x>0.99886</cdr:x>
      <cdr:y>0.18239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713607" y="460755"/>
          <a:ext cx="667291" cy="2754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baseline="0">
              <a:solidFill>
                <a:schemeClr val="accent5"/>
              </a:solidFill>
              <a:latin typeface="Times" pitchFamily="2" charset="0"/>
            </a:rPr>
            <a:t>Korea</a:t>
          </a:r>
          <a:endParaRPr lang="en-US" sz="1100" b="0">
            <a:solidFill>
              <a:schemeClr val="accent5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0.87554</cdr:x>
      <cdr:y>0.2329</cdr:y>
    </cdr:from>
    <cdr:to>
      <cdr:x>0.99297</cdr:x>
      <cdr:y>0.2984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716570" y="940139"/>
          <a:ext cx="632598" cy="264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0.8757</cdr:x>
      <cdr:y>0.50412</cdr:y>
    </cdr:from>
    <cdr:to>
      <cdr:x>0.99157</cdr:x>
      <cdr:y>0.60212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717433" y="2034942"/>
          <a:ext cx="624194" cy="395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0.54694</cdr:x>
      <cdr:y>0.12585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EEE13CC8-8580-2F13-C6B8-06363F049EDF}"/>
            </a:ext>
          </a:extLst>
        </cdr:cNvPr>
        <cdr:cNvSpPr txBox="1"/>
      </cdr:nvSpPr>
      <cdr:spPr>
        <a:xfrm xmlns:a="http://schemas.openxmlformats.org/drawingml/2006/main">
          <a:off x="0" y="0"/>
          <a:ext cx="2920445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Cereal output per hectare,</a:t>
          </a:r>
          <a:r>
            <a:rPr lang="en-GB" sz="1100" baseline="0">
              <a:latin typeface="Times" pitchFamily="2" charset="0"/>
            </a:rPr>
            <a:t> 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1000 kilograms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784775</xdr:colOff>
      <xdr:row>2</xdr:row>
      <xdr:rowOff>135468</xdr:rowOff>
    </xdr:from>
    <xdr:to>
      <xdr:col>17</xdr:col>
      <xdr:colOff>363662</xdr:colOff>
      <xdr:row>22</xdr:row>
      <xdr:rowOff>108052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0.87613</cdr:x>
      <cdr:y>0.18207</cdr:y>
    </cdr:from>
    <cdr:to>
      <cdr:x>0.99886</cdr:x>
      <cdr:y>0.25865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19749" y="734939"/>
          <a:ext cx="661150" cy="309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0">
              <a:solidFill>
                <a:schemeClr val="accent4">
                  <a:lumMod val="75000"/>
                </a:schemeClr>
              </a:solidFill>
              <a:latin typeface="Times" pitchFamily="2" charset="0"/>
            </a:rPr>
            <a:t>Japan</a:t>
          </a:r>
        </a:p>
      </cdr:txBody>
    </cdr:sp>
  </cdr:relSizeAnchor>
  <cdr:relSizeAnchor xmlns:cdr="http://schemas.openxmlformats.org/drawingml/2006/chartDrawing">
    <cdr:from>
      <cdr:x>0.87499</cdr:x>
      <cdr:y>0.11414</cdr:y>
    </cdr:from>
    <cdr:to>
      <cdr:x>0.99886</cdr:x>
      <cdr:y>0.18239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713607" y="460755"/>
          <a:ext cx="667291" cy="2754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baseline="0">
              <a:solidFill>
                <a:schemeClr val="accent5"/>
              </a:solidFill>
              <a:latin typeface="Times" pitchFamily="2" charset="0"/>
            </a:rPr>
            <a:t>Korea</a:t>
          </a:r>
          <a:endParaRPr lang="en-US" sz="1100" b="0">
            <a:solidFill>
              <a:schemeClr val="accent5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0.87554</cdr:x>
      <cdr:y>0.2329</cdr:y>
    </cdr:from>
    <cdr:to>
      <cdr:x>0.99297</cdr:x>
      <cdr:y>0.2984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716570" y="940139"/>
          <a:ext cx="632598" cy="264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0.8757</cdr:x>
      <cdr:y>0.50412</cdr:y>
    </cdr:from>
    <cdr:to>
      <cdr:x>0.99157</cdr:x>
      <cdr:y>0.60212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717433" y="2034942"/>
          <a:ext cx="624194" cy="395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0.10647</cdr:x>
      <cdr:y>0.94709</cdr:y>
    </cdr:from>
    <cdr:to>
      <cdr:x>0.10672</cdr:x>
      <cdr:y>0.94783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85800" y="3797300"/>
          <a:ext cx="5080000" cy="241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 b="0" i="1">
              <a:solidFill>
                <a:schemeClr val="tx1"/>
              </a:solidFill>
              <a:latin typeface="Times" pitchFamily="2" charset="0"/>
            </a:rPr>
            <a:t>Source:</a:t>
          </a:r>
          <a:r>
            <a:rPr lang="en-US" sz="1100" b="0" i="1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100" b="0" baseline="0">
              <a:solidFill>
                <a:schemeClr val="tx1"/>
              </a:solidFill>
              <a:latin typeface="Times" pitchFamily="2" charset="0"/>
            </a:rPr>
            <a:t>World Bank World Development Indicators (AG.YLD.CREL.KG)</a:t>
          </a:r>
          <a:endParaRPr lang="en-US" sz="1100" b="0">
            <a:solidFill>
              <a:schemeClr val="tx1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0.54694</cdr:x>
      <cdr:y>0.09648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EEE13CC8-8580-2F13-C6B8-06363F049EDF}"/>
            </a:ext>
          </a:extLst>
        </cdr:cNvPr>
        <cdr:cNvSpPr txBox="1"/>
      </cdr:nvSpPr>
      <cdr:spPr>
        <a:xfrm xmlns:a="http://schemas.openxmlformats.org/drawingml/2006/main">
          <a:off x="0" y="0"/>
          <a:ext cx="2946400" cy="3894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Cereal output per hectare,</a:t>
          </a:r>
          <a:r>
            <a:rPr lang="en-GB" sz="1100" baseline="0">
              <a:latin typeface="Times" pitchFamily="2" charset="0"/>
            </a:rPr>
            <a:t> 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1000 kilograms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63500</xdr:rowOff>
    </xdr:from>
    <xdr:to>
      <xdr:col>5</xdr:col>
      <xdr:colOff>536326</xdr:colOff>
      <xdr:row>19</xdr:row>
      <xdr:rowOff>61247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7D0F92A-5A36-5440-962A-059DBEC71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0.82384</cdr:x>
      <cdr:y>0.15514</cdr:y>
    </cdr:from>
    <cdr:to>
      <cdr:x>0.95936</cdr:x>
      <cdr:y>0.23073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679CC9A-DDA3-634C-833E-6FE5224930D6}"/>
            </a:ext>
          </a:extLst>
        </cdr:cNvPr>
        <cdr:cNvSpPr txBox="1"/>
      </cdr:nvSpPr>
      <cdr:spPr>
        <a:xfrm xmlns:a="http://schemas.openxmlformats.org/drawingml/2006/main">
          <a:off x="3155207" y="527205"/>
          <a:ext cx="519023" cy="25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0.74879</cdr:x>
      <cdr:y>0.72698</cdr:y>
    </cdr:from>
    <cdr:to>
      <cdr:x>0.97358</cdr:x>
      <cdr:y>0.80256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F32EADA8-A63A-254C-AE7D-6825D7D35E5A}"/>
            </a:ext>
          </a:extLst>
        </cdr:cNvPr>
        <cdr:cNvSpPr txBox="1"/>
      </cdr:nvSpPr>
      <cdr:spPr>
        <a:xfrm xmlns:a="http://schemas.openxmlformats.org/drawingml/2006/main">
          <a:off x="2867741" y="2470389"/>
          <a:ext cx="860914" cy="2568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0.81612</cdr:x>
      <cdr:y>0.78917</cdr:y>
    </cdr:from>
    <cdr:to>
      <cdr:x>1</cdr:x>
      <cdr:y>0.86475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5CC2025-A8EB-0B44-82FF-D472E274E53A}"/>
            </a:ext>
          </a:extLst>
        </cdr:cNvPr>
        <cdr:cNvSpPr txBox="1"/>
      </cdr:nvSpPr>
      <cdr:spPr>
        <a:xfrm xmlns:a="http://schemas.openxmlformats.org/drawingml/2006/main">
          <a:off x="3125625" y="2681720"/>
          <a:ext cx="704234" cy="2568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0.83023</cdr:x>
      <cdr:y>0.82827</cdr:y>
    </cdr:from>
    <cdr:to>
      <cdr:x>0.99718</cdr:x>
      <cdr:y>0.90385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2D2C0298-39E9-DD46-82C0-3D8437BB6DE5}"/>
            </a:ext>
          </a:extLst>
        </cdr:cNvPr>
        <cdr:cNvSpPr txBox="1"/>
      </cdr:nvSpPr>
      <cdr:spPr>
        <a:xfrm xmlns:a="http://schemas.openxmlformats.org/drawingml/2006/main">
          <a:off x="3179664" y="2814611"/>
          <a:ext cx="639395" cy="2568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0.82741</cdr:x>
      <cdr:y>0.88995</cdr:y>
    </cdr:from>
    <cdr:to>
      <cdr:x>0.99435</cdr:x>
      <cdr:y>0.96553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77087449-5C47-CC4D-B16F-90442E4465F2}"/>
            </a:ext>
          </a:extLst>
        </cdr:cNvPr>
        <cdr:cNvSpPr txBox="1"/>
      </cdr:nvSpPr>
      <cdr:spPr>
        <a:xfrm xmlns:a="http://schemas.openxmlformats.org/drawingml/2006/main">
          <a:off x="3168864" y="3024187"/>
          <a:ext cx="639356" cy="2568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5"/>
              </a:solidFill>
              <a:latin typeface="Times" pitchFamily="2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0.56951</cdr:x>
      <cdr:y>0.1309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4030DF2A-5712-A21D-ADE1-9013269F848B}"/>
            </a:ext>
          </a:extLst>
        </cdr:cNvPr>
        <cdr:cNvSpPr txBox="1"/>
      </cdr:nvSpPr>
      <cdr:spPr>
        <a:xfrm xmlns:a="http://schemas.openxmlformats.org/drawingml/2006/main">
          <a:off x="0" y="0"/>
          <a:ext cx="2181142" cy="444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</a:t>
          </a:r>
          <a:r>
            <a:rPr lang="en-GB" sz="1100" baseline="0">
              <a:latin typeface="Times" pitchFamily="2" charset="0"/>
            </a:rPr>
            <a:t> of global clothing 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exports,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20191</xdr:colOff>
      <xdr:row>19</xdr:row>
      <xdr:rowOff>97041</xdr:rowOff>
    </xdr:from>
    <xdr:to>
      <xdr:col>3</xdr:col>
      <xdr:colOff>683517</xdr:colOff>
      <xdr:row>36</xdr:row>
      <xdr:rowOff>40813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D2AA73-464F-1745-BA37-F57868104E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0.33818</cdr:x>
      <cdr:y>0.27387</cdr:y>
    </cdr:from>
    <cdr:to>
      <cdr:x>0.48262</cdr:x>
      <cdr:y>0.36184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38223AD-076C-7945-ACD0-E3F6DDA1029E}"/>
            </a:ext>
          </a:extLst>
        </cdr:cNvPr>
        <cdr:cNvSpPr txBox="1"/>
      </cdr:nvSpPr>
      <cdr:spPr>
        <a:xfrm xmlns:a="http://schemas.openxmlformats.org/drawingml/2006/main">
          <a:off x="1625614" y="962866"/>
          <a:ext cx="694316" cy="309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000">
              <a:solidFill>
                <a:schemeClr val="accent4">
                  <a:lumMod val="75000"/>
                </a:schemeClr>
              </a:solidFill>
              <a:latin typeface="Times" pitchFamily="2" charset="0"/>
            </a:rPr>
            <a:t>Japan</a:t>
          </a:r>
        </a:p>
      </cdr:txBody>
    </cdr:sp>
  </cdr:relSizeAnchor>
  <cdr:relSizeAnchor xmlns:cdr="http://schemas.openxmlformats.org/drawingml/2006/chartDrawing">
    <cdr:from>
      <cdr:x>0.56733</cdr:x>
      <cdr:y>0.38755</cdr:y>
    </cdr:from>
    <cdr:to>
      <cdr:x>0.71178</cdr:x>
      <cdr:y>0.47551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FAEAA7E-2A4B-D04F-BE02-77708594C98B}"/>
            </a:ext>
          </a:extLst>
        </cdr:cNvPr>
        <cdr:cNvSpPr txBox="1"/>
      </cdr:nvSpPr>
      <cdr:spPr>
        <a:xfrm xmlns:a="http://schemas.openxmlformats.org/drawingml/2006/main">
          <a:off x="2653896" y="1292154"/>
          <a:ext cx="675718" cy="2932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solidFill>
                <a:schemeClr val="accent5"/>
              </a:solidFill>
              <a:latin typeface="Times" pitchFamily="2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0.70308</cdr:x>
      <cdr:y>0.21046</cdr:y>
    </cdr:from>
    <cdr:to>
      <cdr:x>0.84753</cdr:x>
      <cdr:y>0.29842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02D6260-F90F-5142-9F1A-FE68286E57E2}"/>
            </a:ext>
          </a:extLst>
        </cdr:cNvPr>
        <cdr:cNvSpPr txBox="1"/>
      </cdr:nvSpPr>
      <cdr:spPr>
        <a:xfrm xmlns:a="http://schemas.openxmlformats.org/drawingml/2006/main">
          <a:off x="3379647" y="739917"/>
          <a:ext cx="694363" cy="3092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0.71903</cdr:x>
      <cdr:y>0.4159</cdr:y>
    </cdr:from>
    <cdr:to>
      <cdr:x>0.86348</cdr:x>
      <cdr:y>0.50387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1A384A70-CEFA-904D-8120-DF432CE82685}"/>
            </a:ext>
          </a:extLst>
        </cdr:cNvPr>
        <cdr:cNvSpPr txBox="1"/>
      </cdr:nvSpPr>
      <cdr:spPr>
        <a:xfrm xmlns:a="http://schemas.openxmlformats.org/drawingml/2006/main">
          <a:off x="3456331" y="1462197"/>
          <a:ext cx="694364" cy="3092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0.82639</cdr:x>
      <cdr:y>0.43917</cdr:y>
    </cdr:from>
    <cdr:to>
      <cdr:x>1</cdr:x>
      <cdr:y>0.5225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5A512AE8-6F8D-C545-88B3-8CEA8664B301}"/>
            </a:ext>
          </a:extLst>
        </cdr:cNvPr>
        <cdr:cNvSpPr txBox="1"/>
      </cdr:nvSpPr>
      <cdr:spPr>
        <a:xfrm xmlns:a="http://schemas.openxmlformats.org/drawingml/2006/main">
          <a:off x="3865743" y="1464247"/>
          <a:ext cx="812124" cy="2778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0.42057</cdr:x>
      <cdr:y>0.10989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D582290E-901A-A220-84D8-AC85D6AEF100}"/>
            </a:ext>
          </a:extLst>
        </cdr:cNvPr>
        <cdr:cNvSpPr txBox="1"/>
      </cdr:nvSpPr>
      <cdr:spPr>
        <a:xfrm xmlns:a="http://schemas.openxmlformats.org/drawingml/2006/main">
          <a:off x="0" y="0"/>
          <a:ext cx="2021640" cy="386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Female</a:t>
          </a:r>
          <a:r>
            <a:rPr lang="en-GB" sz="1100" baseline="0">
              <a:latin typeface="Times" pitchFamily="2" charset="0"/>
            </a:rPr>
            <a:t> primary school enrollment,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0.82384</cdr:x>
      <cdr:y>0.15514</cdr:y>
    </cdr:from>
    <cdr:to>
      <cdr:x>0.95936</cdr:x>
      <cdr:y>0.23073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679CC9A-DDA3-634C-833E-6FE5224930D6}"/>
            </a:ext>
          </a:extLst>
        </cdr:cNvPr>
        <cdr:cNvSpPr txBox="1"/>
      </cdr:nvSpPr>
      <cdr:spPr>
        <a:xfrm xmlns:a="http://schemas.openxmlformats.org/drawingml/2006/main">
          <a:off x="3155207" y="527205"/>
          <a:ext cx="519023" cy="25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0.74879</cdr:x>
      <cdr:y>0.72698</cdr:y>
    </cdr:from>
    <cdr:to>
      <cdr:x>0.97358</cdr:x>
      <cdr:y>0.80256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F32EADA8-A63A-254C-AE7D-6825D7D35E5A}"/>
            </a:ext>
          </a:extLst>
        </cdr:cNvPr>
        <cdr:cNvSpPr txBox="1"/>
      </cdr:nvSpPr>
      <cdr:spPr>
        <a:xfrm xmlns:a="http://schemas.openxmlformats.org/drawingml/2006/main">
          <a:off x="2867741" y="2470389"/>
          <a:ext cx="860914" cy="2568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0.81612</cdr:x>
      <cdr:y>0.78917</cdr:y>
    </cdr:from>
    <cdr:to>
      <cdr:x>1</cdr:x>
      <cdr:y>0.86475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5CC2025-A8EB-0B44-82FF-D472E274E53A}"/>
            </a:ext>
          </a:extLst>
        </cdr:cNvPr>
        <cdr:cNvSpPr txBox="1"/>
      </cdr:nvSpPr>
      <cdr:spPr>
        <a:xfrm xmlns:a="http://schemas.openxmlformats.org/drawingml/2006/main">
          <a:off x="3125625" y="2681720"/>
          <a:ext cx="704234" cy="2568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0.83023</cdr:x>
      <cdr:y>0.82827</cdr:y>
    </cdr:from>
    <cdr:to>
      <cdr:x>0.99718</cdr:x>
      <cdr:y>0.90385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2D2C0298-39E9-DD46-82C0-3D8437BB6DE5}"/>
            </a:ext>
          </a:extLst>
        </cdr:cNvPr>
        <cdr:cNvSpPr txBox="1"/>
      </cdr:nvSpPr>
      <cdr:spPr>
        <a:xfrm xmlns:a="http://schemas.openxmlformats.org/drawingml/2006/main">
          <a:off x="3179664" y="2814611"/>
          <a:ext cx="639395" cy="2568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0.82741</cdr:x>
      <cdr:y>0.88995</cdr:y>
    </cdr:from>
    <cdr:to>
      <cdr:x>0.99435</cdr:x>
      <cdr:y>0.96553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77087449-5C47-CC4D-B16F-90442E4465F2}"/>
            </a:ext>
          </a:extLst>
        </cdr:cNvPr>
        <cdr:cNvSpPr txBox="1"/>
      </cdr:nvSpPr>
      <cdr:spPr>
        <a:xfrm xmlns:a="http://schemas.openxmlformats.org/drawingml/2006/main">
          <a:off x="3168864" y="3024187"/>
          <a:ext cx="639356" cy="2568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5"/>
              </a:solidFill>
              <a:latin typeface="Times" pitchFamily="2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0.56951</cdr:x>
      <cdr:y>0.1309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4030DF2A-5712-A21D-ADE1-9013269F848B}"/>
            </a:ext>
          </a:extLst>
        </cdr:cNvPr>
        <cdr:cNvSpPr txBox="1"/>
      </cdr:nvSpPr>
      <cdr:spPr>
        <a:xfrm xmlns:a="http://schemas.openxmlformats.org/drawingml/2006/main">
          <a:off x="0" y="0"/>
          <a:ext cx="2181142" cy="444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</a:t>
          </a:r>
          <a:r>
            <a:rPr lang="en-GB" sz="1100" baseline="0">
              <a:latin typeface="Times" pitchFamily="2" charset="0"/>
            </a:rPr>
            <a:t> of global clothing 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exports,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643467</xdr:colOff>
      <xdr:row>3</xdr:row>
      <xdr:rowOff>101600</xdr:rowOff>
    </xdr:from>
    <xdr:to>
      <xdr:col>4</xdr:col>
      <xdr:colOff>679028</xdr:colOff>
      <xdr:row>17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BDF75CE-F91E-974A-8A17-364A939CF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16933</xdr:colOff>
      <xdr:row>3</xdr:row>
      <xdr:rowOff>84667</xdr:rowOff>
    </xdr:from>
    <xdr:to>
      <xdr:col>9</xdr:col>
      <xdr:colOff>55880</xdr:colOff>
      <xdr:row>17</xdr:row>
      <xdr:rowOff>15301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A293FDE-96E7-F94D-A980-A3EE1351A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643466</xdr:colOff>
      <xdr:row>19</xdr:row>
      <xdr:rowOff>0</xdr:rowOff>
    </xdr:from>
    <xdr:to>
      <xdr:col>4</xdr:col>
      <xdr:colOff>424992</xdr:colOff>
      <xdr:row>33</xdr:row>
      <xdr:rowOff>60242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58AB684-16AC-784C-AB76-42BF64B58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821574</xdr:colOff>
      <xdr:row>19</xdr:row>
      <xdr:rowOff>1020</xdr:rowOff>
    </xdr:from>
    <xdr:to>
      <xdr:col>8</xdr:col>
      <xdr:colOff>559366</xdr:colOff>
      <xdr:row>33</xdr:row>
      <xdr:rowOff>88728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D9CE772-B8AD-B049-9944-2183C9DF7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0.78409</cdr:x>
      <cdr:y>0.53009</cdr:y>
    </cdr:from>
    <cdr:to>
      <cdr:x>1</cdr:x>
      <cdr:y>0.65972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4322CBB-DEF2-5C41-96E8-294E73EAA130}"/>
            </a:ext>
          </a:extLst>
        </cdr:cNvPr>
        <cdr:cNvSpPr txBox="1"/>
      </cdr:nvSpPr>
      <cdr:spPr>
        <a:xfrm xmlns:a="http://schemas.openxmlformats.org/drawingml/2006/main">
          <a:off x="2667000" y="1454150"/>
          <a:ext cx="723900" cy="355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0.79167</cdr:x>
      <cdr:y>0.58565</cdr:y>
    </cdr:from>
    <cdr:to>
      <cdr:x>1</cdr:x>
      <cdr:y>0.68287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1296A5C5-4B1C-EE42-80D6-5082AA7FC923}"/>
            </a:ext>
          </a:extLst>
        </cdr:cNvPr>
        <cdr:cNvSpPr txBox="1"/>
      </cdr:nvSpPr>
      <cdr:spPr>
        <a:xfrm xmlns:a="http://schemas.openxmlformats.org/drawingml/2006/main">
          <a:off x="2657663" y="1606562"/>
          <a:ext cx="699371" cy="2666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0.74527</cdr:x>
      <cdr:y>0.72453</cdr:y>
    </cdr:from>
    <cdr:to>
      <cdr:x>1</cdr:x>
      <cdr:y>0.81096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11C30E2B-569B-434B-8C58-6C75E41A5176}"/>
            </a:ext>
          </a:extLst>
        </cdr:cNvPr>
        <cdr:cNvSpPr txBox="1"/>
      </cdr:nvSpPr>
      <cdr:spPr>
        <a:xfrm xmlns:a="http://schemas.openxmlformats.org/drawingml/2006/main">
          <a:off x="2501901" y="1987531"/>
          <a:ext cx="855133" cy="2370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0.8058</cdr:x>
      <cdr:y>0.74537</cdr:y>
    </cdr:from>
    <cdr:to>
      <cdr:x>0.99622</cdr:x>
      <cdr:y>0.87114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088A6641-D7D4-9149-B1EF-F5A588CFBEBF}"/>
            </a:ext>
          </a:extLst>
        </cdr:cNvPr>
        <cdr:cNvSpPr txBox="1"/>
      </cdr:nvSpPr>
      <cdr:spPr>
        <a:xfrm xmlns:a="http://schemas.openxmlformats.org/drawingml/2006/main">
          <a:off x="2705100" y="2044708"/>
          <a:ext cx="639234" cy="3450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        China</a:t>
          </a:r>
        </a:p>
      </cdr:txBody>
    </cdr:sp>
  </cdr:relSizeAnchor>
  <cdr:relSizeAnchor xmlns:cdr="http://schemas.openxmlformats.org/drawingml/2006/chartDrawing">
    <cdr:from>
      <cdr:x>0.79823</cdr:x>
      <cdr:y>0.80324</cdr:y>
    </cdr:from>
    <cdr:to>
      <cdr:x>1</cdr:x>
      <cdr:y>0.9213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C4A1F119-A5CD-7641-8812-C5114E12340A}"/>
            </a:ext>
          </a:extLst>
        </cdr:cNvPr>
        <cdr:cNvSpPr txBox="1"/>
      </cdr:nvSpPr>
      <cdr:spPr>
        <a:xfrm xmlns:a="http://schemas.openxmlformats.org/drawingml/2006/main">
          <a:off x="2679701" y="2203448"/>
          <a:ext cx="677333" cy="3238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             </a:t>
          </a:r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0.81022</cdr:x>
      <cdr:y>0.31481</cdr:y>
    </cdr:from>
    <cdr:to>
      <cdr:x>0.9854</cdr:x>
      <cdr:y>0.40741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5A9BE97-A277-D445-9192-5FFB9AD4E0D0}"/>
            </a:ext>
          </a:extLst>
        </cdr:cNvPr>
        <cdr:cNvSpPr txBox="1"/>
      </cdr:nvSpPr>
      <cdr:spPr>
        <a:xfrm xmlns:a="http://schemas.openxmlformats.org/drawingml/2006/main">
          <a:off x="2819400" y="863600"/>
          <a:ext cx="609600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0.70568</cdr:x>
      <cdr:y>0.40741</cdr:y>
    </cdr:from>
    <cdr:to>
      <cdr:x>0.9927</cdr:x>
      <cdr:y>0.52348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9625020-BE90-FA4E-B7A1-F98883789DBF}"/>
            </a:ext>
          </a:extLst>
        </cdr:cNvPr>
        <cdr:cNvSpPr txBox="1"/>
      </cdr:nvSpPr>
      <cdr:spPr>
        <a:xfrm xmlns:a="http://schemas.openxmlformats.org/drawingml/2006/main">
          <a:off x="2356338" y="1152631"/>
          <a:ext cx="958409" cy="328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0.82798</cdr:x>
      <cdr:y>0.68981</cdr:y>
    </cdr:from>
    <cdr:to>
      <cdr:x>0.98491</cdr:x>
      <cdr:y>0.76852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CEAD82CA-642D-454B-9B71-037FA736ACC1}"/>
            </a:ext>
          </a:extLst>
        </cdr:cNvPr>
        <cdr:cNvSpPr txBox="1"/>
      </cdr:nvSpPr>
      <cdr:spPr>
        <a:xfrm xmlns:a="http://schemas.openxmlformats.org/drawingml/2006/main">
          <a:off x="2786552" y="1892295"/>
          <a:ext cx="528148" cy="215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0.78113</cdr:x>
      <cdr:y>0.81018</cdr:y>
    </cdr:from>
    <cdr:to>
      <cdr:x>1</cdr:x>
      <cdr:y>0.89815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7D3237AF-0B05-8646-9367-F6BBE362F176}"/>
            </a:ext>
          </a:extLst>
        </cdr:cNvPr>
        <cdr:cNvSpPr txBox="1"/>
      </cdr:nvSpPr>
      <cdr:spPr>
        <a:xfrm xmlns:a="http://schemas.openxmlformats.org/drawingml/2006/main">
          <a:off x="2628900" y="2222486"/>
          <a:ext cx="736600" cy="241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0.81408</cdr:x>
      <cdr:y>0.28513</cdr:y>
    </cdr:from>
    <cdr:to>
      <cdr:x>1</cdr:x>
      <cdr:y>0.41719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FB6C647-4CB1-BD40-B7D9-91FE3102AD08}"/>
            </a:ext>
          </a:extLst>
        </cdr:cNvPr>
        <cdr:cNvSpPr txBox="1"/>
      </cdr:nvSpPr>
      <cdr:spPr>
        <a:xfrm xmlns:a="http://schemas.openxmlformats.org/drawingml/2006/main">
          <a:off x="2520950" y="765262"/>
          <a:ext cx="575733" cy="3544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0.76907</cdr:x>
      <cdr:y>0.61574</cdr:y>
    </cdr:from>
    <cdr:to>
      <cdr:x>0.98763</cdr:x>
      <cdr:y>0.79861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7AE2AA71-D164-A84F-9452-FD49112DF729}"/>
            </a:ext>
          </a:extLst>
        </cdr:cNvPr>
        <cdr:cNvSpPr txBox="1"/>
      </cdr:nvSpPr>
      <cdr:spPr>
        <a:xfrm xmlns:a="http://schemas.openxmlformats.org/drawingml/2006/main">
          <a:off x="2368550" y="1689099"/>
          <a:ext cx="673100" cy="5016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0.68454</cdr:x>
      <cdr:y>0.47685</cdr:y>
    </cdr:from>
    <cdr:to>
      <cdr:x>1</cdr:x>
      <cdr:y>0.60648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78B8C7C-9B85-304B-9A69-841FE3C7E3C3}"/>
            </a:ext>
          </a:extLst>
        </cdr:cNvPr>
        <cdr:cNvSpPr txBox="1"/>
      </cdr:nvSpPr>
      <cdr:spPr>
        <a:xfrm xmlns:a="http://schemas.openxmlformats.org/drawingml/2006/main">
          <a:off x="2108200" y="1308100"/>
          <a:ext cx="971550" cy="355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0.78706</cdr:x>
      <cdr:y>0.32723</cdr:y>
    </cdr:from>
    <cdr:to>
      <cdr:x>1</cdr:x>
      <cdr:y>0.40046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5B8B27D-3744-034C-BC40-2B0BD5027FDE}"/>
            </a:ext>
          </a:extLst>
        </cdr:cNvPr>
        <cdr:cNvSpPr txBox="1"/>
      </cdr:nvSpPr>
      <cdr:spPr>
        <a:xfrm xmlns:a="http://schemas.openxmlformats.org/drawingml/2006/main">
          <a:off x="2393961" y="908047"/>
          <a:ext cx="647689" cy="203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0.73695</cdr:x>
      <cdr:y>0.67506</cdr:y>
    </cdr:from>
    <cdr:to>
      <cdr:x>1</cdr:x>
      <cdr:y>0.75744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AE5C924-E900-1B49-82AC-B356BF527136}"/>
            </a:ext>
          </a:extLst>
        </cdr:cNvPr>
        <cdr:cNvSpPr txBox="1"/>
      </cdr:nvSpPr>
      <cdr:spPr>
        <a:xfrm xmlns:a="http://schemas.openxmlformats.org/drawingml/2006/main">
          <a:off x="2241550" y="1873250"/>
          <a:ext cx="800100" cy="2286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0.67641</cdr:x>
      <cdr:y>0.50343</cdr:y>
    </cdr:from>
    <cdr:to>
      <cdr:x>1</cdr:x>
      <cdr:y>0.59268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8C31F368-EFAF-614C-834A-390819905A7D}"/>
            </a:ext>
          </a:extLst>
        </cdr:cNvPr>
        <cdr:cNvSpPr txBox="1"/>
      </cdr:nvSpPr>
      <cdr:spPr>
        <a:xfrm xmlns:a="http://schemas.openxmlformats.org/drawingml/2006/main">
          <a:off x="2057402" y="1396993"/>
          <a:ext cx="984248" cy="2476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</c:userShapes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18</xdr:row>
      <xdr:rowOff>86784</xdr:rowOff>
    </xdr:from>
    <xdr:to>
      <xdr:col>1</xdr:col>
      <xdr:colOff>3331634</xdr:colOff>
      <xdr:row>32</xdr:row>
      <xdr:rowOff>175684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3251200</xdr:colOff>
      <xdr:row>18</xdr:row>
      <xdr:rowOff>101600</xdr:rowOff>
    </xdr:from>
    <xdr:to>
      <xdr:col>6</xdr:col>
      <xdr:colOff>533400</xdr:colOff>
      <xdr:row>33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0.78409</cdr:x>
      <cdr:y>0.53009</cdr:y>
    </cdr:from>
    <cdr:to>
      <cdr:x>1</cdr:x>
      <cdr:y>0.65972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4322CBB-DEF2-5C41-96E8-294E73EAA130}"/>
            </a:ext>
          </a:extLst>
        </cdr:cNvPr>
        <cdr:cNvSpPr txBox="1"/>
      </cdr:nvSpPr>
      <cdr:spPr>
        <a:xfrm xmlns:a="http://schemas.openxmlformats.org/drawingml/2006/main">
          <a:off x="2667000" y="1454150"/>
          <a:ext cx="723900" cy="355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0.79167</cdr:x>
      <cdr:y>0.58565</cdr:y>
    </cdr:from>
    <cdr:to>
      <cdr:x>1</cdr:x>
      <cdr:y>0.68287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1296A5C5-4B1C-EE42-80D6-5082AA7FC923}"/>
            </a:ext>
          </a:extLst>
        </cdr:cNvPr>
        <cdr:cNvSpPr txBox="1"/>
      </cdr:nvSpPr>
      <cdr:spPr>
        <a:xfrm xmlns:a="http://schemas.openxmlformats.org/drawingml/2006/main">
          <a:off x="2657663" y="1606562"/>
          <a:ext cx="699371" cy="2666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0.74527</cdr:x>
      <cdr:y>0.72453</cdr:y>
    </cdr:from>
    <cdr:to>
      <cdr:x>1</cdr:x>
      <cdr:y>0.81096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11C30E2B-569B-434B-8C58-6C75E41A5176}"/>
            </a:ext>
          </a:extLst>
        </cdr:cNvPr>
        <cdr:cNvSpPr txBox="1"/>
      </cdr:nvSpPr>
      <cdr:spPr>
        <a:xfrm xmlns:a="http://schemas.openxmlformats.org/drawingml/2006/main">
          <a:off x="2501901" y="1987531"/>
          <a:ext cx="855133" cy="2370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0.8058</cdr:x>
      <cdr:y>0.74537</cdr:y>
    </cdr:from>
    <cdr:to>
      <cdr:x>0.99622</cdr:x>
      <cdr:y>0.87114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088A6641-D7D4-9149-B1EF-F5A588CFBEBF}"/>
            </a:ext>
          </a:extLst>
        </cdr:cNvPr>
        <cdr:cNvSpPr txBox="1"/>
      </cdr:nvSpPr>
      <cdr:spPr>
        <a:xfrm xmlns:a="http://schemas.openxmlformats.org/drawingml/2006/main">
          <a:off x="2705100" y="2044708"/>
          <a:ext cx="639234" cy="3450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        China</a:t>
          </a:r>
        </a:p>
      </cdr:txBody>
    </cdr:sp>
  </cdr:relSizeAnchor>
  <cdr:relSizeAnchor xmlns:cdr="http://schemas.openxmlformats.org/drawingml/2006/chartDrawing">
    <cdr:from>
      <cdr:x>0.79823</cdr:x>
      <cdr:y>0.80674</cdr:y>
    </cdr:from>
    <cdr:to>
      <cdr:x>1</cdr:x>
      <cdr:y>0.85751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C4A1F119-A5CD-7641-8812-C5114E12340A}"/>
            </a:ext>
          </a:extLst>
        </cdr:cNvPr>
        <cdr:cNvSpPr txBox="1"/>
      </cdr:nvSpPr>
      <cdr:spPr>
        <a:xfrm xmlns:a="http://schemas.openxmlformats.org/drawingml/2006/main">
          <a:off x="2677658" y="2260176"/>
          <a:ext cx="676836" cy="142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             </a:t>
          </a:r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0.81022</cdr:x>
      <cdr:y>0.31481</cdr:y>
    </cdr:from>
    <cdr:to>
      <cdr:x>0.9854</cdr:x>
      <cdr:y>0.40741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5A9BE97-A277-D445-9192-5FFB9AD4E0D0}"/>
            </a:ext>
          </a:extLst>
        </cdr:cNvPr>
        <cdr:cNvSpPr txBox="1"/>
      </cdr:nvSpPr>
      <cdr:spPr>
        <a:xfrm xmlns:a="http://schemas.openxmlformats.org/drawingml/2006/main">
          <a:off x="2819400" y="863600"/>
          <a:ext cx="609600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0.70568</cdr:x>
      <cdr:y>0.40741</cdr:y>
    </cdr:from>
    <cdr:to>
      <cdr:x>0.9927</cdr:x>
      <cdr:y>0.52348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9625020-BE90-FA4E-B7A1-F98883789DBF}"/>
            </a:ext>
          </a:extLst>
        </cdr:cNvPr>
        <cdr:cNvSpPr txBox="1"/>
      </cdr:nvSpPr>
      <cdr:spPr>
        <a:xfrm xmlns:a="http://schemas.openxmlformats.org/drawingml/2006/main">
          <a:off x="2356338" y="1152631"/>
          <a:ext cx="958409" cy="328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0.82798</cdr:x>
      <cdr:y>0.68981</cdr:y>
    </cdr:from>
    <cdr:to>
      <cdr:x>0.98491</cdr:x>
      <cdr:y>0.76852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CEAD82CA-642D-454B-9B71-037FA736ACC1}"/>
            </a:ext>
          </a:extLst>
        </cdr:cNvPr>
        <cdr:cNvSpPr txBox="1"/>
      </cdr:nvSpPr>
      <cdr:spPr>
        <a:xfrm xmlns:a="http://schemas.openxmlformats.org/drawingml/2006/main">
          <a:off x="2786552" y="1892295"/>
          <a:ext cx="528148" cy="215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0.78113</cdr:x>
      <cdr:y>0.81018</cdr:y>
    </cdr:from>
    <cdr:to>
      <cdr:x>1</cdr:x>
      <cdr:y>0.89815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7D3237AF-0B05-8646-9367-F6BBE362F176}"/>
            </a:ext>
          </a:extLst>
        </cdr:cNvPr>
        <cdr:cNvSpPr txBox="1"/>
      </cdr:nvSpPr>
      <cdr:spPr>
        <a:xfrm xmlns:a="http://schemas.openxmlformats.org/drawingml/2006/main">
          <a:off x="2628900" y="2222486"/>
          <a:ext cx="736600" cy="241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</c:userShapes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357716</xdr:colOff>
      <xdr:row>18</xdr:row>
      <xdr:rowOff>124885</xdr:rowOff>
    </xdr:from>
    <xdr:to>
      <xdr:col>9</xdr:col>
      <xdr:colOff>33866</xdr:colOff>
      <xdr:row>33</xdr:row>
      <xdr:rowOff>46569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1035051</xdr:colOff>
      <xdr:row>18</xdr:row>
      <xdr:rowOff>150284</xdr:rowOff>
    </xdr:from>
    <xdr:to>
      <xdr:col>4</xdr:col>
      <xdr:colOff>389467</xdr:colOff>
      <xdr:row>33</xdr:row>
      <xdr:rowOff>40218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2</xdr:row>
      <xdr:rowOff>190500</xdr:rowOff>
    </xdr:from>
    <xdr:to>
      <xdr:col>5</xdr:col>
      <xdr:colOff>317500</xdr:colOff>
      <xdr:row>18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368300</xdr:colOff>
      <xdr:row>2</xdr:row>
      <xdr:rowOff>177800</xdr:rowOff>
    </xdr:from>
    <xdr:to>
      <xdr:col>9</xdr:col>
      <xdr:colOff>660400</xdr:colOff>
      <xdr:row>18</xdr:row>
      <xdr:rowOff>88900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0.78706</cdr:x>
      <cdr:y>0.32723</cdr:y>
    </cdr:from>
    <cdr:to>
      <cdr:x>1</cdr:x>
      <cdr:y>0.40046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5B8B27D-3744-034C-BC40-2B0BD5027FDE}"/>
            </a:ext>
          </a:extLst>
        </cdr:cNvPr>
        <cdr:cNvSpPr txBox="1"/>
      </cdr:nvSpPr>
      <cdr:spPr>
        <a:xfrm xmlns:a="http://schemas.openxmlformats.org/drawingml/2006/main">
          <a:off x="2393961" y="908047"/>
          <a:ext cx="647689" cy="203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0.73695</cdr:x>
      <cdr:y>0.67506</cdr:y>
    </cdr:from>
    <cdr:to>
      <cdr:x>1</cdr:x>
      <cdr:y>0.75744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AE5C924-E900-1B49-82AC-B356BF527136}"/>
            </a:ext>
          </a:extLst>
        </cdr:cNvPr>
        <cdr:cNvSpPr txBox="1"/>
      </cdr:nvSpPr>
      <cdr:spPr>
        <a:xfrm xmlns:a="http://schemas.openxmlformats.org/drawingml/2006/main">
          <a:off x="2241550" y="1873250"/>
          <a:ext cx="800100" cy="2286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0.67641</cdr:x>
      <cdr:y>0.50343</cdr:y>
    </cdr:from>
    <cdr:to>
      <cdr:x>1</cdr:x>
      <cdr:y>0.59268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8C31F368-EFAF-614C-834A-390819905A7D}"/>
            </a:ext>
          </a:extLst>
        </cdr:cNvPr>
        <cdr:cNvSpPr txBox="1"/>
      </cdr:nvSpPr>
      <cdr:spPr>
        <a:xfrm xmlns:a="http://schemas.openxmlformats.org/drawingml/2006/main">
          <a:off x="2057402" y="1396993"/>
          <a:ext cx="984248" cy="2476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0.81408</cdr:x>
      <cdr:y>0.28513</cdr:y>
    </cdr:from>
    <cdr:to>
      <cdr:x>1</cdr:x>
      <cdr:y>0.41719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FB6C647-4CB1-BD40-B7D9-91FE3102AD08}"/>
            </a:ext>
          </a:extLst>
        </cdr:cNvPr>
        <cdr:cNvSpPr txBox="1"/>
      </cdr:nvSpPr>
      <cdr:spPr>
        <a:xfrm xmlns:a="http://schemas.openxmlformats.org/drawingml/2006/main">
          <a:off x="2520950" y="765262"/>
          <a:ext cx="575733" cy="3544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0.76907</cdr:x>
      <cdr:y>0.61574</cdr:y>
    </cdr:from>
    <cdr:to>
      <cdr:x>0.98763</cdr:x>
      <cdr:y>0.79861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7AE2AA71-D164-A84F-9452-FD49112DF729}"/>
            </a:ext>
          </a:extLst>
        </cdr:cNvPr>
        <cdr:cNvSpPr txBox="1"/>
      </cdr:nvSpPr>
      <cdr:spPr>
        <a:xfrm xmlns:a="http://schemas.openxmlformats.org/drawingml/2006/main">
          <a:off x="2368550" y="1689099"/>
          <a:ext cx="673100" cy="5016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0.68454</cdr:x>
      <cdr:y>0.47685</cdr:y>
    </cdr:from>
    <cdr:to>
      <cdr:x>1</cdr:x>
      <cdr:y>0.60648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78B8C7C-9B85-304B-9A69-841FE3C7E3C3}"/>
            </a:ext>
          </a:extLst>
        </cdr:cNvPr>
        <cdr:cNvSpPr txBox="1"/>
      </cdr:nvSpPr>
      <cdr:spPr>
        <a:xfrm xmlns:a="http://schemas.openxmlformats.org/drawingml/2006/main">
          <a:off x="2108200" y="1308100"/>
          <a:ext cx="971550" cy="355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125742</xdr:colOff>
      <xdr:row>3</xdr:row>
      <xdr:rowOff>0</xdr:rowOff>
    </xdr:from>
    <xdr:to>
      <xdr:col>5</xdr:col>
      <xdr:colOff>166045</xdr:colOff>
      <xdr:row>18</xdr:row>
      <xdr:rowOff>38625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59567CF-0617-5D4A-A5A3-74931227F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767030</xdr:colOff>
      <xdr:row>2</xdr:row>
      <xdr:rowOff>176040</xdr:rowOff>
    </xdr:from>
    <xdr:to>
      <xdr:col>10</xdr:col>
      <xdr:colOff>122098</xdr:colOff>
      <xdr:row>18</xdr:row>
      <xdr:rowOff>51598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CCF9701-D70A-AB4F-84F5-3120A6CB9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0.80455</cdr:x>
      <cdr:y>0.06713</cdr:y>
    </cdr:from>
    <cdr:to>
      <cdr:x>1</cdr:x>
      <cdr:y>0.20398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750195" y="196296"/>
          <a:ext cx="668107" cy="4001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accent6">
                  <a:lumMod val="7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Brazil</a:t>
          </a:r>
        </a:p>
      </cdr:txBody>
    </cdr:sp>
  </cdr:relSizeAnchor>
  <cdr:relSizeAnchor xmlns:cdr="http://schemas.openxmlformats.org/drawingml/2006/chartDrawing">
    <cdr:from>
      <cdr:x>0.83364</cdr:x>
      <cdr:y>0.26495</cdr:y>
    </cdr:from>
    <cdr:to>
      <cdr:x>1</cdr:x>
      <cdr:y>0.37982</cdr:y>
    </cdr:to>
    <cdr:sp macro="" textlink="">
      <cdr:nvSpPr>
        <cdr:cNvPr id="10" name="TextBox 2"/>
        <cdr:cNvSpPr txBox="1"/>
      </cdr:nvSpPr>
      <cdr:spPr>
        <a:xfrm xmlns:a="http://schemas.openxmlformats.org/drawingml/2006/main">
          <a:off x="2938587" y="809815"/>
          <a:ext cx="586420" cy="3510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0.81589</cdr:x>
      <cdr:y>0.34428</cdr:y>
    </cdr:from>
    <cdr:to>
      <cdr:x>0.99139</cdr:x>
      <cdr:y>0.47672</cdr:y>
    </cdr:to>
    <cdr:sp macro="" textlink="">
      <cdr:nvSpPr>
        <cdr:cNvPr id="12" name="TextBox 4"/>
        <cdr:cNvSpPr txBox="1"/>
      </cdr:nvSpPr>
      <cdr:spPr>
        <a:xfrm xmlns:a="http://schemas.openxmlformats.org/drawingml/2006/main">
          <a:off x="2876008" y="1052280"/>
          <a:ext cx="618639" cy="4047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chemeClr val="accent2">
                  <a:lumMod val="7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South Africa</a:t>
          </a:r>
        </a:p>
      </cdr:txBody>
    </cdr:sp>
  </cdr:relSizeAnchor>
  <cdr:relSizeAnchor xmlns:cdr="http://schemas.openxmlformats.org/drawingml/2006/chartDrawing">
    <cdr:from>
      <cdr:x>0.78803</cdr:x>
      <cdr:y>0.50079</cdr:y>
    </cdr:from>
    <cdr:to>
      <cdr:x>0.94254</cdr:x>
      <cdr:y>0.63323</cdr:y>
    </cdr:to>
    <cdr:sp macro="" textlink="">
      <cdr:nvSpPr>
        <cdr:cNvPr id="13" name="TextBox 5"/>
        <cdr:cNvSpPr txBox="1"/>
      </cdr:nvSpPr>
      <cdr:spPr>
        <a:xfrm xmlns:a="http://schemas.openxmlformats.org/drawingml/2006/main">
          <a:off x="2777822" y="1530647"/>
          <a:ext cx="544649" cy="4047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0.79223</cdr:x>
      <cdr:y>0.57433</cdr:y>
    </cdr:from>
    <cdr:to>
      <cdr:x>0.94835</cdr:x>
      <cdr:y>0.75048</cdr:y>
    </cdr:to>
    <cdr:sp macro="" textlink="">
      <cdr:nvSpPr>
        <cdr:cNvPr id="14" name="TextBox 6"/>
        <cdr:cNvSpPr txBox="1"/>
      </cdr:nvSpPr>
      <cdr:spPr>
        <a:xfrm xmlns:a="http://schemas.openxmlformats.org/drawingml/2006/main">
          <a:off x="2792612" y="1755416"/>
          <a:ext cx="550324" cy="5383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Korea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0.81948</cdr:x>
      <cdr:y>0.15929</cdr:y>
    </cdr:from>
    <cdr:to>
      <cdr:x>1</cdr:x>
      <cdr:y>0.27427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37234" y="479437"/>
          <a:ext cx="647032" cy="346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accent6">
                  <a:lumMod val="7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Brazil</a:t>
          </a:r>
        </a:p>
      </cdr:txBody>
    </cdr:sp>
  </cdr:relSizeAnchor>
  <cdr:relSizeAnchor xmlns:cdr="http://schemas.openxmlformats.org/drawingml/2006/chartDrawing">
    <cdr:from>
      <cdr:x>0.84802</cdr:x>
      <cdr:y>0.25856</cdr:y>
    </cdr:from>
    <cdr:to>
      <cdr:x>1</cdr:x>
      <cdr:y>0.36146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039532" y="778229"/>
          <a:ext cx="544734" cy="3097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0.69802</cdr:x>
      <cdr:y>0.03618</cdr:y>
    </cdr:from>
    <cdr:to>
      <cdr:x>0.98077</cdr:x>
      <cdr:y>0.16862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501899" y="108909"/>
          <a:ext cx="1013456" cy="3986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2">
                  <a:lumMod val="7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South Africa</a:t>
          </a:r>
        </a:p>
      </cdr:txBody>
    </cdr:sp>
  </cdr:relSizeAnchor>
  <cdr:relSizeAnchor xmlns:cdr="http://schemas.openxmlformats.org/drawingml/2006/chartDrawing">
    <cdr:from>
      <cdr:x>0.84029</cdr:x>
      <cdr:y>0.56357</cdr:y>
    </cdr:from>
    <cdr:to>
      <cdr:x>0.9948</cdr:x>
      <cdr:y>0.69601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011809" y="1696286"/>
          <a:ext cx="553805" cy="3986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0.81042</cdr:x>
      <cdr:y>0.42624</cdr:y>
    </cdr:from>
    <cdr:to>
      <cdr:x>0.98602</cdr:x>
      <cdr:y>0.53024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2945205" y="1282939"/>
          <a:ext cx="638159" cy="3130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Korea</a:t>
          </a:r>
        </a:p>
      </cdr:txBody>
    </cdr:sp>
  </cdr:relSizeAnchor>
</c:userShapes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665993</xdr:colOff>
      <xdr:row>3</xdr:row>
      <xdr:rowOff>93152</xdr:rowOff>
    </xdr:from>
    <xdr:to>
      <xdr:col>23</xdr:col>
      <xdr:colOff>660400</xdr:colOff>
      <xdr:row>18</xdr:row>
      <xdr:rowOff>101599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635627</xdr:colOff>
      <xdr:row>3</xdr:row>
      <xdr:rowOff>76201</xdr:rowOff>
    </xdr:from>
    <xdr:to>
      <xdr:col>29</xdr:col>
      <xdr:colOff>101600</xdr:colOff>
      <xdr:row>18</xdr:row>
      <xdr:rowOff>122769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0.80455</cdr:x>
      <cdr:y>0.06713</cdr:y>
    </cdr:from>
    <cdr:to>
      <cdr:x>1</cdr:x>
      <cdr:y>0.20398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750195" y="196296"/>
          <a:ext cx="668107" cy="4001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accent6">
                  <a:lumMod val="7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Brazil</a:t>
          </a:r>
        </a:p>
      </cdr:txBody>
    </cdr:sp>
  </cdr:relSizeAnchor>
  <cdr:relSizeAnchor xmlns:cdr="http://schemas.openxmlformats.org/drawingml/2006/chartDrawing">
    <cdr:from>
      <cdr:x>0.83364</cdr:x>
      <cdr:y>0.26495</cdr:y>
    </cdr:from>
    <cdr:to>
      <cdr:x>1</cdr:x>
      <cdr:y>0.37982</cdr:y>
    </cdr:to>
    <cdr:sp macro="" textlink="">
      <cdr:nvSpPr>
        <cdr:cNvPr id="10" name="TextBox 2"/>
        <cdr:cNvSpPr txBox="1"/>
      </cdr:nvSpPr>
      <cdr:spPr>
        <a:xfrm xmlns:a="http://schemas.openxmlformats.org/drawingml/2006/main">
          <a:off x="2938587" y="809815"/>
          <a:ext cx="586420" cy="3510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0.81589</cdr:x>
      <cdr:y>0.34428</cdr:y>
    </cdr:from>
    <cdr:to>
      <cdr:x>0.99139</cdr:x>
      <cdr:y>0.47672</cdr:y>
    </cdr:to>
    <cdr:sp macro="" textlink="">
      <cdr:nvSpPr>
        <cdr:cNvPr id="12" name="TextBox 4"/>
        <cdr:cNvSpPr txBox="1"/>
      </cdr:nvSpPr>
      <cdr:spPr>
        <a:xfrm xmlns:a="http://schemas.openxmlformats.org/drawingml/2006/main">
          <a:off x="2876008" y="1052280"/>
          <a:ext cx="618639" cy="4047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chemeClr val="accent2">
                  <a:lumMod val="7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South Africa</a:t>
          </a:r>
        </a:p>
      </cdr:txBody>
    </cdr:sp>
  </cdr:relSizeAnchor>
  <cdr:relSizeAnchor xmlns:cdr="http://schemas.openxmlformats.org/drawingml/2006/chartDrawing">
    <cdr:from>
      <cdr:x>0.78803</cdr:x>
      <cdr:y>0.50079</cdr:y>
    </cdr:from>
    <cdr:to>
      <cdr:x>0.94254</cdr:x>
      <cdr:y>0.63323</cdr:y>
    </cdr:to>
    <cdr:sp macro="" textlink="">
      <cdr:nvSpPr>
        <cdr:cNvPr id="13" name="TextBox 5"/>
        <cdr:cNvSpPr txBox="1"/>
      </cdr:nvSpPr>
      <cdr:spPr>
        <a:xfrm xmlns:a="http://schemas.openxmlformats.org/drawingml/2006/main">
          <a:off x="2777822" y="1530647"/>
          <a:ext cx="544649" cy="4047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0.79223</cdr:x>
      <cdr:y>0.57433</cdr:y>
    </cdr:from>
    <cdr:to>
      <cdr:x>0.94835</cdr:x>
      <cdr:y>0.75048</cdr:y>
    </cdr:to>
    <cdr:sp macro="" textlink="">
      <cdr:nvSpPr>
        <cdr:cNvPr id="14" name="TextBox 6"/>
        <cdr:cNvSpPr txBox="1"/>
      </cdr:nvSpPr>
      <cdr:spPr>
        <a:xfrm xmlns:a="http://schemas.openxmlformats.org/drawingml/2006/main">
          <a:off x="2792612" y="1755416"/>
          <a:ext cx="550324" cy="5383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Korea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0.81948</cdr:x>
      <cdr:y>0.15929</cdr:y>
    </cdr:from>
    <cdr:to>
      <cdr:x>1</cdr:x>
      <cdr:y>0.27427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37234" y="479437"/>
          <a:ext cx="647032" cy="346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accent6">
                  <a:lumMod val="7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Brazil</a:t>
          </a:r>
        </a:p>
      </cdr:txBody>
    </cdr:sp>
  </cdr:relSizeAnchor>
  <cdr:relSizeAnchor xmlns:cdr="http://schemas.openxmlformats.org/drawingml/2006/chartDrawing">
    <cdr:from>
      <cdr:x>0.84802</cdr:x>
      <cdr:y>0.25856</cdr:y>
    </cdr:from>
    <cdr:to>
      <cdr:x>1</cdr:x>
      <cdr:y>0.36146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039532" y="778229"/>
          <a:ext cx="544734" cy="3097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0.69802</cdr:x>
      <cdr:y>0.03618</cdr:y>
    </cdr:from>
    <cdr:to>
      <cdr:x>0.98077</cdr:x>
      <cdr:y>0.16862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501899" y="108909"/>
          <a:ext cx="1013456" cy="3986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2">
                  <a:lumMod val="7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South Africa</a:t>
          </a:r>
        </a:p>
      </cdr:txBody>
    </cdr:sp>
  </cdr:relSizeAnchor>
  <cdr:relSizeAnchor xmlns:cdr="http://schemas.openxmlformats.org/drawingml/2006/chartDrawing">
    <cdr:from>
      <cdr:x>0.84029</cdr:x>
      <cdr:y>0.56357</cdr:y>
    </cdr:from>
    <cdr:to>
      <cdr:x>0.9948</cdr:x>
      <cdr:y>0.69601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011809" y="1696286"/>
          <a:ext cx="553805" cy="3986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0.81042</cdr:x>
      <cdr:y>0.42624</cdr:y>
    </cdr:from>
    <cdr:to>
      <cdr:x>0.98602</cdr:x>
      <cdr:y>0.53024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2945205" y="1282939"/>
          <a:ext cx="638159" cy="3130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Korea</a:t>
          </a: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749300</xdr:colOff>
      <xdr:row>2</xdr:row>
      <xdr:rowOff>76200</xdr:rowOff>
    </xdr:from>
    <xdr:to>
      <xdr:col>7</xdr:col>
      <xdr:colOff>719766</xdr:colOff>
      <xdr:row>18</xdr:row>
      <xdr:rowOff>49914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7B4B4F4-022B-B046-883E-0BE6DC581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0.45723</cdr:x>
      <cdr:y>0.12996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1EB485C-40A9-7E12-CE61-880D4D643250}"/>
            </a:ext>
          </a:extLst>
        </cdr:cNvPr>
        <cdr:cNvSpPr txBox="1"/>
      </cdr:nvSpPr>
      <cdr:spPr>
        <a:xfrm xmlns:a="http://schemas.openxmlformats.org/drawingml/2006/main">
          <a:off x="0" y="0"/>
          <a:ext cx="2628605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Frequency</a:t>
          </a:r>
          <a:r>
            <a:rPr lang="en-GB" sz="1100" baseline="0">
              <a:latin typeface="Times" pitchFamily="2" charset="0"/>
            </a:rPr>
            <a:t> of references in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newspapers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0.22166</cdr:x>
      <cdr:y>0.00329</cdr:y>
    </cdr:from>
    <cdr:to>
      <cdr:x>0.44483</cdr:x>
      <cdr:y>0.29758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B4F2C16-C783-6E40-8A09-9E738688C766}"/>
            </a:ext>
          </a:extLst>
        </cdr:cNvPr>
        <cdr:cNvSpPr txBox="1"/>
      </cdr:nvSpPr>
      <cdr:spPr>
        <a:xfrm xmlns:a="http://schemas.openxmlformats.org/drawingml/2006/main">
          <a:off x="816381" y="10329"/>
          <a:ext cx="821919" cy="9231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Japan's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GDP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per capita, log, right-hand 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side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0.19244</cdr:x>
      <cdr:y>0.5126</cdr:y>
    </cdr:from>
    <cdr:to>
      <cdr:x>0.48794</cdr:x>
      <cdr:y>0.80689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F7C1E2E-22E3-F241-BAC1-C238369F6E98}"/>
            </a:ext>
          </a:extLst>
        </cdr:cNvPr>
        <cdr:cNvSpPr txBox="1"/>
      </cdr:nvSpPr>
      <cdr:spPr>
        <a:xfrm xmlns:a="http://schemas.openxmlformats.org/drawingml/2006/main">
          <a:off x="707697" y="1627352"/>
          <a:ext cx="1086678" cy="9342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China's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GDP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per capita, log, right-hand 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side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0.29844</cdr:x>
      <cdr:y>0.31542</cdr:y>
    </cdr:from>
    <cdr:to>
      <cdr:x>0.7986</cdr:x>
      <cdr:y>0.46716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30FE3826-4F69-3A45-A7AA-17A83D6CD3F3}"/>
            </a:ext>
          </a:extLst>
        </cdr:cNvPr>
        <cdr:cNvSpPr txBox="1"/>
      </cdr:nvSpPr>
      <cdr:spPr>
        <a:xfrm xmlns:a="http://schemas.openxmlformats.org/drawingml/2006/main">
          <a:off x="1099167" y="989445"/>
          <a:ext cx="1842090" cy="4759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Japan's urbanization rate, %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left-hand side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>
                <a:lumMod val="50000"/>
                <a:lumOff val="50000"/>
              </a:schemeClr>
            </a:solidFill>
          </a:endParaRPr>
        </a:p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0.54716</cdr:x>
      <cdr:y>0.73351</cdr:y>
    </cdr:from>
    <cdr:to>
      <cdr:x>0.90345</cdr:x>
      <cdr:y>0.98181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523517F-01F4-6849-9DF9-78D42C68EDCB}"/>
            </a:ext>
          </a:extLst>
        </cdr:cNvPr>
        <cdr:cNvSpPr txBox="1"/>
      </cdr:nvSpPr>
      <cdr:spPr>
        <a:xfrm xmlns:a="http://schemas.openxmlformats.org/drawingml/2006/main">
          <a:off x="2015198" y="2300943"/>
          <a:ext cx="1312202" cy="778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China's </a:t>
          </a:r>
        </a:p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urbanization rate, %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left-hand side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>
                <a:lumMod val="50000"/>
                <a:lumOff val="50000"/>
              </a:schemeClr>
            </a:solidFill>
          </a:endParaRPr>
        </a:p>
        <a:p xmlns:a="http://schemas.openxmlformats.org/drawingml/2006/main">
          <a:endParaRPr lang="en-GB" sz="1100"/>
        </a:p>
      </cdr:txBody>
    </cdr:sp>
  </cdr:relSizeAnchor>
</c:userShapes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25104</xdr:colOff>
      <xdr:row>2</xdr:row>
      <xdr:rowOff>82993</xdr:rowOff>
    </xdr:from>
    <xdr:to>
      <xdr:col>10</xdr:col>
      <xdr:colOff>812210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0.45723</cdr:x>
      <cdr:y>0.12996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1EB485C-40A9-7E12-CE61-880D4D643250}"/>
            </a:ext>
          </a:extLst>
        </cdr:cNvPr>
        <cdr:cNvSpPr txBox="1"/>
      </cdr:nvSpPr>
      <cdr:spPr>
        <a:xfrm xmlns:a="http://schemas.openxmlformats.org/drawingml/2006/main">
          <a:off x="0" y="0"/>
          <a:ext cx="2628605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Frequency</a:t>
          </a:r>
          <a:r>
            <a:rPr lang="en-GB" sz="1100" baseline="0">
              <a:latin typeface="Times" pitchFamily="2" charset="0"/>
            </a:rPr>
            <a:t> of references in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newspapers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21513</xdr:colOff>
      <xdr:row>18</xdr:row>
      <xdr:rowOff>12026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93C4BA4-589D-DE42-A22A-8BD8CC804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0.05347</cdr:x>
      <cdr:y>0.91754</cdr:y>
    </cdr:from>
    <cdr:to>
      <cdr:x>0.09648</cdr:x>
      <cdr:y>0.99431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96043EC-8BC1-A841-A315-F2ECB4F75F66}"/>
            </a:ext>
          </a:extLst>
        </cdr:cNvPr>
        <cdr:cNvSpPr txBox="1"/>
      </cdr:nvSpPr>
      <cdr:spPr>
        <a:xfrm xmlns:a="http://schemas.openxmlformats.org/drawingml/2006/main">
          <a:off x="272640" y="2620814"/>
          <a:ext cx="219280" cy="21928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0.04093</cdr:x>
      <cdr:y>0.91892</cdr:y>
    </cdr:from>
    <cdr:to>
      <cdr:x>0.14844</cdr:x>
      <cdr:y>0.98289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DD2C8AE-42C8-424B-8BAC-88B668037BAA}"/>
            </a:ext>
          </a:extLst>
        </cdr:cNvPr>
        <cdr:cNvSpPr txBox="1"/>
      </cdr:nvSpPr>
      <cdr:spPr>
        <a:xfrm xmlns:a="http://schemas.openxmlformats.org/drawingml/2006/main">
          <a:off x="203607" y="2998656"/>
          <a:ext cx="534810" cy="2087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000">
              <a:latin typeface="Times" pitchFamily="2" charset="0"/>
            </a:rPr>
            <a:t>2014</a:t>
          </a:r>
        </a:p>
      </cdr:txBody>
    </cdr:sp>
  </cdr:relSizeAnchor>
  <cdr:relSizeAnchor xmlns:cdr="http://schemas.openxmlformats.org/drawingml/2006/chartDrawing">
    <cdr:from>
      <cdr:x>0.75308</cdr:x>
      <cdr:y>0.1334</cdr:y>
    </cdr:from>
    <cdr:to>
      <cdr:x>0.996</cdr:x>
      <cdr:y>0.28433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4DEFA03-B0CD-1C40-9669-4BF491C8D225}"/>
            </a:ext>
          </a:extLst>
        </cdr:cNvPr>
        <cdr:cNvSpPr txBox="1"/>
      </cdr:nvSpPr>
      <cdr:spPr>
        <a:xfrm xmlns:a="http://schemas.openxmlformats.org/drawingml/2006/main">
          <a:off x="3746206" y="435329"/>
          <a:ext cx="1208409" cy="4925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 b="0" i="0">
              <a:solidFill>
                <a:schemeClr val="tx1"/>
              </a:solidFill>
              <a:effectLst/>
              <a:latin typeface="Times" pitchFamily="2" charset="0"/>
              <a:ea typeface="+mn-ea"/>
              <a:cs typeface="+mn-cs"/>
            </a:rPr>
            <a:t>Adani enterprises</a:t>
          </a:r>
          <a:endParaRPr lang="en-GB" sz="1000">
            <a:solidFill>
              <a:schemeClr val="tx1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0.86022</cdr:x>
      <cdr:y>0.62636</cdr:y>
    </cdr:from>
    <cdr:to>
      <cdr:x>0.9966</cdr:x>
      <cdr:y>0.77729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F12115A2-E5E8-8341-B74D-564CB5975523}"/>
            </a:ext>
          </a:extLst>
        </cdr:cNvPr>
        <cdr:cNvSpPr txBox="1"/>
      </cdr:nvSpPr>
      <cdr:spPr>
        <a:xfrm xmlns:a="http://schemas.openxmlformats.org/drawingml/2006/main">
          <a:off x="4279155" y="2043967"/>
          <a:ext cx="678424" cy="4925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 i="0">
              <a:solidFill>
                <a:srgbClr val="C00000"/>
              </a:solidFill>
              <a:effectLst/>
              <a:latin typeface="Times" pitchFamily="2" charset="0"/>
              <a:ea typeface="+mn-ea"/>
              <a:cs typeface="+mn-cs"/>
            </a:rPr>
            <a:t>Sensex</a:t>
          </a:r>
          <a:endParaRPr lang="en-GB" sz="1000">
            <a:solidFill>
              <a:srgbClr val="C00000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</cdr:x>
      <cdr:y>0.01168</cdr:y>
    </cdr:from>
    <cdr:to>
      <cdr:x>0.41529</cdr:x>
      <cdr:y>0.10508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447D04B7-15A5-85B4-B45B-163AC1EBDF8E}"/>
            </a:ext>
          </a:extLst>
        </cdr:cNvPr>
        <cdr:cNvSpPr txBox="1"/>
      </cdr:nvSpPr>
      <cdr:spPr>
        <a:xfrm xmlns:a="http://schemas.openxmlformats.org/drawingml/2006/main">
          <a:off x="0" y="38100"/>
          <a:ext cx="2065866" cy="304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Stock</a:t>
          </a:r>
          <a:r>
            <a:rPr lang="en-GB" sz="1100" baseline="0">
              <a:latin typeface="Times" pitchFamily="2" charset="0"/>
            </a:rPr>
            <a:t> price index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33007</xdr:colOff>
      <xdr:row>2</xdr:row>
      <xdr:rowOff>101600</xdr:rowOff>
    </xdr:from>
    <xdr:to>
      <xdr:col>17</xdr:col>
      <xdr:colOff>29120</xdr:colOff>
      <xdr:row>18</xdr:row>
      <xdr:rowOff>113626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0.05347</cdr:x>
      <cdr:y>0.91754</cdr:y>
    </cdr:from>
    <cdr:to>
      <cdr:x>0.09648</cdr:x>
      <cdr:y>0.99431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96043EC-8BC1-A841-A315-F2ECB4F75F66}"/>
            </a:ext>
          </a:extLst>
        </cdr:cNvPr>
        <cdr:cNvSpPr txBox="1"/>
      </cdr:nvSpPr>
      <cdr:spPr>
        <a:xfrm xmlns:a="http://schemas.openxmlformats.org/drawingml/2006/main">
          <a:off x="272640" y="2620814"/>
          <a:ext cx="219280" cy="21928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0.03753</cdr:x>
      <cdr:y>0.92671</cdr:y>
    </cdr:from>
    <cdr:to>
      <cdr:x>0.14504</cdr:x>
      <cdr:y>0.99068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DD2C8AE-42C8-424B-8BAC-88B668037BAA}"/>
            </a:ext>
          </a:extLst>
        </cdr:cNvPr>
        <cdr:cNvSpPr txBox="1"/>
      </cdr:nvSpPr>
      <cdr:spPr>
        <a:xfrm xmlns:a="http://schemas.openxmlformats.org/drawingml/2006/main">
          <a:off x="186673" y="3024056"/>
          <a:ext cx="534810" cy="2087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000">
              <a:latin typeface="Times" pitchFamily="2" charset="0"/>
            </a:rPr>
            <a:t>2014</a:t>
          </a:r>
        </a:p>
      </cdr:txBody>
    </cdr:sp>
  </cdr:relSizeAnchor>
  <cdr:relSizeAnchor xmlns:cdr="http://schemas.openxmlformats.org/drawingml/2006/chartDrawing">
    <cdr:from>
      <cdr:x>0.75308</cdr:x>
      <cdr:y>0.1334</cdr:y>
    </cdr:from>
    <cdr:to>
      <cdr:x>0.996</cdr:x>
      <cdr:y>0.28433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4DEFA03-B0CD-1C40-9669-4BF491C8D225}"/>
            </a:ext>
          </a:extLst>
        </cdr:cNvPr>
        <cdr:cNvSpPr txBox="1"/>
      </cdr:nvSpPr>
      <cdr:spPr>
        <a:xfrm xmlns:a="http://schemas.openxmlformats.org/drawingml/2006/main">
          <a:off x="3746206" y="435329"/>
          <a:ext cx="1208409" cy="4925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 b="0" i="0">
              <a:solidFill>
                <a:schemeClr val="tx1"/>
              </a:solidFill>
              <a:effectLst/>
              <a:latin typeface="Times" pitchFamily="2" charset="0"/>
              <a:ea typeface="+mn-ea"/>
              <a:cs typeface="+mn-cs"/>
            </a:rPr>
            <a:t>Adani enterprises</a:t>
          </a:r>
          <a:endParaRPr lang="en-GB" sz="1000">
            <a:solidFill>
              <a:schemeClr val="tx1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0.86022</cdr:x>
      <cdr:y>0.62636</cdr:y>
    </cdr:from>
    <cdr:to>
      <cdr:x>0.9966</cdr:x>
      <cdr:y>0.77729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F12115A2-E5E8-8341-B74D-564CB5975523}"/>
            </a:ext>
          </a:extLst>
        </cdr:cNvPr>
        <cdr:cNvSpPr txBox="1"/>
      </cdr:nvSpPr>
      <cdr:spPr>
        <a:xfrm xmlns:a="http://schemas.openxmlformats.org/drawingml/2006/main">
          <a:off x="4279155" y="2043967"/>
          <a:ext cx="678424" cy="4925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 i="0">
              <a:solidFill>
                <a:srgbClr val="C00000"/>
              </a:solidFill>
              <a:effectLst/>
              <a:latin typeface="Times" pitchFamily="2" charset="0"/>
              <a:ea typeface="+mn-ea"/>
              <a:cs typeface="+mn-cs"/>
            </a:rPr>
            <a:t>Sensex</a:t>
          </a:r>
          <a:endParaRPr lang="en-GB" sz="1000">
            <a:solidFill>
              <a:srgbClr val="C00000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0.41529</cdr:x>
      <cdr:y>0.0934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447D04B7-15A5-85B4-B45B-163AC1EBDF8E}"/>
            </a:ext>
          </a:extLst>
        </cdr:cNvPr>
        <cdr:cNvSpPr txBox="1"/>
      </cdr:nvSpPr>
      <cdr:spPr>
        <a:xfrm xmlns:a="http://schemas.openxmlformats.org/drawingml/2006/main">
          <a:off x="0" y="0"/>
          <a:ext cx="2065867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Stock</a:t>
          </a:r>
          <a:r>
            <a:rPr lang="en-GB" sz="1100" baseline="0">
              <a:latin typeface="Times" pitchFamily="2" charset="0"/>
            </a:rPr>
            <a:t> price index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2</xdr:row>
      <xdr:rowOff>76200</xdr:rowOff>
    </xdr:from>
    <xdr:to>
      <xdr:col>5</xdr:col>
      <xdr:colOff>202924</xdr:colOff>
      <xdr:row>16</xdr:row>
      <xdr:rowOff>152952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DAC2F7-0D74-544E-A6F4-0D5775BF6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0.73694</cdr:x>
      <cdr:y>0.13842</cdr:y>
    </cdr:from>
    <cdr:to>
      <cdr:x>1</cdr:x>
      <cdr:y>0.27731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65A0752-2C4A-E141-B49C-84CD4473AFE7}"/>
            </a:ext>
          </a:extLst>
        </cdr:cNvPr>
        <cdr:cNvSpPr txBox="1"/>
      </cdr:nvSpPr>
      <cdr:spPr>
        <a:xfrm xmlns:a="http://schemas.openxmlformats.org/drawingml/2006/main">
          <a:off x="2629714" y="404401"/>
          <a:ext cx="938710" cy="40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accent1"/>
              </a:solidFill>
              <a:latin typeface="Times" pitchFamily="2" charset="0"/>
            </a:rPr>
            <a:t>Public sector banks</a:t>
          </a:r>
        </a:p>
      </cdr:txBody>
    </cdr:sp>
  </cdr:relSizeAnchor>
  <cdr:relSizeAnchor xmlns:cdr="http://schemas.openxmlformats.org/drawingml/2006/chartDrawing">
    <cdr:from>
      <cdr:x>0.77548</cdr:x>
      <cdr:y>0.40392</cdr:y>
    </cdr:from>
    <cdr:to>
      <cdr:x>0.98839</cdr:x>
      <cdr:y>0.54281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171CF0A-107C-CD47-BD2F-2BD5EDA5098E}"/>
            </a:ext>
          </a:extLst>
        </cdr:cNvPr>
        <cdr:cNvSpPr txBox="1"/>
      </cdr:nvSpPr>
      <cdr:spPr>
        <a:xfrm xmlns:a="http://schemas.openxmlformats.org/drawingml/2006/main">
          <a:off x="2767258" y="1180074"/>
          <a:ext cx="759753" cy="40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All banks</a:t>
          </a:r>
        </a:p>
      </cdr:txBody>
    </cdr:sp>
  </cdr:relSizeAnchor>
  <cdr:relSizeAnchor xmlns:cdr="http://schemas.openxmlformats.org/drawingml/2006/chartDrawing">
    <cdr:from>
      <cdr:x>0.77563</cdr:x>
      <cdr:y>0.53326</cdr:y>
    </cdr:from>
    <cdr:to>
      <cdr:x>0.98839</cdr:x>
      <cdr:y>0.67216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FFE2BC8-054E-834C-BBCE-80324C1C06C5}"/>
            </a:ext>
          </a:extLst>
        </cdr:cNvPr>
        <cdr:cNvSpPr txBox="1"/>
      </cdr:nvSpPr>
      <cdr:spPr>
        <a:xfrm xmlns:a="http://schemas.openxmlformats.org/drawingml/2006/main">
          <a:off x="2767772" y="1557961"/>
          <a:ext cx="759239" cy="40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Private</a:t>
          </a:r>
          <a:r>
            <a:rPr lang="en-GB" sz="1100" baseline="0">
              <a:solidFill>
                <a:srgbClr val="C00000"/>
              </a:solidFill>
              <a:latin typeface="Times" pitchFamily="2" charset="0"/>
            </a:rPr>
            <a:t> banks</a:t>
          </a:r>
          <a:endParaRPr lang="en-GB" sz="1100">
            <a:solidFill>
              <a:srgbClr val="C00000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</cdr:x>
      <cdr:y>0.00945</cdr:y>
    </cdr:from>
    <cdr:to>
      <cdr:x>0.6383</cdr:x>
      <cdr:y>0.1134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5AF448B4-D892-D26D-7315-3FFE84742413}"/>
            </a:ext>
          </a:extLst>
        </cdr:cNvPr>
        <cdr:cNvSpPr txBox="1"/>
      </cdr:nvSpPr>
      <cdr:spPr>
        <a:xfrm xmlns:a="http://schemas.openxmlformats.org/drawingml/2006/main">
          <a:off x="0" y="27609"/>
          <a:ext cx="2277717" cy="3036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 of non-performing</a:t>
          </a:r>
          <a:r>
            <a:rPr lang="en-GB" sz="1100" baseline="0">
              <a:latin typeface="Times" pitchFamily="2" charset="0"/>
            </a:rPr>
            <a:t> assets,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807555</xdr:colOff>
      <xdr:row>2</xdr:row>
      <xdr:rowOff>69023</xdr:rowOff>
    </xdr:from>
    <xdr:to>
      <xdr:col>9</xdr:col>
      <xdr:colOff>234674</xdr:colOff>
      <xdr:row>15</xdr:row>
      <xdr:rowOff>119271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0.73694</cdr:x>
      <cdr:y>0.13842</cdr:y>
    </cdr:from>
    <cdr:to>
      <cdr:x>1</cdr:x>
      <cdr:y>0.27731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65A0752-2C4A-E141-B49C-84CD4473AFE7}"/>
            </a:ext>
          </a:extLst>
        </cdr:cNvPr>
        <cdr:cNvSpPr txBox="1"/>
      </cdr:nvSpPr>
      <cdr:spPr>
        <a:xfrm xmlns:a="http://schemas.openxmlformats.org/drawingml/2006/main">
          <a:off x="2629714" y="404401"/>
          <a:ext cx="938710" cy="40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accent1"/>
              </a:solidFill>
              <a:latin typeface="Times" pitchFamily="2" charset="0"/>
            </a:rPr>
            <a:t>Public sector banks</a:t>
          </a:r>
        </a:p>
      </cdr:txBody>
    </cdr:sp>
  </cdr:relSizeAnchor>
  <cdr:relSizeAnchor xmlns:cdr="http://schemas.openxmlformats.org/drawingml/2006/chartDrawing">
    <cdr:from>
      <cdr:x>0.77548</cdr:x>
      <cdr:y>0.40392</cdr:y>
    </cdr:from>
    <cdr:to>
      <cdr:x>0.98839</cdr:x>
      <cdr:y>0.54281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171CF0A-107C-CD47-BD2F-2BD5EDA5098E}"/>
            </a:ext>
          </a:extLst>
        </cdr:cNvPr>
        <cdr:cNvSpPr txBox="1"/>
      </cdr:nvSpPr>
      <cdr:spPr>
        <a:xfrm xmlns:a="http://schemas.openxmlformats.org/drawingml/2006/main">
          <a:off x="2767258" y="1180074"/>
          <a:ext cx="759753" cy="40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All banks</a:t>
          </a:r>
        </a:p>
      </cdr:txBody>
    </cdr:sp>
  </cdr:relSizeAnchor>
  <cdr:relSizeAnchor xmlns:cdr="http://schemas.openxmlformats.org/drawingml/2006/chartDrawing">
    <cdr:from>
      <cdr:x>0.77563</cdr:x>
      <cdr:y>0.53326</cdr:y>
    </cdr:from>
    <cdr:to>
      <cdr:x>0.98839</cdr:x>
      <cdr:y>0.67216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FFE2BC8-054E-834C-BBCE-80324C1C06C5}"/>
            </a:ext>
          </a:extLst>
        </cdr:cNvPr>
        <cdr:cNvSpPr txBox="1"/>
      </cdr:nvSpPr>
      <cdr:spPr>
        <a:xfrm xmlns:a="http://schemas.openxmlformats.org/drawingml/2006/main">
          <a:off x="2767772" y="1557961"/>
          <a:ext cx="759239" cy="40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Private</a:t>
          </a:r>
          <a:r>
            <a:rPr lang="en-GB" sz="1100" baseline="0">
              <a:solidFill>
                <a:srgbClr val="C00000"/>
              </a:solidFill>
              <a:latin typeface="Times" pitchFamily="2" charset="0"/>
            </a:rPr>
            <a:t> banks</a:t>
          </a:r>
          <a:endParaRPr lang="en-GB" sz="1100">
            <a:solidFill>
              <a:srgbClr val="C00000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</cdr:x>
      <cdr:y>0.00945</cdr:y>
    </cdr:from>
    <cdr:to>
      <cdr:x>0.6383</cdr:x>
      <cdr:y>0.1134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5AF448B4-D892-D26D-7315-3FFE84742413}"/>
            </a:ext>
          </a:extLst>
        </cdr:cNvPr>
        <cdr:cNvSpPr txBox="1"/>
      </cdr:nvSpPr>
      <cdr:spPr>
        <a:xfrm xmlns:a="http://schemas.openxmlformats.org/drawingml/2006/main">
          <a:off x="0" y="27609"/>
          <a:ext cx="2277717" cy="3036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 of non-performing</a:t>
          </a:r>
          <a:r>
            <a:rPr lang="en-GB" sz="1100" baseline="0">
              <a:latin typeface="Times" pitchFamily="2" charset="0"/>
            </a:rPr>
            <a:t> assets,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0.42759</cdr:x>
      <cdr:y>0.01745</cdr:y>
    </cdr:from>
    <cdr:to>
      <cdr:x>0.89519</cdr:x>
      <cdr:y>0.18509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A133E23-15CC-8B4B-ABCF-74084BEC60FE}"/>
            </a:ext>
          </a:extLst>
        </cdr:cNvPr>
        <cdr:cNvSpPr txBox="1"/>
      </cdr:nvSpPr>
      <cdr:spPr>
        <a:xfrm xmlns:a="http://schemas.openxmlformats.org/drawingml/2006/main">
          <a:off x="1548419" y="54699"/>
          <a:ext cx="1693333" cy="525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Korea's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GDP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per capita, log, right-hand side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0.09361</cdr:x>
      <cdr:y>0.20277</cdr:y>
    </cdr:from>
    <cdr:to>
      <cdr:x>0.59717</cdr:x>
      <cdr:y>0.37041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898DDF31-7145-5944-9162-BE487FB6A907}"/>
            </a:ext>
          </a:extLst>
        </cdr:cNvPr>
        <cdr:cNvSpPr txBox="1"/>
      </cdr:nvSpPr>
      <cdr:spPr>
        <a:xfrm xmlns:a="http://schemas.openxmlformats.org/drawingml/2006/main">
          <a:off x="336439" y="641217"/>
          <a:ext cx="1809861" cy="530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Korea's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urbanization rate, %,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left-hand side</a:t>
          </a:r>
          <a:endParaRPr lang="en-US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0.5324</cdr:x>
      <cdr:y>0.37942</cdr:y>
    </cdr:from>
    <cdr:to>
      <cdr:x>1</cdr:x>
      <cdr:y>0.71594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67EB315-8F9A-B94F-B2B7-96AD3527B991}"/>
            </a:ext>
          </a:extLst>
        </cdr:cNvPr>
        <cdr:cNvSpPr txBox="1"/>
      </cdr:nvSpPr>
      <cdr:spPr>
        <a:xfrm xmlns:a="http://schemas.openxmlformats.org/drawingml/2006/main">
          <a:off x="1927959" y="1189420"/>
          <a:ext cx="1693333" cy="1054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India's</a:t>
          </a:r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US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GDP</a:t>
          </a:r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per </a:t>
          </a:r>
        </a:p>
        <a:p xmlns:a="http://schemas.openxmlformats.org/drawingml/2006/main"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capita, log, </a:t>
          </a:r>
        </a:p>
        <a:p xmlns:a="http://schemas.openxmlformats.org/drawingml/2006/main"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right-hand </a:t>
          </a:r>
        </a:p>
        <a:p xmlns:a="http://schemas.openxmlformats.org/drawingml/2006/main"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side</a:t>
          </a:r>
          <a:endParaRPr lang="en-US" sz="1100" b="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0.41654</cdr:x>
      <cdr:y>0.78327</cdr:y>
    </cdr:from>
    <cdr:to>
      <cdr:x>0.89399</cdr:x>
      <cdr:y>0.95091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37E666CA-3E16-E34E-BBBE-60D67DF01114}"/>
            </a:ext>
          </a:extLst>
        </cdr:cNvPr>
        <cdr:cNvSpPr txBox="1"/>
      </cdr:nvSpPr>
      <cdr:spPr>
        <a:xfrm xmlns:a="http://schemas.openxmlformats.org/drawingml/2006/main">
          <a:off x="1497074" y="2476941"/>
          <a:ext cx="1716026" cy="530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India's urbanization rate, %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left-hand side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2</xdr:row>
      <xdr:rowOff>114300</xdr:rowOff>
    </xdr:from>
    <xdr:to>
      <xdr:col>6</xdr:col>
      <xdr:colOff>399650</xdr:colOff>
      <xdr:row>18</xdr:row>
      <xdr:rowOff>104927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4F8D7E-F794-144D-89EC-94C3D381B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0.67764</cdr:x>
      <cdr:y>0.05223</cdr:y>
    </cdr:from>
    <cdr:to>
      <cdr:x>0.98113</cdr:x>
      <cdr:y>0.32386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159577" y="169333"/>
          <a:ext cx="1415057" cy="880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        China </a:t>
          </a:r>
        </a:p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(right-hand side)</a:t>
          </a:r>
        </a:p>
      </cdr:txBody>
    </cdr:sp>
  </cdr:relSizeAnchor>
  <cdr:relSizeAnchor xmlns:cdr="http://schemas.openxmlformats.org/drawingml/2006/chartDrawing">
    <cdr:from>
      <cdr:x>0.74036</cdr:x>
      <cdr:y>0.76629</cdr:y>
    </cdr:from>
    <cdr:to>
      <cdr:x>0.97568</cdr:x>
      <cdr:y>0.85498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452023" y="2484191"/>
          <a:ext cx="1097207" cy="287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4"/>
              </a:solidFill>
              <a:latin typeface="Times New Roman" charset="0"/>
              <a:ea typeface="Times New Roman" charset="0"/>
              <a:cs typeface="Times New Roman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0.48478</cdr:x>
      <cdr:y>0.2248</cdr:y>
    </cdr:from>
    <cdr:to>
      <cdr:x>0.65656</cdr:x>
      <cdr:y>0.3197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60359" y="728776"/>
          <a:ext cx="800945" cy="307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0.79075</cdr:x>
      <cdr:y>0.46164</cdr:y>
    </cdr:from>
    <cdr:to>
      <cdr:x>0.89773</cdr:x>
      <cdr:y>0.57262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686964" y="1496559"/>
          <a:ext cx="498806" cy="359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0.66799</cdr:x>
      <cdr:y>0.63063</cdr:y>
    </cdr:from>
    <cdr:to>
      <cdr:x>0.9033</cdr:x>
      <cdr:y>0.71932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D88E023D-A378-1149-A0DC-390A560EC69C}"/>
            </a:ext>
          </a:extLst>
        </cdr:cNvPr>
        <cdr:cNvSpPr txBox="1"/>
      </cdr:nvSpPr>
      <cdr:spPr>
        <a:xfrm xmlns:a="http://schemas.openxmlformats.org/drawingml/2006/main">
          <a:off x="3114603" y="2044383"/>
          <a:ext cx="1097161" cy="287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6"/>
              </a:solidFill>
              <a:latin typeface="Times New Roman" charset="0"/>
              <a:ea typeface="Times New Roman" charset="0"/>
              <a:cs typeface="Times New Roman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0.40803</cdr:x>
      <cdr:y>0.11725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6D8DE51B-95E9-0BF9-DE6C-A6211D592947}"/>
            </a:ext>
          </a:extLst>
        </cdr:cNvPr>
        <cdr:cNvSpPr txBox="1"/>
      </cdr:nvSpPr>
      <cdr:spPr>
        <a:xfrm xmlns:a="http://schemas.openxmlformats.org/drawingml/2006/main">
          <a:off x="0" y="0"/>
          <a:ext cx="1902483" cy="3800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Times" pitchFamily="2" charset="0"/>
            </a:rPr>
            <a:t>Share</a:t>
          </a:r>
          <a:r>
            <a:rPr lang="en-GB" sz="1100" baseline="0">
              <a:latin typeface="Times" pitchFamily="2" charset="0"/>
            </a:rPr>
            <a:t> of global manufactured exports,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44850</xdr:colOff>
      <xdr:row>12</xdr:row>
      <xdr:rowOff>26307</xdr:rowOff>
    </xdr:from>
    <xdr:to>
      <xdr:col>6</xdr:col>
      <xdr:colOff>558800</xdr:colOff>
      <xdr:row>28</xdr:row>
      <xdr:rowOff>16934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0.67764</cdr:x>
      <cdr:y>0.05223</cdr:y>
    </cdr:from>
    <cdr:to>
      <cdr:x>0.98113</cdr:x>
      <cdr:y>0.32386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159577" y="169333"/>
          <a:ext cx="1415057" cy="880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        China </a:t>
          </a:r>
        </a:p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(right-hand side)</a:t>
          </a:r>
        </a:p>
      </cdr:txBody>
    </cdr:sp>
  </cdr:relSizeAnchor>
  <cdr:relSizeAnchor xmlns:cdr="http://schemas.openxmlformats.org/drawingml/2006/chartDrawing">
    <cdr:from>
      <cdr:x>0.74036</cdr:x>
      <cdr:y>0.76629</cdr:y>
    </cdr:from>
    <cdr:to>
      <cdr:x>0.97568</cdr:x>
      <cdr:y>0.85498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452023" y="2484191"/>
          <a:ext cx="1097207" cy="287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4"/>
              </a:solidFill>
              <a:latin typeface="Times New Roman" charset="0"/>
              <a:ea typeface="Times New Roman" charset="0"/>
              <a:cs typeface="Times New Roman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0.48478</cdr:x>
      <cdr:y>0.2248</cdr:y>
    </cdr:from>
    <cdr:to>
      <cdr:x>0.65656</cdr:x>
      <cdr:y>0.3197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60359" y="728776"/>
          <a:ext cx="800945" cy="307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0.79075</cdr:x>
      <cdr:y>0.46164</cdr:y>
    </cdr:from>
    <cdr:to>
      <cdr:x>0.89773</cdr:x>
      <cdr:y>0.57262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686964" y="1496559"/>
          <a:ext cx="498806" cy="359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0.66799</cdr:x>
      <cdr:y>0.63063</cdr:y>
    </cdr:from>
    <cdr:to>
      <cdr:x>0.9033</cdr:x>
      <cdr:y>0.71932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D88E023D-A378-1149-A0DC-390A560EC69C}"/>
            </a:ext>
          </a:extLst>
        </cdr:cNvPr>
        <cdr:cNvSpPr txBox="1"/>
      </cdr:nvSpPr>
      <cdr:spPr>
        <a:xfrm xmlns:a="http://schemas.openxmlformats.org/drawingml/2006/main">
          <a:off x="3114603" y="2044383"/>
          <a:ext cx="1097161" cy="287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6"/>
              </a:solidFill>
              <a:latin typeface="Times New Roman" charset="0"/>
              <a:ea typeface="Times New Roman" charset="0"/>
              <a:cs typeface="Times New Roman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0.40803</cdr:x>
      <cdr:y>0.11725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6D8DE51B-95E9-0BF9-DE6C-A6211D592947}"/>
            </a:ext>
          </a:extLst>
        </cdr:cNvPr>
        <cdr:cNvSpPr txBox="1"/>
      </cdr:nvSpPr>
      <cdr:spPr>
        <a:xfrm xmlns:a="http://schemas.openxmlformats.org/drawingml/2006/main">
          <a:off x="0" y="0"/>
          <a:ext cx="1902483" cy="3800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Times" pitchFamily="2" charset="0"/>
            </a:rPr>
            <a:t>Share</a:t>
          </a:r>
          <a:r>
            <a:rPr lang="en-GB" sz="1100" baseline="0">
              <a:latin typeface="Times" pitchFamily="2" charset="0"/>
            </a:rPr>
            <a:t> of global manufactured exports,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42808</xdr:colOff>
      <xdr:row>3</xdr:row>
      <xdr:rowOff>171236</xdr:rowOff>
    </xdr:from>
    <xdr:to>
      <xdr:col>9</xdr:col>
      <xdr:colOff>499437</xdr:colOff>
      <xdr:row>20</xdr:row>
      <xdr:rowOff>133373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9397F7-76DD-2B4F-81EC-6DF4F28D5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356742</xdr:colOff>
      <xdr:row>3</xdr:row>
      <xdr:rowOff>185506</xdr:rowOff>
    </xdr:from>
    <xdr:to>
      <xdr:col>4</xdr:col>
      <xdr:colOff>722629</xdr:colOff>
      <xdr:row>20</xdr:row>
      <xdr:rowOff>88906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D70E462-AAF9-DA46-AC45-334ABC628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0.82968</cdr:x>
      <cdr:y>0.09064</cdr:y>
    </cdr:from>
    <cdr:to>
      <cdr:x>1</cdr:x>
      <cdr:y>0.19021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069759" y="282416"/>
          <a:ext cx="630173" cy="3102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tx1"/>
              </a:solidFill>
              <a:latin typeface="Times" pitchFamily="2" charset="0"/>
            </a:rPr>
            <a:t>I</a:t>
          </a:r>
          <a:r>
            <a:rPr lang="en-US" sz="1100">
              <a:solidFill>
                <a:schemeClr val="tx1"/>
              </a:solidFill>
              <a:latin typeface="Times" pitchFamily="2" charset="0"/>
              <a:ea typeface="Times New Roman" charset="0"/>
              <a:cs typeface="Times New Roman" charset="0"/>
            </a:rPr>
            <a:t>ndia</a:t>
          </a:r>
        </a:p>
      </cdr:txBody>
    </cdr:sp>
  </cdr:relSizeAnchor>
  <cdr:relSizeAnchor xmlns:cdr="http://schemas.openxmlformats.org/drawingml/2006/chartDrawing">
    <cdr:from>
      <cdr:x>0.83982</cdr:x>
      <cdr:y>0.29653</cdr:y>
    </cdr:from>
    <cdr:to>
      <cdr:x>1</cdr:x>
      <cdr:y>0.4348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107266" y="923896"/>
          <a:ext cx="592666" cy="430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" pitchFamily="2" charset="0"/>
            </a:rPr>
            <a:t>China</a:t>
          </a:r>
          <a:endParaRPr lang="en-US" sz="1100">
            <a:solidFill>
              <a:srgbClr val="C00000"/>
            </a:solidFill>
            <a:latin typeface="Times" pitchFamily="2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0.56691</cdr:x>
      <cdr:y>0.09783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A563D388-8273-B374-D968-B1301D6AFBCD}"/>
            </a:ext>
          </a:extLst>
        </cdr:cNvPr>
        <cdr:cNvSpPr txBox="1"/>
      </cdr:nvSpPr>
      <cdr:spPr>
        <a:xfrm xmlns:a="http://schemas.openxmlformats.org/drawingml/2006/main">
          <a:off x="0" y="0"/>
          <a:ext cx="1972732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</a:t>
          </a:r>
          <a:r>
            <a:rPr lang="en-GB" sz="1100" baseline="0">
              <a:latin typeface="Times" pitchFamily="2" charset="0"/>
            </a:rPr>
            <a:t> of world exports,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0.83694</cdr:x>
      <cdr:y>0.5318</cdr:y>
    </cdr:from>
    <cdr:to>
      <cdr:x>0.99714</cdr:x>
      <cdr:y>0.60334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D297CE4-3982-8D48-8550-97592D349B93}"/>
            </a:ext>
          </a:extLst>
        </cdr:cNvPr>
        <cdr:cNvSpPr txBox="1"/>
      </cdr:nvSpPr>
      <cdr:spPr>
        <a:xfrm xmlns:a="http://schemas.openxmlformats.org/drawingml/2006/main">
          <a:off x="3076951" y="1754709"/>
          <a:ext cx="588968" cy="236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0.64261</cdr:x>
      <cdr:y>0.63429</cdr:y>
    </cdr:from>
    <cdr:to>
      <cdr:x>0.77619</cdr:x>
      <cdr:y>0.70194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8D4675C-FE2B-7D43-ACA2-CA7F25B4D50F}"/>
            </a:ext>
          </a:extLst>
        </cdr:cNvPr>
        <cdr:cNvSpPr txBox="1"/>
      </cdr:nvSpPr>
      <cdr:spPr>
        <a:xfrm xmlns:a="http://schemas.openxmlformats.org/drawingml/2006/main">
          <a:off x="2185815" y="2148128"/>
          <a:ext cx="454370" cy="2291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1"/>
              </a:solidFill>
              <a:latin typeface="Times" pitchFamily="2" charset="0"/>
            </a:rPr>
            <a:t>U.S.</a:t>
          </a:r>
        </a:p>
      </cdr:txBody>
    </cdr:sp>
  </cdr:relSizeAnchor>
  <cdr:relSizeAnchor xmlns:cdr="http://schemas.openxmlformats.org/drawingml/2006/chartDrawing">
    <cdr:from>
      <cdr:x>0.80139</cdr:x>
      <cdr:y>0.73167</cdr:y>
    </cdr:from>
    <cdr:to>
      <cdr:x>0.98831</cdr:x>
      <cdr:y>0.80367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F045A765-8C78-BA45-AEAF-2898AC82A5A0}"/>
            </a:ext>
          </a:extLst>
        </cdr:cNvPr>
        <cdr:cNvSpPr txBox="1"/>
      </cdr:nvSpPr>
      <cdr:spPr>
        <a:xfrm xmlns:a="http://schemas.openxmlformats.org/drawingml/2006/main">
          <a:off x="2725921" y="2477922"/>
          <a:ext cx="635805" cy="2438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0.73366</cdr:x>
      <cdr:y>0.85604</cdr:y>
    </cdr:from>
    <cdr:to>
      <cdr:x>1</cdr:x>
      <cdr:y>0.92114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B911E8EE-0432-8B45-836E-B2635761EF16}"/>
            </a:ext>
          </a:extLst>
        </cdr:cNvPr>
        <cdr:cNvSpPr txBox="1"/>
      </cdr:nvSpPr>
      <cdr:spPr>
        <a:xfrm xmlns:a="http://schemas.openxmlformats.org/drawingml/2006/main">
          <a:off x="2495533" y="2899122"/>
          <a:ext cx="905951" cy="220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7030A0"/>
              </a:solidFill>
              <a:latin typeface="Times" pitchFamily="2" charset="0"/>
            </a:rPr>
            <a:t>Singapore</a:t>
          </a:r>
        </a:p>
      </cdr:txBody>
    </cdr:sp>
  </cdr:relSizeAnchor>
  <cdr:relSizeAnchor xmlns:cdr="http://schemas.openxmlformats.org/drawingml/2006/chartDrawing">
    <cdr:from>
      <cdr:x>0</cdr:x>
      <cdr:y>0.01</cdr:y>
    </cdr:from>
    <cdr:to>
      <cdr:x>0.61232</cdr:x>
      <cdr:y>0.11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B7CF1086-C585-1418-E2A6-BDE9991BB0E8}"/>
            </a:ext>
          </a:extLst>
        </cdr:cNvPr>
        <cdr:cNvSpPr txBox="1"/>
      </cdr:nvSpPr>
      <cdr:spPr>
        <a:xfrm xmlns:a="http://schemas.openxmlformats.org/drawingml/2006/main">
          <a:off x="0" y="33867"/>
          <a:ext cx="2082800" cy="3386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 of world exports,</a:t>
          </a:r>
          <a:r>
            <a:rPr lang="en-GB" sz="1100" baseline="0">
              <a:latin typeface="Times" pitchFamily="2" charset="0"/>
            </a:rPr>
            <a:t>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52915</xdr:colOff>
      <xdr:row>17</xdr:row>
      <xdr:rowOff>84668</xdr:rowOff>
    </xdr:from>
    <xdr:to>
      <xdr:col>4</xdr:col>
      <xdr:colOff>584602</xdr:colOff>
      <xdr:row>35</xdr:row>
      <xdr:rowOff>118534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0.83694</cdr:x>
      <cdr:y>0.5318</cdr:y>
    </cdr:from>
    <cdr:to>
      <cdr:x>0.99714</cdr:x>
      <cdr:y>0.60334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D297CE4-3982-8D48-8550-97592D349B93}"/>
            </a:ext>
          </a:extLst>
        </cdr:cNvPr>
        <cdr:cNvSpPr txBox="1"/>
      </cdr:nvSpPr>
      <cdr:spPr>
        <a:xfrm xmlns:a="http://schemas.openxmlformats.org/drawingml/2006/main">
          <a:off x="3076951" y="1754709"/>
          <a:ext cx="588968" cy="236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0.64261</cdr:x>
      <cdr:y>0.63429</cdr:y>
    </cdr:from>
    <cdr:to>
      <cdr:x>0.77619</cdr:x>
      <cdr:y>0.70194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8D4675C-FE2B-7D43-ACA2-CA7F25B4D50F}"/>
            </a:ext>
          </a:extLst>
        </cdr:cNvPr>
        <cdr:cNvSpPr txBox="1"/>
      </cdr:nvSpPr>
      <cdr:spPr>
        <a:xfrm xmlns:a="http://schemas.openxmlformats.org/drawingml/2006/main">
          <a:off x="2185815" y="2148128"/>
          <a:ext cx="454370" cy="2291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1"/>
              </a:solidFill>
              <a:latin typeface="Times" pitchFamily="2" charset="0"/>
            </a:rPr>
            <a:t>U.S.</a:t>
          </a:r>
        </a:p>
      </cdr:txBody>
    </cdr:sp>
  </cdr:relSizeAnchor>
  <cdr:relSizeAnchor xmlns:cdr="http://schemas.openxmlformats.org/drawingml/2006/chartDrawing">
    <cdr:from>
      <cdr:x>0.80139</cdr:x>
      <cdr:y>0.73167</cdr:y>
    </cdr:from>
    <cdr:to>
      <cdr:x>0.98831</cdr:x>
      <cdr:y>0.80367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F045A765-8C78-BA45-AEAF-2898AC82A5A0}"/>
            </a:ext>
          </a:extLst>
        </cdr:cNvPr>
        <cdr:cNvSpPr txBox="1"/>
      </cdr:nvSpPr>
      <cdr:spPr>
        <a:xfrm xmlns:a="http://schemas.openxmlformats.org/drawingml/2006/main">
          <a:off x="2725921" y="2477922"/>
          <a:ext cx="635805" cy="2438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0.73366</cdr:x>
      <cdr:y>0.85604</cdr:y>
    </cdr:from>
    <cdr:to>
      <cdr:x>1</cdr:x>
      <cdr:y>0.92114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B911E8EE-0432-8B45-836E-B2635761EF16}"/>
            </a:ext>
          </a:extLst>
        </cdr:cNvPr>
        <cdr:cNvSpPr txBox="1"/>
      </cdr:nvSpPr>
      <cdr:spPr>
        <a:xfrm xmlns:a="http://schemas.openxmlformats.org/drawingml/2006/main">
          <a:off x="2495533" y="2899122"/>
          <a:ext cx="905951" cy="220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7030A0"/>
              </a:solidFill>
              <a:latin typeface="Times" pitchFamily="2" charset="0"/>
            </a:rPr>
            <a:t>Singapore</a:t>
          </a:r>
        </a:p>
      </cdr:txBody>
    </cdr:sp>
  </cdr:relSizeAnchor>
  <cdr:relSizeAnchor xmlns:cdr="http://schemas.openxmlformats.org/drawingml/2006/chartDrawing">
    <cdr:from>
      <cdr:x>0</cdr:x>
      <cdr:y>0.01</cdr:y>
    </cdr:from>
    <cdr:to>
      <cdr:x>0.61232</cdr:x>
      <cdr:y>0.11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B7CF1086-C585-1418-E2A6-BDE9991BB0E8}"/>
            </a:ext>
          </a:extLst>
        </cdr:cNvPr>
        <cdr:cNvSpPr txBox="1"/>
      </cdr:nvSpPr>
      <cdr:spPr>
        <a:xfrm xmlns:a="http://schemas.openxmlformats.org/drawingml/2006/main">
          <a:off x="0" y="33867"/>
          <a:ext cx="2082800" cy="3386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 of world exports,</a:t>
          </a:r>
          <a:r>
            <a:rPr lang="en-GB" sz="1100" baseline="0">
              <a:latin typeface="Times" pitchFamily="2" charset="0"/>
            </a:rPr>
            <a:t>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42334</xdr:colOff>
      <xdr:row>17</xdr:row>
      <xdr:rowOff>152400</xdr:rowOff>
    </xdr:from>
    <xdr:to>
      <xdr:col>4</xdr:col>
      <xdr:colOff>643466</xdr:colOff>
      <xdr:row>33</xdr:row>
      <xdr:rowOff>16933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59534</xdr:colOff>
      <xdr:row>18</xdr:row>
      <xdr:rowOff>51420</xdr:rowOff>
    </xdr:from>
    <xdr:to>
      <xdr:col>5</xdr:col>
      <xdr:colOff>408735</xdr:colOff>
      <xdr:row>33</xdr:row>
      <xdr:rowOff>160575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393076</xdr:colOff>
      <xdr:row>18</xdr:row>
      <xdr:rowOff>47485</xdr:rowOff>
    </xdr:from>
    <xdr:to>
      <xdr:col>9</xdr:col>
      <xdr:colOff>686092</xdr:colOff>
      <xdr:row>33</xdr:row>
      <xdr:rowOff>116782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0.82968</cdr:x>
      <cdr:y>0.09064</cdr:y>
    </cdr:from>
    <cdr:to>
      <cdr:x>1</cdr:x>
      <cdr:y>0.19021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069759" y="282416"/>
          <a:ext cx="630173" cy="3102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tx1"/>
              </a:solidFill>
              <a:latin typeface="Times" pitchFamily="2" charset="0"/>
            </a:rPr>
            <a:t>I</a:t>
          </a:r>
          <a:r>
            <a:rPr lang="en-US" sz="1100">
              <a:solidFill>
                <a:schemeClr val="tx1"/>
              </a:solidFill>
              <a:latin typeface="Times" pitchFamily="2" charset="0"/>
              <a:ea typeface="Times New Roman" charset="0"/>
              <a:cs typeface="Times New Roman" charset="0"/>
            </a:rPr>
            <a:t>ndia</a:t>
          </a:r>
        </a:p>
      </cdr:txBody>
    </cdr:sp>
  </cdr:relSizeAnchor>
  <cdr:relSizeAnchor xmlns:cdr="http://schemas.openxmlformats.org/drawingml/2006/chartDrawing">
    <cdr:from>
      <cdr:x>0.83982</cdr:x>
      <cdr:y>0.29653</cdr:y>
    </cdr:from>
    <cdr:to>
      <cdr:x>1</cdr:x>
      <cdr:y>0.4348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107266" y="923896"/>
          <a:ext cx="592666" cy="430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" pitchFamily="2" charset="0"/>
            </a:rPr>
            <a:t>China</a:t>
          </a:r>
          <a:endParaRPr lang="en-US" sz="1100">
            <a:solidFill>
              <a:srgbClr val="C00000"/>
            </a:solidFill>
            <a:latin typeface="Times" pitchFamily="2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0.56691</cdr:x>
      <cdr:y>0.09783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A563D388-8273-B374-D968-B1301D6AFBCD}"/>
            </a:ext>
          </a:extLst>
        </cdr:cNvPr>
        <cdr:cNvSpPr txBox="1"/>
      </cdr:nvSpPr>
      <cdr:spPr>
        <a:xfrm xmlns:a="http://schemas.openxmlformats.org/drawingml/2006/main">
          <a:off x="0" y="0"/>
          <a:ext cx="1972732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</a:t>
          </a:r>
          <a:r>
            <a:rPr lang="en-GB" sz="1100" baseline="0">
              <a:latin typeface="Times" pitchFamily="2" charset="0"/>
            </a:rPr>
            <a:t> of world exports,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787400</xdr:colOff>
      <xdr:row>2</xdr:row>
      <xdr:rowOff>101600</xdr:rowOff>
    </xdr:from>
    <xdr:to>
      <xdr:col>6</xdr:col>
      <xdr:colOff>584200</xdr:colOff>
      <xdr:row>16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01DC54-5A45-FE4B-BA39-5444B6F87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0.86364</cdr:x>
      <cdr:y>0.07822</cdr:y>
    </cdr:from>
    <cdr:to>
      <cdr:x>0.99733</cdr:x>
      <cdr:y>0.16618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475C1AE-E038-814C-AB87-7D6C02A9C60F}"/>
            </a:ext>
          </a:extLst>
        </cdr:cNvPr>
        <cdr:cNvSpPr txBox="1"/>
      </cdr:nvSpPr>
      <cdr:spPr>
        <a:xfrm xmlns:a="http://schemas.openxmlformats.org/drawingml/2006/main">
          <a:off x="4102099" y="229483"/>
          <a:ext cx="635001" cy="258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Murder</a:t>
          </a:r>
        </a:p>
      </cdr:txBody>
    </cdr:sp>
  </cdr:relSizeAnchor>
  <cdr:relSizeAnchor xmlns:cdr="http://schemas.openxmlformats.org/drawingml/2006/chartDrawing">
    <cdr:from>
      <cdr:x>0.87165</cdr:x>
      <cdr:y>0.36647</cdr:y>
    </cdr:from>
    <cdr:to>
      <cdr:x>0.97058</cdr:x>
      <cdr:y>0.44516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675AC12-0CC7-614C-AB9A-720638B23EE5}"/>
            </a:ext>
          </a:extLst>
        </cdr:cNvPr>
        <cdr:cNvSpPr txBox="1"/>
      </cdr:nvSpPr>
      <cdr:spPr>
        <a:xfrm xmlns:a="http://schemas.openxmlformats.org/drawingml/2006/main">
          <a:off x="4140186" y="1075104"/>
          <a:ext cx="469898" cy="2308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Rape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0.39572</cdr:x>
      <cdr:y>0.15152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5CF034E4-55A3-9887-BD71-27C7C351A84C}"/>
            </a:ext>
          </a:extLst>
        </cdr:cNvPr>
        <cdr:cNvSpPr txBox="1"/>
      </cdr:nvSpPr>
      <cdr:spPr>
        <a:xfrm xmlns:a="http://schemas.openxmlformats.org/drawingml/2006/main">
          <a:off x="0" y="0"/>
          <a:ext cx="1879600" cy="444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Number of cases awaiting trial,</a:t>
          </a:r>
          <a:r>
            <a:rPr lang="en-GB" sz="1100" baseline="0">
              <a:latin typeface="Times" pitchFamily="2" charset="0"/>
            </a:rPr>
            <a:t> 1000s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</xdr:colOff>
      <xdr:row>2</xdr:row>
      <xdr:rowOff>127000</xdr:rowOff>
    </xdr:from>
    <xdr:to>
      <xdr:col>9</xdr:col>
      <xdr:colOff>673100</xdr:colOff>
      <xdr:row>17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0.86364</cdr:x>
      <cdr:y>0.07822</cdr:y>
    </cdr:from>
    <cdr:to>
      <cdr:x>0.99733</cdr:x>
      <cdr:y>0.16618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475C1AE-E038-814C-AB87-7D6C02A9C60F}"/>
            </a:ext>
          </a:extLst>
        </cdr:cNvPr>
        <cdr:cNvSpPr txBox="1"/>
      </cdr:nvSpPr>
      <cdr:spPr>
        <a:xfrm xmlns:a="http://schemas.openxmlformats.org/drawingml/2006/main">
          <a:off x="4102099" y="229483"/>
          <a:ext cx="635001" cy="258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Murder</a:t>
          </a:r>
        </a:p>
      </cdr:txBody>
    </cdr:sp>
  </cdr:relSizeAnchor>
  <cdr:relSizeAnchor xmlns:cdr="http://schemas.openxmlformats.org/drawingml/2006/chartDrawing">
    <cdr:from>
      <cdr:x>0.87165</cdr:x>
      <cdr:y>0.36647</cdr:y>
    </cdr:from>
    <cdr:to>
      <cdr:x>0.97058</cdr:x>
      <cdr:y>0.44516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675AC12-0CC7-614C-AB9A-720638B23EE5}"/>
            </a:ext>
          </a:extLst>
        </cdr:cNvPr>
        <cdr:cNvSpPr txBox="1"/>
      </cdr:nvSpPr>
      <cdr:spPr>
        <a:xfrm xmlns:a="http://schemas.openxmlformats.org/drawingml/2006/main">
          <a:off x="4140186" y="1075104"/>
          <a:ext cx="469898" cy="2308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Rape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0.39572</cdr:x>
      <cdr:y>0.15152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5CF034E4-55A3-9887-BD71-27C7C351A84C}"/>
            </a:ext>
          </a:extLst>
        </cdr:cNvPr>
        <cdr:cNvSpPr txBox="1"/>
      </cdr:nvSpPr>
      <cdr:spPr>
        <a:xfrm xmlns:a="http://schemas.openxmlformats.org/drawingml/2006/main">
          <a:off x="0" y="0"/>
          <a:ext cx="1879600" cy="444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Number of cases awaiting trial, </a:t>
          </a:r>
          <a:r>
            <a:rPr lang="en-GB" sz="1100" baseline="0">
              <a:latin typeface="Times" pitchFamily="2" charset="0"/>
            </a:rPr>
            <a:t>1000s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812800</xdr:colOff>
      <xdr:row>3</xdr:row>
      <xdr:rowOff>50800</xdr:rowOff>
    </xdr:from>
    <xdr:to>
      <xdr:col>7</xdr:col>
      <xdr:colOff>694132</xdr:colOff>
      <xdr:row>19</xdr:row>
      <xdr:rowOff>184975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921235-AFA4-5041-857C-C96AA4B60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0.83851</cdr:x>
      <cdr:y>0.14483</cdr:y>
    </cdr:from>
    <cdr:to>
      <cdr:x>0.99703</cdr:x>
      <cdr:y>0.2652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83221" y="495709"/>
          <a:ext cx="904264" cy="411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accent6"/>
              </a:solidFill>
              <a:latin typeface="Times New Roman" charset="0"/>
              <a:ea typeface="Times New Roman" charset="0"/>
              <a:cs typeface="Times New Roman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0.83994</cdr:x>
      <cdr:y>0.20402</cdr:y>
    </cdr:from>
    <cdr:to>
      <cdr:x>1</cdr:x>
      <cdr:y>0.28757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791370" y="698296"/>
          <a:ext cx="913049" cy="2859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Tamil Nadu</a:t>
          </a:r>
        </a:p>
      </cdr:txBody>
    </cdr:sp>
  </cdr:relSizeAnchor>
  <cdr:relSizeAnchor xmlns:cdr="http://schemas.openxmlformats.org/drawingml/2006/chartDrawing">
    <cdr:from>
      <cdr:x>0.83756</cdr:x>
      <cdr:y>0.38248</cdr:y>
    </cdr:from>
    <cdr:to>
      <cdr:x>0.96438</cdr:x>
      <cdr:y>0.5098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777801" y="1309104"/>
          <a:ext cx="723435" cy="4357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2"/>
              </a:solidFill>
              <a:latin typeface="Times New Roman" charset="0"/>
              <a:ea typeface="Times New Roman" charset="0"/>
              <a:cs typeface="Times New Roman" charset="0"/>
            </a:rPr>
            <a:t>Bihar</a:t>
          </a:r>
        </a:p>
      </cdr:txBody>
    </cdr:sp>
  </cdr:relSizeAnchor>
  <cdr:relSizeAnchor xmlns:cdr="http://schemas.openxmlformats.org/drawingml/2006/chartDrawing">
    <cdr:from>
      <cdr:x>0.83477</cdr:x>
      <cdr:y>0.26247</cdr:y>
    </cdr:from>
    <cdr:to>
      <cdr:x>0.99703</cdr:x>
      <cdr:y>0.38284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761887" y="898359"/>
          <a:ext cx="925599" cy="411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4"/>
              </a:solidFill>
              <a:latin typeface="Times New Roman" charset="0"/>
              <a:ea typeface="Times New Roman" charset="0"/>
              <a:cs typeface="Times New Roman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0.00853</cdr:x>
      <cdr:y>0</cdr:y>
    </cdr:from>
    <cdr:to>
      <cdr:x>0.62894</cdr:x>
      <cdr:y>0.07483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5654C223-FB1F-E1A6-F30D-E8975D2A8DA4}"/>
            </a:ext>
          </a:extLst>
        </cdr:cNvPr>
        <cdr:cNvSpPr txBox="1"/>
      </cdr:nvSpPr>
      <cdr:spPr>
        <a:xfrm xmlns:a="http://schemas.openxmlformats.org/drawingml/2006/main">
          <a:off x="48686" y="0"/>
          <a:ext cx="3539067" cy="2561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Health human</a:t>
          </a:r>
          <a:r>
            <a:rPr lang="en-GB" sz="1100" baseline="0">
              <a:latin typeface="Times" pitchFamily="2" charset="0"/>
            </a:rPr>
            <a:t> development index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52914</xdr:colOff>
      <xdr:row>2</xdr:row>
      <xdr:rowOff>201082</xdr:rowOff>
    </xdr:from>
    <xdr:to>
      <xdr:col>12</xdr:col>
      <xdr:colOff>778933</xdr:colOff>
      <xdr:row>19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0.83851</cdr:x>
      <cdr:y>0.14483</cdr:y>
    </cdr:from>
    <cdr:to>
      <cdr:x>0.99703</cdr:x>
      <cdr:y>0.2652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83221" y="495709"/>
          <a:ext cx="904264" cy="411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accent6"/>
              </a:solidFill>
              <a:latin typeface="Times New Roman" charset="0"/>
              <a:ea typeface="Times New Roman" charset="0"/>
              <a:cs typeface="Times New Roman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0.83994</cdr:x>
      <cdr:y>0.20402</cdr:y>
    </cdr:from>
    <cdr:to>
      <cdr:x>1</cdr:x>
      <cdr:y>0.28757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791370" y="698296"/>
          <a:ext cx="913049" cy="2859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Tamil Nadu</a:t>
          </a:r>
        </a:p>
      </cdr:txBody>
    </cdr:sp>
  </cdr:relSizeAnchor>
  <cdr:relSizeAnchor xmlns:cdr="http://schemas.openxmlformats.org/drawingml/2006/chartDrawing">
    <cdr:from>
      <cdr:x>0.83756</cdr:x>
      <cdr:y>0.38248</cdr:y>
    </cdr:from>
    <cdr:to>
      <cdr:x>0.96438</cdr:x>
      <cdr:y>0.5098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777801" y="1309104"/>
          <a:ext cx="723435" cy="4357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2"/>
              </a:solidFill>
              <a:latin typeface="Times New Roman" charset="0"/>
              <a:ea typeface="Times New Roman" charset="0"/>
              <a:cs typeface="Times New Roman" charset="0"/>
            </a:rPr>
            <a:t>Bihar</a:t>
          </a:r>
        </a:p>
      </cdr:txBody>
    </cdr:sp>
  </cdr:relSizeAnchor>
  <cdr:relSizeAnchor xmlns:cdr="http://schemas.openxmlformats.org/drawingml/2006/chartDrawing">
    <cdr:from>
      <cdr:x>0.83477</cdr:x>
      <cdr:y>0.26247</cdr:y>
    </cdr:from>
    <cdr:to>
      <cdr:x>0.99703</cdr:x>
      <cdr:y>0.38284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761887" y="898359"/>
          <a:ext cx="925599" cy="411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4"/>
              </a:solidFill>
              <a:latin typeface="Times New Roman" charset="0"/>
              <a:ea typeface="Times New Roman" charset="0"/>
              <a:cs typeface="Times New Roman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0.00853</cdr:x>
      <cdr:y>0</cdr:y>
    </cdr:from>
    <cdr:to>
      <cdr:x>0.62894</cdr:x>
      <cdr:y>0.07483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5654C223-FB1F-E1A6-F30D-E8975D2A8DA4}"/>
            </a:ext>
          </a:extLst>
        </cdr:cNvPr>
        <cdr:cNvSpPr txBox="1"/>
      </cdr:nvSpPr>
      <cdr:spPr>
        <a:xfrm xmlns:a="http://schemas.openxmlformats.org/drawingml/2006/main">
          <a:off x="48686" y="0"/>
          <a:ext cx="3539067" cy="2561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Health human</a:t>
          </a:r>
          <a:r>
            <a:rPr lang="en-GB" sz="1100" baseline="0">
              <a:latin typeface="Times" pitchFamily="2" charset="0"/>
            </a:rPr>
            <a:t> development index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800101</xdr:colOff>
      <xdr:row>2</xdr:row>
      <xdr:rowOff>190500</xdr:rowOff>
    </xdr:from>
    <xdr:to>
      <xdr:col>5</xdr:col>
      <xdr:colOff>215900</xdr:colOff>
      <xdr:row>16</xdr:row>
      <xdr:rowOff>186267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101600</xdr:colOff>
      <xdr:row>3</xdr:row>
      <xdr:rowOff>50800</xdr:rowOff>
    </xdr:from>
    <xdr:to>
      <xdr:col>9</xdr:col>
      <xdr:colOff>383116</xdr:colOff>
      <xdr:row>16</xdr:row>
      <xdr:rowOff>196850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3B1B623-6EB8-654C-BE15-582FCB013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0.1855</cdr:x>
      <cdr:y>0</cdr:y>
    </cdr:from>
    <cdr:to>
      <cdr:x>0.41596</cdr:x>
      <cdr:y>0.29429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B4F2C16-C783-6E40-8A09-9E738688C766}"/>
            </a:ext>
          </a:extLst>
        </cdr:cNvPr>
        <cdr:cNvSpPr txBox="1"/>
      </cdr:nvSpPr>
      <cdr:spPr>
        <a:xfrm xmlns:a="http://schemas.openxmlformats.org/drawingml/2006/main">
          <a:off x="679328" y="0"/>
          <a:ext cx="844036" cy="925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Japan's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GDP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per capita, log, right-hand 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side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0.19244</cdr:x>
      <cdr:y>0.5126</cdr:y>
    </cdr:from>
    <cdr:to>
      <cdr:x>0.48794</cdr:x>
      <cdr:y>0.80689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F7C1E2E-22E3-F241-BAC1-C238369F6E98}"/>
            </a:ext>
          </a:extLst>
        </cdr:cNvPr>
        <cdr:cNvSpPr txBox="1"/>
      </cdr:nvSpPr>
      <cdr:spPr>
        <a:xfrm xmlns:a="http://schemas.openxmlformats.org/drawingml/2006/main">
          <a:off x="707697" y="1627352"/>
          <a:ext cx="1086678" cy="9342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China's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GDP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per capita, log, right- hand 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side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0.29529</cdr:x>
      <cdr:y>0.31947</cdr:y>
    </cdr:from>
    <cdr:to>
      <cdr:x>0.79545</cdr:x>
      <cdr:y>0.47121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30FE3826-4F69-3A45-A7AA-17A83D6CD3F3}"/>
            </a:ext>
          </a:extLst>
        </cdr:cNvPr>
        <cdr:cNvSpPr txBox="1"/>
      </cdr:nvSpPr>
      <cdr:spPr>
        <a:xfrm xmlns:a="http://schemas.openxmlformats.org/drawingml/2006/main">
          <a:off x="1081418" y="1005088"/>
          <a:ext cx="1831708" cy="477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Japan's urbanization rate, %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left-hand side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>
                <a:lumMod val="50000"/>
                <a:lumOff val="50000"/>
              </a:schemeClr>
            </a:solidFill>
          </a:endParaRPr>
        </a:p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0.51648</cdr:x>
      <cdr:y>0.74207</cdr:y>
    </cdr:from>
    <cdr:to>
      <cdr:x>0.93569</cdr:x>
      <cdr:y>0.99037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523517F-01F4-6849-9DF9-78D42C68EDCB}"/>
            </a:ext>
          </a:extLst>
        </cdr:cNvPr>
        <cdr:cNvSpPr txBox="1"/>
      </cdr:nvSpPr>
      <cdr:spPr>
        <a:xfrm xmlns:a="http://schemas.openxmlformats.org/drawingml/2006/main">
          <a:off x="1891481" y="2334642"/>
          <a:ext cx="1535235" cy="7811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China's </a:t>
          </a:r>
        </a:p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urbanization rate,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%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left-hand side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>
                <a:lumMod val="50000"/>
                <a:lumOff val="50000"/>
              </a:schemeClr>
            </a:solidFill>
          </a:endParaRPr>
        </a:p>
        <a:p xmlns:a="http://schemas.openxmlformats.org/drawingml/2006/main">
          <a:endParaRPr lang="en-GB" sz="1100"/>
        </a:p>
      </cdr:txBody>
    </cdr:sp>
  </cdr:relSizeAnchor>
</c:userShapes>
</file>

<file path=xl/drawings/drawing18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201084</xdr:colOff>
      <xdr:row>2</xdr:row>
      <xdr:rowOff>120650</xdr:rowOff>
    </xdr:from>
    <xdr:to>
      <xdr:col>16</xdr:col>
      <xdr:colOff>482600</xdr:colOff>
      <xdr:row>16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25401</xdr:colOff>
      <xdr:row>2</xdr:row>
      <xdr:rowOff>50800</xdr:rowOff>
    </xdr:from>
    <xdr:to>
      <xdr:col>12</xdr:col>
      <xdr:colOff>266700</xdr:colOff>
      <xdr:row>16</xdr:row>
      <xdr:rowOff>46567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5</xdr:row>
      <xdr:rowOff>12700</xdr:rowOff>
    </xdr:from>
    <xdr:to>
      <xdr:col>4</xdr:col>
      <xdr:colOff>584200</xdr:colOff>
      <xdr:row>16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558800</xdr:colOff>
      <xdr:row>5</xdr:row>
      <xdr:rowOff>25400</xdr:rowOff>
    </xdr:from>
    <xdr:to>
      <xdr:col>8</xdr:col>
      <xdr:colOff>279400</xdr:colOff>
      <xdr:row>16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0.72047</cdr:x>
      <cdr:y>0.18919</cdr:y>
    </cdr:from>
    <cdr:to>
      <cdr:x>0.94882</cdr:x>
      <cdr:y>0.38378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24100" y="444500"/>
          <a:ext cx="736600" cy="457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0.64296</cdr:x>
      <cdr:y>0.42162</cdr:y>
    </cdr:from>
    <cdr:to>
      <cdr:x>0.87131</cdr:x>
      <cdr:y>0.61622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927093" y="990590"/>
          <a:ext cx="684411" cy="457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2"/>
              </a:solidFill>
              <a:latin typeface="Times New Roman" charset="0"/>
              <a:ea typeface="Times New Roman" charset="0"/>
              <a:cs typeface="Times New Roman" charset="0"/>
            </a:rPr>
            <a:t>Bihar</a:t>
          </a:r>
        </a:p>
      </cdr:txBody>
    </cdr:sp>
  </cdr:relSizeAnchor>
  <cdr:relSizeAnchor xmlns:cdr="http://schemas.openxmlformats.org/drawingml/2006/chartDrawing">
    <cdr:from>
      <cdr:x>0.62205</cdr:x>
      <cdr:y>0.14054</cdr:y>
    </cdr:from>
    <cdr:to>
      <cdr:x>0.9661</cdr:x>
      <cdr:y>0.33514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864408" y="330199"/>
          <a:ext cx="1031192" cy="4572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Tamil Nadu</a:t>
          </a:r>
        </a:p>
      </cdr:txBody>
    </cdr:sp>
  </cdr:relSizeAnchor>
</c:userShapes>
</file>

<file path=xl/drawings/drawing183.xml><?xml version="1.0" encoding="utf-8"?>
<c:userShapes xmlns:c="http://schemas.openxmlformats.org/drawingml/2006/chart">
  <cdr:relSizeAnchor xmlns:cdr="http://schemas.openxmlformats.org/drawingml/2006/chartDrawing">
    <cdr:from>
      <cdr:x>0.72047</cdr:x>
      <cdr:y>0.18919</cdr:y>
    </cdr:from>
    <cdr:to>
      <cdr:x>0.94882</cdr:x>
      <cdr:y>0.38378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24100" y="444500"/>
          <a:ext cx="736600" cy="457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0.71924</cdr:x>
      <cdr:y>0.07027</cdr:y>
    </cdr:from>
    <cdr:to>
      <cdr:x>0.94759</cdr:x>
      <cdr:y>0.26487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55693" y="165090"/>
          <a:ext cx="684411" cy="457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2"/>
              </a:solidFill>
              <a:latin typeface="Times New Roman" charset="0"/>
              <a:ea typeface="Times New Roman" charset="0"/>
              <a:cs typeface="Times New Roman" charset="0"/>
            </a:rPr>
            <a:t>Bihar</a:t>
          </a:r>
        </a:p>
      </cdr:txBody>
    </cdr:sp>
  </cdr:relSizeAnchor>
  <cdr:relSizeAnchor xmlns:cdr="http://schemas.openxmlformats.org/drawingml/2006/chartDrawing">
    <cdr:from>
      <cdr:x>0.68985</cdr:x>
      <cdr:y>0.45405</cdr:y>
    </cdr:from>
    <cdr:to>
      <cdr:x>0.97331</cdr:x>
      <cdr:y>0.64865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067608" y="1066799"/>
          <a:ext cx="849587" cy="4572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Tamil Nadu</a:t>
          </a:r>
        </a:p>
      </cdr:txBody>
    </cdr:sp>
  </cdr:relSizeAnchor>
</c:userShapes>
</file>

<file path=xl/drawings/drawing18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774700</xdr:colOff>
      <xdr:row>4</xdr:row>
      <xdr:rowOff>76200</xdr:rowOff>
    </xdr:from>
    <xdr:to>
      <xdr:col>10</xdr:col>
      <xdr:colOff>469900</xdr:colOff>
      <xdr:row>15</xdr:row>
      <xdr:rowOff>190500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393700</xdr:colOff>
      <xdr:row>4</xdr:row>
      <xdr:rowOff>63500</xdr:rowOff>
    </xdr:from>
    <xdr:to>
      <xdr:col>14</xdr:col>
      <xdr:colOff>114300</xdr:colOff>
      <xdr:row>16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5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5.xml><?xml version="1.0" encoding="utf-8"?>
<c:userShapes xmlns:c="http://schemas.openxmlformats.org/drawingml/2006/chart">
  <cdr:relSizeAnchor xmlns:cdr="http://schemas.openxmlformats.org/drawingml/2006/chartDrawing">
    <cdr:from>
      <cdr:x>0.72047</cdr:x>
      <cdr:y>0.18919</cdr:y>
    </cdr:from>
    <cdr:to>
      <cdr:x>0.94882</cdr:x>
      <cdr:y>0.38378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24100" y="444500"/>
          <a:ext cx="736600" cy="457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0.64296</cdr:x>
      <cdr:y>0.42162</cdr:y>
    </cdr:from>
    <cdr:to>
      <cdr:x>0.87131</cdr:x>
      <cdr:y>0.61622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927093" y="990590"/>
          <a:ext cx="684411" cy="457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2"/>
              </a:solidFill>
              <a:latin typeface="Times New Roman" charset="0"/>
              <a:ea typeface="Times New Roman" charset="0"/>
              <a:cs typeface="Times New Roman" charset="0"/>
            </a:rPr>
            <a:t>Bihar</a:t>
          </a:r>
        </a:p>
      </cdr:txBody>
    </cdr:sp>
  </cdr:relSizeAnchor>
  <cdr:relSizeAnchor xmlns:cdr="http://schemas.openxmlformats.org/drawingml/2006/chartDrawing">
    <cdr:from>
      <cdr:x>0.62205</cdr:x>
      <cdr:y>0.14054</cdr:y>
    </cdr:from>
    <cdr:to>
      <cdr:x>0.9661</cdr:x>
      <cdr:y>0.33514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864408" y="330199"/>
          <a:ext cx="1031192" cy="4572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Tamil Nadu</a:t>
          </a:r>
        </a:p>
      </cdr:txBody>
    </cdr:sp>
  </cdr:relSizeAnchor>
</c:userShapes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0.72047</cdr:x>
      <cdr:y>0.18919</cdr:y>
    </cdr:from>
    <cdr:to>
      <cdr:x>0.94882</cdr:x>
      <cdr:y>0.38378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24100" y="444500"/>
          <a:ext cx="736600" cy="457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0.71924</cdr:x>
      <cdr:y>0.07027</cdr:y>
    </cdr:from>
    <cdr:to>
      <cdr:x>0.94759</cdr:x>
      <cdr:y>0.26487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55693" y="165090"/>
          <a:ext cx="684411" cy="457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2"/>
              </a:solidFill>
              <a:latin typeface="Times New Roman" charset="0"/>
              <a:ea typeface="Times New Roman" charset="0"/>
              <a:cs typeface="Times New Roman" charset="0"/>
            </a:rPr>
            <a:t>Bihar</a:t>
          </a:r>
        </a:p>
      </cdr:txBody>
    </cdr:sp>
  </cdr:relSizeAnchor>
  <cdr:relSizeAnchor xmlns:cdr="http://schemas.openxmlformats.org/drawingml/2006/chartDrawing">
    <cdr:from>
      <cdr:x>0.68985</cdr:x>
      <cdr:y>0.45405</cdr:y>
    </cdr:from>
    <cdr:to>
      <cdr:x>0.97331</cdr:x>
      <cdr:y>0.64865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067608" y="1066799"/>
          <a:ext cx="849587" cy="4572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Tamil Nadu</a:t>
          </a:r>
        </a:p>
      </cdr:txBody>
    </cdr: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774700</xdr:colOff>
      <xdr:row>2</xdr:row>
      <xdr:rowOff>25400</xdr:rowOff>
    </xdr:from>
    <xdr:to>
      <xdr:col>6</xdr:col>
      <xdr:colOff>524933</xdr:colOff>
      <xdr:row>18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654517-1081-F44D-ADCA-6F2DAFEA6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0.51845</cdr:x>
      <cdr:y>0.13846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E59059A-FCD1-EF94-30ED-647EC5D9B83B}"/>
            </a:ext>
          </a:extLst>
        </cdr:cNvPr>
        <cdr:cNvSpPr txBox="1"/>
      </cdr:nvSpPr>
      <cdr:spPr>
        <a:xfrm xmlns:a="http://schemas.openxmlformats.org/drawingml/2006/main">
          <a:off x="0" y="0"/>
          <a:ext cx="2438400" cy="457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 of legislators charged</a:t>
          </a:r>
          <a:r>
            <a:rPr lang="en-GB" sz="1100" baseline="0">
              <a:latin typeface="Times" pitchFamily="2" charset="0"/>
            </a:rPr>
            <a:t> 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with serious crimes,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105834</xdr:colOff>
      <xdr:row>2</xdr:row>
      <xdr:rowOff>135467</xdr:rowOff>
    </xdr:from>
    <xdr:to>
      <xdr:col>9</xdr:col>
      <xdr:colOff>660400</xdr:colOff>
      <xdr:row>18</xdr:row>
      <xdr:rowOff>186267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0.42759</cdr:x>
      <cdr:y>0.01745</cdr:y>
    </cdr:from>
    <cdr:to>
      <cdr:x>0.89519</cdr:x>
      <cdr:y>0.18509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A133E23-15CC-8B4B-ABCF-74084BEC60FE}"/>
            </a:ext>
          </a:extLst>
        </cdr:cNvPr>
        <cdr:cNvSpPr txBox="1"/>
      </cdr:nvSpPr>
      <cdr:spPr>
        <a:xfrm xmlns:a="http://schemas.openxmlformats.org/drawingml/2006/main">
          <a:off x="1548419" y="54699"/>
          <a:ext cx="1693333" cy="525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Korea's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GDP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per capita, log, right-hand side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0.09439</cdr:x>
      <cdr:y>0.20968</cdr:y>
    </cdr:from>
    <cdr:to>
      <cdr:x>0.60047</cdr:x>
      <cdr:y>0.38764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898DDF31-7145-5944-9162-BE487FB6A907}"/>
            </a:ext>
          </a:extLst>
        </cdr:cNvPr>
        <cdr:cNvSpPr txBox="1"/>
      </cdr:nvSpPr>
      <cdr:spPr>
        <a:xfrm xmlns:a="http://schemas.openxmlformats.org/drawingml/2006/main">
          <a:off x="340388" y="651323"/>
          <a:ext cx="1824942" cy="552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Korea's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urbanization rate, %,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left-hand side</a:t>
          </a:r>
          <a:endParaRPr lang="en-US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0.5324</cdr:x>
      <cdr:y>0.37942</cdr:y>
    </cdr:from>
    <cdr:to>
      <cdr:x>1</cdr:x>
      <cdr:y>0.71594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67EB315-8F9A-B94F-B2B7-96AD3527B991}"/>
            </a:ext>
          </a:extLst>
        </cdr:cNvPr>
        <cdr:cNvSpPr txBox="1"/>
      </cdr:nvSpPr>
      <cdr:spPr>
        <a:xfrm xmlns:a="http://schemas.openxmlformats.org/drawingml/2006/main">
          <a:off x="1927959" y="1189420"/>
          <a:ext cx="1693333" cy="1054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India's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GDP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per </a:t>
          </a:r>
        </a:p>
        <a:p xmlns:a="http://schemas.openxmlformats.org/drawingml/2006/main"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capita, log, </a:t>
          </a:r>
        </a:p>
        <a:p xmlns:a="http://schemas.openxmlformats.org/drawingml/2006/main"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right-hand </a:t>
          </a:r>
        </a:p>
        <a:p xmlns:a="http://schemas.openxmlformats.org/drawingml/2006/main"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side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0.4185</cdr:x>
      <cdr:y>0.77524</cdr:y>
    </cdr:from>
    <cdr:to>
      <cdr:x>0.94896</cdr:x>
      <cdr:y>0.94288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37E666CA-3E16-E34E-BBBE-60D67DF01114}"/>
            </a:ext>
          </a:extLst>
        </cdr:cNvPr>
        <cdr:cNvSpPr txBox="1"/>
      </cdr:nvSpPr>
      <cdr:spPr>
        <a:xfrm xmlns:a="http://schemas.openxmlformats.org/drawingml/2006/main">
          <a:off x="1509130" y="2408092"/>
          <a:ext cx="1912872" cy="520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India's urbanization rate,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% left-hand side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19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0.51845</cdr:x>
      <cdr:y>0.13846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E59059A-FCD1-EF94-30ED-647EC5D9B83B}"/>
            </a:ext>
          </a:extLst>
        </cdr:cNvPr>
        <cdr:cNvSpPr txBox="1"/>
      </cdr:nvSpPr>
      <cdr:spPr>
        <a:xfrm xmlns:a="http://schemas.openxmlformats.org/drawingml/2006/main">
          <a:off x="0" y="0"/>
          <a:ext cx="2438400" cy="457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 of legislators charged</a:t>
          </a:r>
          <a:r>
            <a:rPr lang="en-GB" sz="1100" baseline="0">
              <a:latin typeface="Times" pitchFamily="2" charset="0"/>
            </a:rPr>
            <a:t> 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with serious crimes,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177800</xdr:colOff>
      <xdr:row>4</xdr:row>
      <xdr:rowOff>0</xdr:rowOff>
    </xdr:from>
    <xdr:to>
      <xdr:col>9</xdr:col>
      <xdr:colOff>368300</xdr:colOff>
      <xdr:row>19</xdr:row>
      <xdr:rowOff>30921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21167</xdr:colOff>
      <xdr:row>4</xdr:row>
      <xdr:rowOff>0</xdr:rowOff>
    </xdr:from>
    <xdr:to>
      <xdr:col>5</xdr:col>
      <xdr:colOff>190499</xdr:colOff>
      <xdr:row>18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5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29633</xdr:colOff>
      <xdr:row>4</xdr:row>
      <xdr:rowOff>84667</xdr:rowOff>
    </xdr:from>
    <xdr:to>
      <xdr:col>14</xdr:col>
      <xdr:colOff>220132</xdr:colOff>
      <xdr:row>20</xdr:row>
      <xdr:rowOff>200256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677333</xdr:colOff>
      <xdr:row>4</xdr:row>
      <xdr:rowOff>182035</xdr:rowOff>
    </xdr:from>
    <xdr:to>
      <xdr:col>10</xdr:col>
      <xdr:colOff>16932</xdr:colOff>
      <xdr:row>18</xdr:row>
      <xdr:rowOff>169335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5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698500</xdr:colOff>
      <xdr:row>3</xdr:row>
      <xdr:rowOff>38100</xdr:rowOff>
    </xdr:from>
    <xdr:to>
      <xdr:col>6</xdr:col>
      <xdr:colOff>558095</xdr:colOff>
      <xdr:row>18</xdr:row>
      <xdr:rowOff>15287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95BE38C-B594-804E-82C8-027D1ACBA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4.xml><?xml version="1.0" encoding="utf-8"?>
<c:userShapes xmlns:c="http://schemas.openxmlformats.org/drawingml/2006/chart">
  <cdr:relSizeAnchor xmlns:cdr="http://schemas.openxmlformats.org/drawingml/2006/chartDrawing">
    <cdr:from>
      <cdr:x>0.50923</cdr:x>
      <cdr:y>0.35072</cdr:y>
    </cdr:from>
    <cdr:to>
      <cdr:x>0.73718</cdr:x>
      <cdr:y>0.55641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4D8B6C8-E8D0-2147-90A6-F2717DB9FD07}"/>
            </a:ext>
          </a:extLst>
        </cdr:cNvPr>
        <cdr:cNvSpPr txBox="1"/>
      </cdr:nvSpPr>
      <cdr:spPr>
        <a:xfrm xmlns:a="http://schemas.openxmlformats.org/drawingml/2006/main">
          <a:off x="2450738" y="1060989"/>
          <a:ext cx="1097031" cy="622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Mobility index</a:t>
          </a:r>
        </a:p>
      </cdr:txBody>
    </cdr:sp>
  </cdr:relSizeAnchor>
  <cdr:relSizeAnchor xmlns:cdr="http://schemas.openxmlformats.org/drawingml/2006/chartDrawing">
    <cdr:from>
      <cdr:x>0.53027</cdr:x>
      <cdr:y>0.00463</cdr:y>
    </cdr:from>
    <cdr:to>
      <cdr:x>1</cdr:x>
      <cdr:y>0.18977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A4718EC-351A-144D-808F-1571D91CD89F}"/>
            </a:ext>
          </a:extLst>
        </cdr:cNvPr>
        <cdr:cNvSpPr txBox="1"/>
      </cdr:nvSpPr>
      <cdr:spPr>
        <a:xfrm xmlns:a="http://schemas.openxmlformats.org/drawingml/2006/main">
          <a:off x="2551996" y="14007"/>
          <a:ext cx="2260599" cy="560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Official estimates of new </a:t>
          </a:r>
        </a:p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COVID-19</a:t>
          </a:r>
          <a:r>
            <a:rPr lang="en-GB" sz="11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GB" sz="1100">
              <a:solidFill>
                <a:schemeClr val="tx1"/>
              </a:solidFill>
              <a:latin typeface="Times" pitchFamily="2" charset="0"/>
            </a:rPr>
            <a:t>cases per million people</a:t>
          </a:r>
        </a:p>
      </cdr:txBody>
    </cdr:sp>
  </cdr:relSizeAnchor>
  <cdr:relSizeAnchor xmlns:cdr="http://schemas.openxmlformats.org/drawingml/2006/chartDrawing">
    <cdr:from>
      <cdr:x>0.02636</cdr:x>
      <cdr:y>0.91222</cdr:y>
    </cdr:from>
    <cdr:to>
      <cdr:x>0.12948</cdr:x>
      <cdr:y>0.98661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6A7AF6C3-BAF5-1644-8D71-063DB2036DC5}"/>
            </a:ext>
          </a:extLst>
        </cdr:cNvPr>
        <cdr:cNvSpPr txBox="1"/>
      </cdr:nvSpPr>
      <cdr:spPr>
        <a:xfrm xmlns:a="http://schemas.openxmlformats.org/drawingml/2006/main">
          <a:off x="122987" y="2602171"/>
          <a:ext cx="481142" cy="2122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000">
              <a:solidFill>
                <a:schemeClr val="tx1"/>
              </a:solidFill>
              <a:latin typeface="Times" pitchFamily="2" charset="0"/>
            </a:rPr>
            <a:t>2020</a:t>
          </a:r>
        </a:p>
      </cdr:txBody>
    </cdr:sp>
  </cdr:relSizeAnchor>
  <cdr:relSizeAnchor xmlns:cdr="http://schemas.openxmlformats.org/drawingml/2006/chartDrawing">
    <cdr:from>
      <cdr:x>0.61739</cdr:x>
      <cdr:y>0.91028</cdr:y>
    </cdr:from>
    <cdr:to>
      <cdr:x>0.76393</cdr:x>
      <cdr:y>0.98906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64357528-B0A8-3D45-8078-45ED58B8D593}"/>
            </a:ext>
          </a:extLst>
        </cdr:cNvPr>
        <cdr:cNvSpPr txBox="1"/>
      </cdr:nvSpPr>
      <cdr:spPr>
        <a:xfrm xmlns:a="http://schemas.openxmlformats.org/drawingml/2006/main">
          <a:off x="2880633" y="2596629"/>
          <a:ext cx="683732" cy="224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solidFill>
                <a:schemeClr val="tx1"/>
              </a:solidFill>
              <a:latin typeface="Times" pitchFamily="2" charset="0"/>
            </a:rPr>
            <a:t>2021</a:t>
          </a:r>
        </a:p>
      </cdr:txBody>
    </cdr:sp>
  </cdr:relSizeAnchor>
</c:userShapes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64204</xdr:colOff>
      <xdr:row>2</xdr:row>
      <xdr:rowOff>124413</xdr:rowOff>
    </xdr:from>
    <xdr:to>
      <xdr:col>15</xdr:col>
      <xdr:colOff>749299</xdr:colOff>
      <xdr:row>17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6.xml><?xml version="1.0" encoding="utf-8"?>
<c:userShapes xmlns:c="http://schemas.openxmlformats.org/drawingml/2006/chart">
  <cdr:relSizeAnchor xmlns:cdr="http://schemas.openxmlformats.org/drawingml/2006/chartDrawing">
    <cdr:from>
      <cdr:x>0.50923</cdr:x>
      <cdr:y>0.35072</cdr:y>
    </cdr:from>
    <cdr:to>
      <cdr:x>0.73718</cdr:x>
      <cdr:y>0.55641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4D8B6C8-E8D0-2147-90A6-F2717DB9FD07}"/>
            </a:ext>
          </a:extLst>
        </cdr:cNvPr>
        <cdr:cNvSpPr txBox="1"/>
      </cdr:nvSpPr>
      <cdr:spPr>
        <a:xfrm xmlns:a="http://schemas.openxmlformats.org/drawingml/2006/main">
          <a:off x="2450738" y="1060989"/>
          <a:ext cx="1097031" cy="622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Mobility index</a:t>
          </a:r>
        </a:p>
      </cdr:txBody>
    </cdr:sp>
  </cdr:relSizeAnchor>
  <cdr:relSizeAnchor xmlns:cdr="http://schemas.openxmlformats.org/drawingml/2006/chartDrawing">
    <cdr:from>
      <cdr:x>0.53027</cdr:x>
      <cdr:y>0.00463</cdr:y>
    </cdr:from>
    <cdr:to>
      <cdr:x>1</cdr:x>
      <cdr:y>0.18977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A4718EC-351A-144D-808F-1571D91CD89F}"/>
            </a:ext>
          </a:extLst>
        </cdr:cNvPr>
        <cdr:cNvSpPr txBox="1"/>
      </cdr:nvSpPr>
      <cdr:spPr>
        <a:xfrm xmlns:a="http://schemas.openxmlformats.org/drawingml/2006/main">
          <a:off x="2551996" y="14007"/>
          <a:ext cx="2260599" cy="560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Official estimates of new </a:t>
          </a:r>
        </a:p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COVID-19</a:t>
          </a:r>
          <a:r>
            <a:rPr lang="en-GB" sz="11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GB" sz="1100">
              <a:solidFill>
                <a:schemeClr val="tx1"/>
              </a:solidFill>
              <a:latin typeface="Times" pitchFamily="2" charset="0"/>
            </a:rPr>
            <a:t>cases per million people</a:t>
          </a:r>
        </a:p>
      </cdr:txBody>
    </cdr:sp>
  </cdr:relSizeAnchor>
  <cdr:relSizeAnchor xmlns:cdr="http://schemas.openxmlformats.org/drawingml/2006/chartDrawing">
    <cdr:from>
      <cdr:x>0.02636</cdr:x>
      <cdr:y>0.91222</cdr:y>
    </cdr:from>
    <cdr:to>
      <cdr:x>0.12948</cdr:x>
      <cdr:y>0.98661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6A7AF6C3-BAF5-1644-8D71-063DB2036DC5}"/>
            </a:ext>
          </a:extLst>
        </cdr:cNvPr>
        <cdr:cNvSpPr txBox="1"/>
      </cdr:nvSpPr>
      <cdr:spPr>
        <a:xfrm xmlns:a="http://schemas.openxmlformats.org/drawingml/2006/main">
          <a:off x="122987" y="2602171"/>
          <a:ext cx="481142" cy="2122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000">
              <a:solidFill>
                <a:schemeClr val="tx1"/>
              </a:solidFill>
              <a:latin typeface="Times" pitchFamily="2" charset="0"/>
            </a:rPr>
            <a:t>2020</a:t>
          </a:r>
        </a:p>
      </cdr:txBody>
    </cdr:sp>
  </cdr:relSizeAnchor>
  <cdr:relSizeAnchor xmlns:cdr="http://schemas.openxmlformats.org/drawingml/2006/chartDrawing">
    <cdr:from>
      <cdr:x>0.61739</cdr:x>
      <cdr:y>0.91028</cdr:y>
    </cdr:from>
    <cdr:to>
      <cdr:x>0.76393</cdr:x>
      <cdr:y>0.98906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64357528-B0A8-3D45-8078-45ED58B8D593}"/>
            </a:ext>
          </a:extLst>
        </cdr:cNvPr>
        <cdr:cNvSpPr txBox="1"/>
      </cdr:nvSpPr>
      <cdr:spPr>
        <a:xfrm xmlns:a="http://schemas.openxmlformats.org/drawingml/2006/main">
          <a:off x="2880633" y="2596629"/>
          <a:ext cx="683732" cy="224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solidFill>
                <a:schemeClr val="tx1"/>
              </a:solidFill>
              <a:latin typeface="Times" pitchFamily="2" charset="0"/>
            </a:rPr>
            <a:t>2021</a:t>
          </a:r>
        </a:p>
      </cdr:txBody>
    </cdr:sp>
  </cdr:relSizeAnchor>
</c:userShapes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165100</xdr:rowOff>
    </xdr:from>
    <xdr:to>
      <xdr:col>7</xdr:col>
      <xdr:colOff>622300</xdr:colOff>
      <xdr:row>19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9423FF-F34C-8B4A-B2F2-64BD89686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8.xml><?xml version="1.0" encoding="utf-8"?>
<c:userShapes xmlns:c="http://schemas.openxmlformats.org/drawingml/2006/chart">
  <cdr:relSizeAnchor xmlns:cdr="http://schemas.openxmlformats.org/drawingml/2006/chartDrawing">
    <cdr:from>
      <cdr:x>0.64484</cdr:x>
      <cdr:y>0.84109</cdr:y>
    </cdr:from>
    <cdr:to>
      <cdr:x>1</cdr:x>
      <cdr:y>0.95349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A368418-6578-2F41-A065-3A0B7AD4D7BA}"/>
            </a:ext>
          </a:extLst>
        </cdr:cNvPr>
        <cdr:cNvSpPr txBox="1"/>
      </cdr:nvSpPr>
      <cdr:spPr>
        <a:xfrm xmlns:a="http://schemas.openxmlformats.org/drawingml/2006/main">
          <a:off x="3251200" y="2755900"/>
          <a:ext cx="1790700" cy="368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Hospital</a:t>
          </a:r>
          <a:r>
            <a:rPr lang="en-GB" sz="1100" baseline="0">
              <a:latin typeface="Times" pitchFamily="2" charset="0"/>
            </a:rPr>
            <a:t> beds per 1000 people</a:t>
          </a:r>
          <a:endParaRPr lang="en-GB" sz="1100"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0.61503</cdr:x>
      <cdr:y>0.1124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C496F35F-D3BF-4447-B114-DCF50CC994C2}"/>
            </a:ext>
          </a:extLst>
        </cdr:cNvPr>
        <cdr:cNvSpPr txBox="1"/>
      </cdr:nvSpPr>
      <cdr:spPr>
        <a:xfrm xmlns:a="http://schemas.openxmlformats.org/drawingml/2006/main">
          <a:off x="0" y="0"/>
          <a:ext cx="3429000" cy="3968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Times" pitchFamily="2" charset="0"/>
            </a:rPr>
            <a:t>Healthcare spending</a:t>
          </a:r>
          <a:r>
            <a:rPr lang="en-GB" sz="1100" baseline="0">
              <a:latin typeface="Times" pitchFamily="2" charset="0"/>
            </a:rPr>
            <a:t> per capita, thousand U.S. dollars, purchasing power parity values</a:t>
          </a:r>
          <a:endParaRPr lang="en-GB" sz="1100"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0.23858</cdr:x>
      <cdr:y>0.81744</cdr:y>
    </cdr:from>
    <cdr:to>
      <cdr:x>0.40766</cdr:x>
      <cdr:y>0.87341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30638B09-1F15-BE48-B8F4-CD19F6E37A65}"/>
            </a:ext>
          </a:extLst>
        </cdr:cNvPr>
        <cdr:cNvSpPr txBox="1"/>
      </cdr:nvSpPr>
      <cdr:spPr>
        <a:xfrm xmlns:a="http://schemas.openxmlformats.org/drawingml/2006/main">
          <a:off x="1330164" y="2886039"/>
          <a:ext cx="942672" cy="1976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0.11836</cdr:x>
      <cdr:y>0.8694</cdr:y>
    </cdr:from>
    <cdr:to>
      <cdr:x>0.28744</cdr:x>
      <cdr:y>0.92537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F9A4BFFD-1F72-DA40-A83C-90911107AFA3}"/>
            </a:ext>
          </a:extLst>
        </cdr:cNvPr>
        <cdr:cNvSpPr txBox="1"/>
      </cdr:nvSpPr>
      <cdr:spPr>
        <a:xfrm xmlns:a="http://schemas.openxmlformats.org/drawingml/2006/main">
          <a:off x="622300" y="2959100"/>
          <a:ext cx="8890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Times" pitchFamily="2" charset="0"/>
            </a:rPr>
            <a:t>Bangladesh</a:t>
          </a:r>
        </a:p>
      </cdr:txBody>
    </cdr:sp>
  </cdr:relSizeAnchor>
</c:userShapes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812800</xdr:colOff>
      <xdr:row>1</xdr:row>
      <xdr:rowOff>177800</xdr:rowOff>
    </xdr:from>
    <xdr:to>
      <xdr:col>10</xdr:col>
      <xdr:colOff>609600</xdr:colOff>
      <xdr:row>20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0.83301</cdr:x>
      <cdr:y>0.14871</cdr:y>
    </cdr:from>
    <cdr:to>
      <cdr:x>0.98357</cdr:x>
      <cdr:y>0.25744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0A241FA-BACC-A04C-A6DF-F4B288ADBB35}"/>
            </a:ext>
          </a:extLst>
        </cdr:cNvPr>
        <cdr:cNvSpPr txBox="1"/>
      </cdr:nvSpPr>
      <cdr:spPr>
        <a:xfrm xmlns:a="http://schemas.openxmlformats.org/drawingml/2006/main">
          <a:off x="4096197" y="486534"/>
          <a:ext cx="740356" cy="3557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0.84737</cdr:x>
      <cdr:y>0.27973</cdr:y>
    </cdr:from>
    <cdr:to>
      <cdr:x>0.99793</cdr:x>
      <cdr:y>0.38845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98D39CC-B4AA-DC45-BD34-930BE1758F1A}"/>
            </a:ext>
          </a:extLst>
        </cdr:cNvPr>
        <cdr:cNvSpPr txBox="1"/>
      </cdr:nvSpPr>
      <cdr:spPr>
        <a:xfrm xmlns:a="http://schemas.openxmlformats.org/drawingml/2006/main">
          <a:off x="4166834" y="915201"/>
          <a:ext cx="740356" cy="3557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0.83581</cdr:x>
      <cdr:y>0.39715</cdr:y>
    </cdr:from>
    <cdr:to>
      <cdr:x>0.98637</cdr:x>
      <cdr:y>0.50587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34F7DBB-97F5-974C-AF5D-18EFBF5F0AC9}"/>
            </a:ext>
          </a:extLst>
        </cdr:cNvPr>
        <cdr:cNvSpPr txBox="1"/>
      </cdr:nvSpPr>
      <cdr:spPr>
        <a:xfrm xmlns:a="http://schemas.openxmlformats.org/drawingml/2006/main">
          <a:off x="4109968" y="1299372"/>
          <a:ext cx="740356" cy="3557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5"/>
              </a:solidFill>
              <a:latin typeface="Times" pitchFamily="2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0.81372</cdr:x>
      <cdr:y>0.54068</cdr:y>
    </cdr:from>
    <cdr:to>
      <cdr:x>0.98348</cdr:x>
      <cdr:y>0.64941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25C7746C-6877-684B-8C2E-8390880E0D48}"/>
            </a:ext>
          </a:extLst>
        </cdr:cNvPr>
        <cdr:cNvSpPr txBox="1"/>
      </cdr:nvSpPr>
      <cdr:spPr>
        <a:xfrm xmlns:a="http://schemas.openxmlformats.org/drawingml/2006/main">
          <a:off x="4001343" y="1768998"/>
          <a:ext cx="834770" cy="3557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7030A0"/>
              </a:solidFill>
              <a:latin typeface="Times" pitchFamily="2" charset="0"/>
            </a:rPr>
            <a:t>Indonesia</a:t>
          </a:r>
        </a:p>
      </cdr:txBody>
    </cdr:sp>
  </cdr:relSizeAnchor>
  <cdr:relSizeAnchor xmlns:cdr="http://schemas.openxmlformats.org/drawingml/2006/chartDrawing">
    <cdr:from>
      <cdr:x>0.81652</cdr:x>
      <cdr:y>0.62834</cdr:y>
    </cdr:from>
    <cdr:to>
      <cdr:x>1</cdr:x>
      <cdr:y>0.73707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9B0A60EB-6740-6841-BB09-A900AC13A7A1}"/>
            </a:ext>
          </a:extLst>
        </cdr:cNvPr>
        <cdr:cNvSpPr txBox="1"/>
      </cdr:nvSpPr>
      <cdr:spPr>
        <a:xfrm xmlns:a="http://schemas.openxmlformats.org/drawingml/2006/main">
          <a:off x="4015114" y="2055803"/>
          <a:ext cx="902236" cy="3557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0.85233</cdr:x>
      <cdr:y>0.82046</cdr:y>
    </cdr:from>
    <cdr:to>
      <cdr:x>1</cdr:x>
      <cdr:y>0.92918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61716605-FC8A-B340-8A67-B28E75AD346C}"/>
            </a:ext>
          </a:extLst>
        </cdr:cNvPr>
        <cdr:cNvSpPr txBox="1"/>
      </cdr:nvSpPr>
      <cdr:spPr>
        <a:xfrm xmlns:a="http://schemas.openxmlformats.org/drawingml/2006/main">
          <a:off x="4191205" y="2684356"/>
          <a:ext cx="726145" cy="3557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0.0133</cdr:x>
      <cdr:y>0</cdr:y>
    </cdr:from>
    <cdr:to>
      <cdr:x>0.4142</cdr:x>
      <cdr:y>0.15007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71C1D8B7-333D-E523-1EC5-73E67DF4DA42}"/>
            </a:ext>
          </a:extLst>
        </cdr:cNvPr>
        <cdr:cNvSpPr txBox="1"/>
      </cdr:nvSpPr>
      <cdr:spPr>
        <a:xfrm xmlns:a="http://schemas.openxmlformats.org/drawingml/2006/main">
          <a:off x="65418" y="0"/>
          <a:ext cx="1971343" cy="4910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Female labor</a:t>
          </a:r>
          <a:r>
            <a:rPr lang="en-GB" sz="1100" baseline="0">
              <a:latin typeface="Times" pitchFamily="2" charset="0"/>
            </a:rPr>
            <a:t> force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participation rate,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76200</xdr:rowOff>
    </xdr:from>
    <xdr:to>
      <xdr:col>7</xdr:col>
      <xdr:colOff>139700</xdr:colOff>
      <xdr:row>18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0.xml><?xml version="1.0" encoding="utf-8"?>
<c:userShapes xmlns:c="http://schemas.openxmlformats.org/drawingml/2006/chart">
  <cdr:relSizeAnchor xmlns:cdr="http://schemas.openxmlformats.org/drawingml/2006/chartDrawing">
    <cdr:from>
      <cdr:x>0.64484</cdr:x>
      <cdr:y>0.84109</cdr:y>
    </cdr:from>
    <cdr:to>
      <cdr:x>1</cdr:x>
      <cdr:y>0.95349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A368418-6578-2F41-A065-3A0B7AD4D7BA}"/>
            </a:ext>
          </a:extLst>
        </cdr:cNvPr>
        <cdr:cNvSpPr txBox="1"/>
      </cdr:nvSpPr>
      <cdr:spPr>
        <a:xfrm xmlns:a="http://schemas.openxmlformats.org/drawingml/2006/main">
          <a:off x="3251200" y="2755900"/>
          <a:ext cx="1790700" cy="368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Hospital</a:t>
          </a:r>
          <a:r>
            <a:rPr lang="en-GB" sz="1100" baseline="0">
              <a:latin typeface="Times" pitchFamily="2" charset="0"/>
            </a:rPr>
            <a:t> beds per 1000 people</a:t>
          </a:r>
          <a:endParaRPr lang="en-GB" sz="1100"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0.70615</cdr:x>
      <cdr:y>0.1124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C496F35F-D3BF-4447-B114-DCF50CC994C2}"/>
            </a:ext>
          </a:extLst>
        </cdr:cNvPr>
        <cdr:cNvSpPr txBox="1"/>
      </cdr:nvSpPr>
      <cdr:spPr>
        <a:xfrm xmlns:a="http://schemas.openxmlformats.org/drawingml/2006/main">
          <a:off x="0" y="0"/>
          <a:ext cx="3937000" cy="3968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Times" pitchFamily="2" charset="0"/>
            </a:rPr>
            <a:t>Healthcare spending</a:t>
          </a:r>
          <a:r>
            <a:rPr lang="en-GB" sz="1100" baseline="0">
              <a:latin typeface="Times" pitchFamily="2" charset="0"/>
            </a:rPr>
            <a:t> per capita, thousand U.S. dollars, 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purchasing power parity values</a:t>
          </a:r>
          <a:endParaRPr lang="en-GB" sz="1100"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0.23858</cdr:x>
      <cdr:y>0.81744</cdr:y>
    </cdr:from>
    <cdr:to>
      <cdr:x>0.40766</cdr:x>
      <cdr:y>0.87341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30638B09-1F15-BE48-B8F4-CD19F6E37A65}"/>
            </a:ext>
          </a:extLst>
        </cdr:cNvPr>
        <cdr:cNvSpPr txBox="1"/>
      </cdr:nvSpPr>
      <cdr:spPr>
        <a:xfrm xmlns:a="http://schemas.openxmlformats.org/drawingml/2006/main">
          <a:off x="1330164" y="2886039"/>
          <a:ext cx="942672" cy="1976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0.11836</cdr:x>
      <cdr:y>0.8694</cdr:y>
    </cdr:from>
    <cdr:to>
      <cdr:x>0.28744</cdr:x>
      <cdr:y>0.92537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F9A4BFFD-1F72-DA40-A83C-90911107AFA3}"/>
            </a:ext>
          </a:extLst>
        </cdr:cNvPr>
        <cdr:cNvSpPr txBox="1"/>
      </cdr:nvSpPr>
      <cdr:spPr>
        <a:xfrm xmlns:a="http://schemas.openxmlformats.org/drawingml/2006/main">
          <a:off x="622300" y="2959100"/>
          <a:ext cx="8890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Times" pitchFamily="2" charset="0"/>
            </a:rPr>
            <a:t>Bangladesh</a:t>
          </a:r>
        </a:p>
      </cdr:txBody>
    </cdr:sp>
  </cdr:relSizeAnchor>
</c:userShapes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751075</xdr:colOff>
      <xdr:row>2</xdr:row>
      <xdr:rowOff>109248</xdr:rowOff>
    </xdr:from>
    <xdr:to>
      <xdr:col>7</xdr:col>
      <xdr:colOff>256348</xdr:colOff>
      <xdr:row>21</xdr:row>
      <xdr:rowOff>100166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3BC43F-169E-3E4E-AE8D-54CF2DE76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2.xml><?xml version="1.0" encoding="utf-8"?>
<c:userShapes xmlns:c="http://schemas.openxmlformats.org/drawingml/2006/chart">
  <cdr:relSizeAnchor xmlns:cdr="http://schemas.openxmlformats.org/drawingml/2006/chartDrawing">
    <cdr:from>
      <cdr:x>0.69832</cdr:x>
      <cdr:y>0.05455</cdr:y>
    </cdr:from>
    <cdr:to>
      <cdr:x>0.97659</cdr:x>
      <cdr:y>0.12927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6019131-D9A1-FF4E-A322-6CC5D668B4C7}"/>
            </a:ext>
          </a:extLst>
        </cdr:cNvPr>
        <cdr:cNvSpPr txBox="1"/>
      </cdr:nvSpPr>
      <cdr:spPr>
        <a:xfrm xmlns:a="http://schemas.openxmlformats.org/drawingml/2006/main">
          <a:off x="3633952" y="213500"/>
          <a:ext cx="1448086" cy="292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Adani enterprises</a:t>
          </a:r>
        </a:p>
      </cdr:txBody>
    </cdr:sp>
  </cdr:relSizeAnchor>
  <cdr:relSizeAnchor xmlns:cdr="http://schemas.openxmlformats.org/drawingml/2006/chartDrawing">
    <cdr:from>
      <cdr:x>0.81424</cdr:x>
      <cdr:y>0.72426</cdr:y>
    </cdr:from>
    <cdr:to>
      <cdr:x>0.99417</cdr:x>
      <cdr:y>0.80217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E3C4E72-1BE7-DA42-85F6-DD118AC7C3AA}"/>
            </a:ext>
          </a:extLst>
        </cdr:cNvPr>
        <cdr:cNvSpPr txBox="1"/>
      </cdr:nvSpPr>
      <cdr:spPr>
        <a:xfrm xmlns:a="http://schemas.openxmlformats.org/drawingml/2006/main">
          <a:off x="4254810" y="2718842"/>
          <a:ext cx="940227" cy="292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Sensex</a:t>
          </a:r>
        </a:p>
      </cdr:txBody>
    </cdr:sp>
  </cdr:relSizeAnchor>
  <cdr:relSizeAnchor xmlns:cdr="http://schemas.openxmlformats.org/drawingml/2006/chartDrawing">
    <cdr:from>
      <cdr:x>0.62376</cdr:x>
      <cdr:y>0.74824</cdr:y>
    </cdr:from>
    <cdr:to>
      <cdr:x>0.7806</cdr:x>
      <cdr:y>0.83213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9CD3F70-F7DD-5546-92AF-C8850D61D680}"/>
            </a:ext>
          </a:extLst>
        </cdr:cNvPr>
        <cdr:cNvSpPr txBox="1"/>
      </cdr:nvSpPr>
      <cdr:spPr>
        <a:xfrm xmlns:a="http://schemas.openxmlformats.org/drawingml/2006/main">
          <a:off x="3259458" y="2808871"/>
          <a:ext cx="819571" cy="314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S&amp;P 500</a:t>
          </a:r>
        </a:p>
      </cdr:txBody>
    </cdr:sp>
  </cdr:relSizeAnchor>
  <cdr:relSizeAnchor xmlns:cdr="http://schemas.openxmlformats.org/drawingml/2006/chartDrawing">
    <cdr:from>
      <cdr:x>0.02689</cdr:x>
      <cdr:y>0.93028</cdr:y>
    </cdr:from>
    <cdr:to>
      <cdr:x>0.12063</cdr:x>
      <cdr:y>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1A4AD571-AB97-354B-A07A-5CDF4F18BA1D}"/>
            </a:ext>
          </a:extLst>
        </cdr:cNvPr>
        <cdr:cNvSpPr txBox="1"/>
      </cdr:nvSpPr>
      <cdr:spPr>
        <a:xfrm xmlns:a="http://schemas.openxmlformats.org/drawingml/2006/main">
          <a:off x="141607" y="3492237"/>
          <a:ext cx="493650" cy="261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2020</a:t>
          </a:r>
        </a:p>
      </cdr:txBody>
    </cdr:sp>
  </cdr:relSizeAnchor>
  <cdr:relSizeAnchor xmlns:cdr="http://schemas.openxmlformats.org/drawingml/2006/chartDrawing">
    <cdr:from>
      <cdr:x>0.76182</cdr:x>
      <cdr:y>0.6645</cdr:y>
    </cdr:from>
    <cdr:to>
      <cdr:x>0.89441</cdr:x>
      <cdr:y>0.73029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19FFA179-7D01-1045-B47F-F95E3C629A1D}"/>
            </a:ext>
          </a:extLst>
        </cdr:cNvPr>
        <cdr:cNvSpPr txBox="1"/>
      </cdr:nvSpPr>
      <cdr:spPr>
        <a:xfrm xmlns:a="http://schemas.openxmlformats.org/drawingml/2006/main">
          <a:off x="3964420" y="2600843"/>
          <a:ext cx="689984" cy="2575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5">
                  <a:lumMod val="75000"/>
                </a:schemeClr>
              </a:solidFill>
              <a:latin typeface="Times" pitchFamily="2" charset="0"/>
            </a:rPr>
            <a:t>Amazon</a:t>
          </a:r>
        </a:p>
      </cdr:txBody>
    </cdr:sp>
  </cdr:relSizeAnchor>
  <cdr:relSizeAnchor xmlns:cdr="http://schemas.openxmlformats.org/drawingml/2006/chartDrawing">
    <cdr:from>
      <cdr:x>0.40698</cdr:x>
      <cdr:y>0.93028</cdr:y>
    </cdr:from>
    <cdr:to>
      <cdr:x>0.50072</cdr:x>
      <cdr:y>1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9CEFD5A0-3AE7-F94D-9AD3-10AA0C90E17D}"/>
            </a:ext>
          </a:extLst>
        </cdr:cNvPr>
        <cdr:cNvSpPr txBox="1"/>
      </cdr:nvSpPr>
      <cdr:spPr>
        <a:xfrm xmlns:a="http://schemas.openxmlformats.org/drawingml/2006/main">
          <a:off x="2143210" y="3492238"/>
          <a:ext cx="493650" cy="261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2021</a:t>
          </a:r>
        </a:p>
      </cdr:txBody>
    </cdr:sp>
  </cdr:relSizeAnchor>
  <cdr:relSizeAnchor xmlns:cdr="http://schemas.openxmlformats.org/drawingml/2006/chartDrawing">
    <cdr:from>
      <cdr:x>0.72349</cdr:x>
      <cdr:y>0.93028</cdr:y>
    </cdr:from>
    <cdr:to>
      <cdr:x>0.81723</cdr:x>
      <cdr:y>1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8FDA3A8C-0EC8-C148-BD3D-1F971503413C}"/>
            </a:ext>
          </a:extLst>
        </cdr:cNvPr>
        <cdr:cNvSpPr txBox="1"/>
      </cdr:nvSpPr>
      <cdr:spPr>
        <a:xfrm xmlns:a="http://schemas.openxmlformats.org/drawingml/2006/main">
          <a:off x="3810000" y="3492237"/>
          <a:ext cx="493650" cy="261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2022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0.40675</cdr:x>
      <cdr:y>0.07676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A93077D-1238-4ADD-37C3-B9A6C5E43332}"/>
            </a:ext>
          </a:extLst>
        </cdr:cNvPr>
        <cdr:cNvSpPr txBox="1"/>
      </cdr:nvSpPr>
      <cdr:spPr>
        <a:xfrm xmlns:a="http://schemas.openxmlformats.org/drawingml/2006/main">
          <a:off x="0" y="0"/>
          <a:ext cx="2116667" cy="300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Stock</a:t>
          </a:r>
          <a:r>
            <a:rPr lang="en-GB" sz="1100" baseline="0">
              <a:latin typeface="Times" pitchFamily="2" charset="0"/>
            </a:rPr>
            <a:t> price index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30793</xdr:colOff>
      <xdr:row>2</xdr:row>
      <xdr:rowOff>73538</xdr:rowOff>
    </xdr:from>
    <xdr:to>
      <xdr:col>23</xdr:col>
      <xdr:colOff>318550</xdr:colOff>
      <xdr:row>21</xdr:row>
      <xdr:rowOff>95592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4.xml><?xml version="1.0" encoding="utf-8"?>
<c:userShapes xmlns:c="http://schemas.openxmlformats.org/drawingml/2006/chart">
  <cdr:relSizeAnchor xmlns:cdr="http://schemas.openxmlformats.org/drawingml/2006/chartDrawing">
    <cdr:from>
      <cdr:x>0.69832</cdr:x>
      <cdr:y>0.05455</cdr:y>
    </cdr:from>
    <cdr:to>
      <cdr:x>0.97659</cdr:x>
      <cdr:y>0.12927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6019131-D9A1-FF4E-A322-6CC5D668B4C7}"/>
            </a:ext>
          </a:extLst>
        </cdr:cNvPr>
        <cdr:cNvSpPr txBox="1"/>
      </cdr:nvSpPr>
      <cdr:spPr>
        <a:xfrm xmlns:a="http://schemas.openxmlformats.org/drawingml/2006/main">
          <a:off x="3633952" y="213500"/>
          <a:ext cx="1448086" cy="292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Adani enterprises</a:t>
          </a:r>
        </a:p>
      </cdr:txBody>
    </cdr:sp>
  </cdr:relSizeAnchor>
  <cdr:relSizeAnchor xmlns:cdr="http://schemas.openxmlformats.org/drawingml/2006/chartDrawing">
    <cdr:from>
      <cdr:x>0.81424</cdr:x>
      <cdr:y>0.72426</cdr:y>
    </cdr:from>
    <cdr:to>
      <cdr:x>0.99417</cdr:x>
      <cdr:y>0.80217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E3C4E72-1BE7-DA42-85F6-DD118AC7C3AA}"/>
            </a:ext>
          </a:extLst>
        </cdr:cNvPr>
        <cdr:cNvSpPr txBox="1"/>
      </cdr:nvSpPr>
      <cdr:spPr>
        <a:xfrm xmlns:a="http://schemas.openxmlformats.org/drawingml/2006/main">
          <a:off x="4254810" y="2718842"/>
          <a:ext cx="940227" cy="292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Sensex</a:t>
          </a:r>
        </a:p>
      </cdr:txBody>
    </cdr:sp>
  </cdr:relSizeAnchor>
  <cdr:relSizeAnchor xmlns:cdr="http://schemas.openxmlformats.org/drawingml/2006/chartDrawing">
    <cdr:from>
      <cdr:x>0.62376</cdr:x>
      <cdr:y>0.74824</cdr:y>
    </cdr:from>
    <cdr:to>
      <cdr:x>0.7806</cdr:x>
      <cdr:y>0.83213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9CD3F70-F7DD-5546-92AF-C8850D61D680}"/>
            </a:ext>
          </a:extLst>
        </cdr:cNvPr>
        <cdr:cNvSpPr txBox="1"/>
      </cdr:nvSpPr>
      <cdr:spPr>
        <a:xfrm xmlns:a="http://schemas.openxmlformats.org/drawingml/2006/main">
          <a:off x="3259458" y="2808871"/>
          <a:ext cx="819571" cy="314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S&amp;P 500</a:t>
          </a:r>
        </a:p>
      </cdr:txBody>
    </cdr:sp>
  </cdr:relSizeAnchor>
  <cdr:relSizeAnchor xmlns:cdr="http://schemas.openxmlformats.org/drawingml/2006/chartDrawing">
    <cdr:from>
      <cdr:x>0.02689</cdr:x>
      <cdr:y>0.93028</cdr:y>
    </cdr:from>
    <cdr:to>
      <cdr:x>0.12063</cdr:x>
      <cdr:y>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1A4AD571-AB97-354B-A07A-5CDF4F18BA1D}"/>
            </a:ext>
          </a:extLst>
        </cdr:cNvPr>
        <cdr:cNvSpPr txBox="1"/>
      </cdr:nvSpPr>
      <cdr:spPr>
        <a:xfrm xmlns:a="http://schemas.openxmlformats.org/drawingml/2006/main">
          <a:off x="141607" y="3492237"/>
          <a:ext cx="493650" cy="261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2020</a:t>
          </a:r>
        </a:p>
      </cdr:txBody>
    </cdr:sp>
  </cdr:relSizeAnchor>
  <cdr:relSizeAnchor xmlns:cdr="http://schemas.openxmlformats.org/drawingml/2006/chartDrawing">
    <cdr:from>
      <cdr:x>0.76182</cdr:x>
      <cdr:y>0.6645</cdr:y>
    </cdr:from>
    <cdr:to>
      <cdr:x>0.89441</cdr:x>
      <cdr:y>0.73029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19FFA179-7D01-1045-B47F-F95E3C629A1D}"/>
            </a:ext>
          </a:extLst>
        </cdr:cNvPr>
        <cdr:cNvSpPr txBox="1"/>
      </cdr:nvSpPr>
      <cdr:spPr>
        <a:xfrm xmlns:a="http://schemas.openxmlformats.org/drawingml/2006/main">
          <a:off x="3964420" y="2600843"/>
          <a:ext cx="689984" cy="2575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5">
                  <a:lumMod val="75000"/>
                </a:schemeClr>
              </a:solidFill>
              <a:latin typeface="Times" pitchFamily="2" charset="0"/>
            </a:rPr>
            <a:t>Amazon</a:t>
          </a:r>
        </a:p>
      </cdr:txBody>
    </cdr:sp>
  </cdr:relSizeAnchor>
  <cdr:relSizeAnchor xmlns:cdr="http://schemas.openxmlformats.org/drawingml/2006/chartDrawing">
    <cdr:from>
      <cdr:x>0.40698</cdr:x>
      <cdr:y>0.93028</cdr:y>
    </cdr:from>
    <cdr:to>
      <cdr:x>0.50072</cdr:x>
      <cdr:y>1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9CEFD5A0-3AE7-F94D-9AD3-10AA0C90E17D}"/>
            </a:ext>
          </a:extLst>
        </cdr:cNvPr>
        <cdr:cNvSpPr txBox="1"/>
      </cdr:nvSpPr>
      <cdr:spPr>
        <a:xfrm xmlns:a="http://schemas.openxmlformats.org/drawingml/2006/main">
          <a:off x="2143210" y="3492238"/>
          <a:ext cx="493650" cy="261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2021</a:t>
          </a:r>
        </a:p>
      </cdr:txBody>
    </cdr:sp>
  </cdr:relSizeAnchor>
  <cdr:relSizeAnchor xmlns:cdr="http://schemas.openxmlformats.org/drawingml/2006/chartDrawing">
    <cdr:from>
      <cdr:x>0.72349</cdr:x>
      <cdr:y>0.93028</cdr:y>
    </cdr:from>
    <cdr:to>
      <cdr:x>0.81723</cdr:x>
      <cdr:y>1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8FDA3A8C-0EC8-C148-BD3D-1F971503413C}"/>
            </a:ext>
          </a:extLst>
        </cdr:cNvPr>
        <cdr:cNvSpPr txBox="1"/>
      </cdr:nvSpPr>
      <cdr:spPr>
        <a:xfrm xmlns:a="http://schemas.openxmlformats.org/drawingml/2006/main">
          <a:off x="3810000" y="3492237"/>
          <a:ext cx="493650" cy="261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2022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0.40675</cdr:x>
      <cdr:y>0.07676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A93077D-1238-4ADD-37C3-B9A6C5E43332}"/>
            </a:ext>
          </a:extLst>
        </cdr:cNvPr>
        <cdr:cNvSpPr txBox="1"/>
      </cdr:nvSpPr>
      <cdr:spPr>
        <a:xfrm xmlns:a="http://schemas.openxmlformats.org/drawingml/2006/main">
          <a:off x="0" y="0"/>
          <a:ext cx="2116667" cy="300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Stock</a:t>
          </a:r>
          <a:r>
            <a:rPr lang="en-GB" sz="1100" baseline="0">
              <a:latin typeface="Times" pitchFamily="2" charset="0"/>
            </a:rPr>
            <a:t> price index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0.71173</cdr:x>
      <cdr:y>0.73246</cdr:y>
    </cdr:from>
    <cdr:to>
      <cdr:x>0.98214</cdr:x>
      <cdr:y>0.84649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543300" y="2120900"/>
          <a:ext cx="1346200" cy="330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0.66917</cdr:x>
      <cdr:y>0.80702</cdr:y>
    </cdr:from>
    <cdr:to>
      <cdr:x>1</cdr:x>
      <cdr:y>0.93571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390900" y="2869762"/>
          <a:ext cx="1676400" cy="4576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Female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primary school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enrollment, %, 1890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0.49373</cdr:x>
      <cdr:y>0.13602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2501900" cy="483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Machinery (loom equivalent)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operated per worker in 1910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0.78061</cdr:x>
      <cdr:y>0</cdr:y>
    </cdr:from>
    <cdr:to>
      <cdr:x>0.9898</cdr:x>
      <cdr:y>0.15164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886200" y="0"/>
          <a:ext cx="1041400" cy="469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United States (New England)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50800</xdr:rowOff>
    </xdr:from>
    <xdr:to>
      <xdr:col>11</xdr:col>
      <xdr:colOff>114300</xdr:colOff>
      <xdr:row>19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0.71173</cdr:x>
      <cdr:y>0.73246</cdr:y>
    </cdr:from>
    <cdr:to>
      <cdr:x>0.98214</cdr:x>
      <cdr:y>0.84649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543300" y="2120900"/>
          <a:ext cx="1346200" cy="330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0.66917</cdr:x>
      <cdr:y>0.80702</cdr:y>
    </cdr:from>
    <cdr:to>
      <cdr:x>1</cdr:x>
      <cdr:y>0.93571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390900" y="2869762"/>
          <a:ext cx="1676400" cy="4576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Female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primary school 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enrollment, %, 1890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0.49373</cdr:x>
      <cdr:y>0.13602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2501900" cy="483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Machinery (loom equivalent)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operated per worker in 1910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0.78061</cdr:x>
      <cdr:y>0</cdr:y>
    </cdr:from>
    <cdr:to>
      <cdr:x>0.9898</cdr:x>
      <cdr:y>0.15164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886200" y="0"/>
          <a:ext cx="1041400" cy="469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United States (New England)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8</xdr:col>
      <xdr:colOff>190500</xdr:colOff>
      <xdr:row>19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0.54378</cdr:x>
      <cdr:y>0.21666</cdr:y>
    </cdr:from>
    <cdr:to>
      <cdr:x>0.73749</cdr:x>
      <cdr:y>0.38332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000685" y="762178"/>
          <a:ext cx="1068921" cy="5862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Japan enrollment</a:t>
          </a:r>
        </a:p>
      </cdr:txBody>
    </cdr:sp>
  </cdr:relSizeAnchor>
  <cdr:relSizeAnchor xmlns:cdr="http://schemas.openxmlformats.org/drawingml/2006/chartDrawing">
    <cdr:from>
      <cdr:x>0.74947</cdr:x>
      <cdr:y>0.31757</cdr:y>
    </cdr:from>
    <cdr:to>
      <cdr:x>0.94318</cdr:x>
      <cdr:y>0.48424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135696" y="1117187"/>
          <a:ext cx="1068921" cy="5863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Japan productivity</a:t>
          </a:r>
        </a:p>
      </cdr:txBody>
    </cdr:sp>
  </cdr:relSizeAnchor>
  <cdr:relSizeAnchor xmlns:cdr="http://schemas.openxmlformats.org/drawingml/2006/chartDrawing">
    <cdr:from>
      <cdr:x>0.59517</cdr:x>
      <cdr:y>0.6142</cdr:y>
    </cdr:from>
    <cdr:to>
      <cdr:x>0.89832</cdr:x>
      <cdr:y>0.78086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284214" y="2160689"/>
          <a:ext cx="1672827" cy="5862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India productivity</a:t>
          </a:r>
        </a:p>
      </cdr:txBody>
    </cdr:sp>
  </cdr:relSizeAnchor>
  <cdr:relSizeAnchor xmlns:cdr="http://schemas.openxmlformats.org/drawingml/2006/chartDrawing">
    <cdr:from>
      <cdr:x>0.67341</cdr:x>
      <cdr:y>0.8003</cdr:y>
    </cdr:from>
    <cdr:to>
      <cdr:x>0.95557</cdr:x>
      <cdr:y>0.94602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715965" y="2815389"/>
          <a:ext cx="1557036" cy="5126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India enrollment</a:t>
          </a:r>
        </a:p>
      </cdr:txBody>
    </cdr:sp>
  </cdr:relSizeAnchor>
  <cdr:relSizeAnchor xmlns:cdr="http://schemas.openxmlformats.org/drawingml/2006/chartDrawing">
    <cdr:from>
      <cdr:x>0.00921</cdr:x>
      <cdr:y>0.00722</cdr:y>
    </cdr:from>
    <cdr:to>
      <cdr:x>0.2244</cdr:x>
      <cdr:y>0.13357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E169B45-4430-CF4C-AB07-7AEDCCF3D3EC}"/>
            </a:ext>
          </a:extLst>
        </cdr:cNvPr>
        <cdr:cNvSpPr txBox="1"/>
      </cdr:nvSpPr>
      <cdr:spPr>
        <a:xfrm xmlns:a="http://schemas.openxmlformats.org/drawingml/2006/main">
          <a:off x="50800" y="25401"/>
          <a:ext cx="1187450" cy="444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Pound of yarn</a:t>
          </a:r>
        </a:p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per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worker-hour</a:t>
          </a:r>
          <a:endParaRPr lang="en-US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0.74681</cdr:x>
      <cdr:y>0.01444</cdr:y>
    </cdr:from>
    <cdr:to>
      <cdr:x>1</cdr:x>
      <cdr:y>0.14079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0BD657CC-36BA-8D41-ABC4-49D67F56401F}"/>
            </a:ext>
          </a:extLst>
        </cdr:cNvPr>
        <cdr:cNvSpPr txBox="1"/>
      </cdr:nvSpPr>
      <cdr:spPr>
        <a:xfrm xmlns:a="http://schemas.openxmlformats.org/drawingml/2006/main">
          <a:off x="4457700" y="50798"/>
          <a:ext cx="1511300" cy="4444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Female primary school</a:t>
          </a:r>
        </a:p>
        <a:p xmlns:a="http://schemas.openxmlformats.org/drawingml/2006/main">
          <a:pPr algn="ctr"/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enrollment,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%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819150</xdr:colOff>
      <xdr:row>1</xdr:row>
      <xdr:rowOff>50800</xdr:rowOff>
    </xdr:from>
    <xdr:to>
      <xdr:col>14</xdr:col>
      <xdr:colOff>215900</xdr:colOff>
      <xdr:row>18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0.54378</cdr:x>
      <cdr:y>0.21666</cdr:y>
    </cdr:from>
    <cdr:to>
      <cdr:x>0.73749</cdr:x>
      <cdr:y>0.38332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000685" y="762178"/>
          <a:ext cx="1068921" cy="5862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Japan enrollment</a:t>
          </a:r>
        </a:p>
      </cdr:txBody>
    </cdr:sp>
  </cdr:relSizeAnchor>
  <cdr:relSizeAnchor xmlns:cdr="http://schemas.openxmlformats.org/drawingml/2006/chartDrawing">
    <cdr:from>
      <cdr:x>0.74947</cdr:x>
      <cdr:y>0.31757</cdr:y>
    </cdr:from>
    <cdr:to>
      <cdr:x>0.94318</cdr:x>
      <cdr:y>0.48424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135696" y="1117187"/>
          <a:ext cx="1068921" cy="5863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Japan productivity</a:t>
          </a:r>
        </a:p>
      </cdr:txBody>
    </cdr:sp>
  </cdr:relSizeAnchor>
  <cdr:relSizeAnchor xmlns:cdr="http://schemas.openxmlformats.org/drawingml/2006/chartDrawing">
    <cdr:from>
      <cdr:x>0.59517</cdr:x>
      <cdr:y>0.6142</cdr:y>
    </cdr:from>
    <cdr:to>
      <cdr:x>0.89832</cdr:x>
      <cdr:y>0.78086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284214" y="2160689"/>
          <a:ext cx="1672827" cy="5862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India productivity</a:t>
          </a:r>
        </a:p>
      </cdr:txBody>
    </cdr:sp>
  </cdr:relSizeAnchor>
  <cdr:relSizeAnchor xmlns:cdr="http://schemas.openxmlformats.org/drawingml/2006/chartDrawing">
    <cdr:from>
      <cdr:x>0.67341</cdr:x>
      <cdr:y>0.8003</cdr:y>
    </cdr:from>
    <cdr:to>
      <cdr:x>0.95557</cdr:x>
      <cdr:y>0.94602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715965" y="2815389"/>
          <a:ext cx="1557036" cy="5126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India enrollment</a:t>
          </a:r>
        </a:p>
      </cdr:txBody>
    </cdr:sp>
  </cdr:relSizeAnchor>
  <cdr:relSizeAnchor xmlns:cdr="http://schemas.openxmlformats.org/drawingml/2006/chartDrawing">
    <cdr:from>
      <cdr:x>0.00921</cdr:x>
      <cdr:y>0.00722</cdr:y>
    </cdr:from>
    <cdr:to>
      <cdr:x>0.2244</cdr:x>
      <cdr:y>0.13357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E169B45-4430-CF4C-AB07-7AEDCCF3D3EC}"/>
            </a:ext>
          </a:extLst>
        </cdr:cNvPr>
        <cdr:cNvSpPr txBox="1"/>
      </cdr:nvSpPr>
      <cdr:spPr>
        <a:xfrm xmlns:a="http://schemas.openxmlformats.org/drawingml/2006/main">
          <a:off x="50800" y="25401"/>
          <a:ext cx="1187450" cy="444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Pound of yarn</a:t>
          </a:r>
        </a:p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per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worker-hour</a:t>
          </a:r>
          <a:endParaRPr lang="en-US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0.72698</cdr:x>
      <cdr:y>0.01444</cdr:y>
    </cdr:from>
    <cdr:to>
      <cdr:x>1</cdr:x>
      <cdr:y>0.14079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0BD657CC-36BA-8D41-ABC4-49D67F56401F}"/>
            </a:ext>
          </a:extLst>
        </cdr:cNvPr>
        <cdr:cNvSpPr txBox="1"/>
      </cdr:nvSpPr>
      <cdr:spPr>
        <a:xfrm xmlns:a="http://schemas.openxmlformats.org/drawingml/2006/main">
          <a:off x="4362450" y="50798"/>
          <a:ext cx="1638300" cy="4444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Female primary school</a:t>
          </a:r>
        </a:p>
        <a:p xmlns:a="http://schemas.openxmlformats.org/drawingml/2006/main">
          <a:pPr algn="ctr"/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enrollment,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%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774700</xdr:colOff>
      <xdr:row>2</xdr:row>
      <xdr:rowOff>152400</xdr:rowOff>
    </xdr:from>
    <xdr:to>
      <xdr:col>5</xdr:col>
      <xdr:colOff>641350</xdr:colOff>
      <xdr:row>16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DF7AE7C-CCED-F54A-99B7-C70E85846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0.05564</cdr:x>
      <cdr:y>0.90278</cdr:y>
    </cdr:from>
    <cdr:to>
      <cdr:x>0.2337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C0D3512-1CE4-C74D-848E-B3A084CC7E96}"/>
            </a:ext>
          </a:extLst>
        </cdr:cNvPr>
        <cdr:cNvSpPr txBox="1"/>
      </cdr:nvSpPr>
      <cdr:spPr>
        <a:xfrm xmlns:a="http://schemas.openxmlformats.org/drawingml/2006/main">
          <a:off x="222250" y="2476500"/>
          <a:ext cx="7112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000">
              <a:latin typeface="Times" pitchFamily="2" charset="0"/>
            </a:rPr>
            <a:t>1955</a:t>
          </a:r>
        </a:p>
      </cdr:txBody>
    </cdr:sp>
  </cdr:relSizeAnchor>
  <cdr:relSizeAnchor xmlns:cdr="http://schemas.openxmlformats.org/drawingml/2006/chartDrawing">
    <cdr:from>
      <cdr:x>0.28299</cdr:x>
      <cdr:y>0.90278</cdr:y>
    </cdr:from>
    <cdr:to>
      <cdr:x>0.46105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70D7CEA8-8578-E348-9E66-4385067E0AD0}"/>
            </a:ext>
          </a:extLst>
        </cdr:cNvPr>
        <cdr:cNvSpPr txBox="1"/>
      </cdr:nvSpPr>
      <cdr:spPr>
        <a:xfrm xmlns:a="http://schemas.openxmlformats.org/drawingml/2006/main">
          <a:off x="1130300" y="2476500"/>
          <a:ext cx="7112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Times" pitchFamily="2" charset="0"/>
            </a:rPr>
            <a:t>1956</a:t>
          </a:r>
        </a:p>
      </cdr:txBody>
    </cdr:sp>
  </cdr:relSizeAnchor>
  <cdr:relSizeAnchor xmlns:cdr="http://schemas.openxmlformats.org/drawingml/2006/chartDrawing">
    <cdr:from>
      <cdr:x>0.50874</cdr:x>
      <cdr:y>0.90278</cdr:y>
    </cdr:from>
    <cdr:to>
      <cdr:x>0.6868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9386D0AA-9B8D-7245-8E10-8B8312429010}"/>
            </a:ext>
          </a:extLst>
        </cdr:cNvPr>
        <cdr:cNvSpPr txBox="1"/>
      </cdr:nvSpPr>
      <cdr:spPr>
        <a:xfrm xmlns:a="http://schemas.openxmlformats.org/drawingml/2006/main">
          <a:off x="2032000" y="2476500"/>
          <a:ext cx="7112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Times" pitchFamily="2" charset="0"/>
            </a:rPr>
            <a:t>1957</a:t>
          </a:r>
        </a:p>
      </cdr:txBody>
    </cdr:sp>
  </cdr:relSizeAnchor>
  <cdr:relSizeAnchor xmlns:cdr="http://schemas.openxmlformats.org/drawingml/2006/chartDrawing">
    <cdr:from>
      <cdr:x>0.73132</cdr:x>
      <cdr:y>0.90278</cdr:y>
    </cdr:from>
    <cdr:to>
      <cdr:x>0.90938</cdr:x>
      <cdr:y>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436EE196-3316-DF4D-A19F-8ED71CB84636}"/>
            </a:ext>
          </a:extLst>
        </cdr:cNvPr>
        <cdr:cNvSpPr txBox="1"/>
      </cdr:nvSpPr>
      <cdr:spPr>
        <a:xfrm xmlns:a="http://schemas.openxmlformats.org/drawingml/2006/main">
          <a:off x="2921000" y="2476500"/>
          <a:ext cx="7112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Times" pitchFamily="2" charset="0"/>
            </a:rPr>
            <a:t>1958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0.5151</cdr:x>
      <cdr:y>0.15068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D970D0E0-F4F1-277D-6A77-DE679E3F7137}"/>
            </a:ext>
          </a:extLst>
        </cdr:cNvPr>
        <cdr:cNvSpPr txBox="1"/>
      </cdr:nvSpPr>
      <cdr:spPr>
        <a:xfrm xmlns:a="http://schemas.openxmlformats.org/drawingml/2006/main">
          <a:off x="0" y="0"/>
          <a:ext cx="2057400" cy="431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India's foreign</a:t>
          </a:r>
          <a:r>
            <a:rPr lang="en-GB" sz="1100" baseline="0">
              <a:latin typeface="Times" pitchFamily="2" charset="0"/>
            </a:rPr>
            <a:t> exchange 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reserves </a:t>
          </a:r>
          <a:r>
            <a:rPr lang="en-GB" sz="1100">
              <a:latin typeface="Times" pitchFamily="2" charset="0"/>
            </a:rPr>
            <a:t>(Rupees</a:t>
          </a:r>
          <a:r>
            <a:rPr lang="en-GB" sz="1100" baseline="0">
              <a:latin typeface="Times" pitchFamily="2" charset="0"/>
            </a:rPr>
            <a:t> crores)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29358</xdr:colOff>
      <xdr:row>12</xdr:row>
      <xdr:rowOff>115562</xdr:rowOff>
    </xdr:from>
    <xdr:to>
      <xdr:col>1</xdr:col>
      <xdr:colOff>4946708</xdr:colOff>
      <xdr:row>28</xdr:row>
      <xdr:rowOff>51221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44450</xdr:colOff>
      <xdr:row>2</xdr:row>
      <xdr:rowOff>57150</xdr:rowOff>
    </xdr:from>
    <xdr:to>
      <xdr:col>7</xdr:col>
      <xdr:colOff>736600</xdr:colOff>
      <xdr:row>16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0.05564</cdr:x>
      <cdr:y>0.90278</cdr:y>
    </cdr:from>
    <cdr:to>
      <cdr:x>0.2337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C0D3512-1CE4-C74D-848E-B3A084CC7E96}"/>
            </a:ext>
          </a:extLst>
        </cdr:cNvPr>
        <cdr:cNvSpPr txBox="1"/>
      </cdr:nvSpPr>
      <cdr:spPr>
        <a:xfrm xmlns:a="http://schemas.openxmlformats.org/drawingml/2006/main">
          <a:off x="222250" y="2476500"/>
          <a:ext cx="7112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000">
              <a:latin typeface="Times" pitchFamily="2" charset="0"/>
            </a:rPr>
            <a:t>1955</a:t>
          </a:r>
        </a:p>
      </cdr:txBody>
    </cdr:sp>
  </cdr:relSizeAnchor>
  <cdr:relSizeAnchor xmlns:cdr="http://schemas.openxmlformats.org/drawingml/2006/chartDrawing">
    <cdr:from>
      <cdr:x>0.28299</cdr:x>
      <cdr:y>0.90278</cdr:y>
    </cdr:from>
    <cdr:to>
      <cdr:x>0.46105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70D7CEA8-8578-E348-9E66-4385067E0AD0}"/>
            </a:ext>
          </a:extLst>
        </cdr:cNvPr>
        <cdr:cNvSpPr txBox="1"/>
      </cdr:nvSpPr>
      <cdr:spPr>
        <a:xfrm xmlns:a="http://schemas.openxmlformats.org/drawingml/2006/main">
          <a:off x="1130300" y="2476500"/>
          <a:ext cx="7112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Times" pitchFamily="2" charset="0"/>
            </a:rPr>
            <a:t>1956</a:t>
          </a:r>
        </a:p>
      </cdr:txBody>
    </cdr:sp>
  </cdr:relSizeAnchor>
  <cdr:relSizeAnchor xmlns:cdr="http://schemas.openxmlformats.org/drawingml/2006/chartDrawing">
    <cdr:from>
      <cdr:x>0.50874</cdr:x>
      <cdr:y>0.90278</cdr:y>
    </cdr:from>
    <cdr:to>
      <cdr:x>0.6868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9386D0AA-9B8D-7245-8E10-8B8312429010}"/>
            </a:ext>
          </a:extLst>
        </cdr:cNvPr>
        <cdr:cNvSpPr txBox="1"/>
      </cdr:nvSpPr>
      <cdr:spPr>
        <a:xfrm xmlns:a="http://schemas.openxmlformats.org/drawingml/2006/main">
          <a:off x="2032000" y="2476500"/>
          <a:ext cx="7112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Times" pitchFamily="2" charset="0"/>
            </a:rPr>
            <a:t>1957</a:t>
          </a:r>
        </a:p>
      </cdr:txBody>
    </cdr:sp>
  </cdr:relSizeAnchor>
  <cdr:relSizeAnchor xmlns:cdr="http://schemas.openxmlformats.org/drawingml/2006/chartDrawing">
    <cdr:from>
      <cdr:x>0.73132</cdr:x>
      <cdr:y>0.90278</cdr:y>
    </cdr:from>
    <cdr:to>
      <cdr:x>0.90938</cdr:x>
      <cdr:y>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436EE196-3316-DF4D-A19F-8ED71CB84636}"/>
            </a:ext>
          </a:extLst>
        </cdr:cNvPr>
        <cdr:cNvSpPr txBox="1"/>
      </cdr:nvSpPr>
      <cdr:spPr>
        <a:xfrm xmlns:a="http://schemas.openxmlformats.org/drawingml/2006/main">
          <a:off x="2921000" y="2476500"/>
          <a:ext cx="7112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Times" pitchFamily="2" charset="0"/>
            </a:rPr>
            <a:t>1958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0.5151</cdr:x>
      <cdr:y>0.15068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D970D0E0-F4F1-277D-6A77-DE679E3F7137}"/>
            </a:ext>
          </a:extLst>
        </cdr:cNvPr>
        <cdr:cNvSpPr txBox="1"/>
      </cdr:nvSpPr>
      <cdr:spPr>
        <a:xfrm xmlns:a="http://schemas.openxmlformats.org/drawingml/2006/main">
          <a:off x="0" y="0"/>
          <a:ext cx="2057400" cy="431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India's foreign</a:t>
          </a:r>
          <a:r>
            <a:rPr lang="en-GB" sz="1100" baseline="0">
              <a:latin typeface="Times" pitchFamily="2" charset="0"/>
            </a:rPr>
            <a:t> exchange 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reserves </a:t>
          </a:r>
          <a:r>
            <a:rPr lang="en-GB" sz="1100">
              <a:latin typeface="Times" pitchFamily="2" charset="0"/>
            </a:rPr>
            <a:t>(Rupees</a:t>
          </a:r>
          <a:r>
            <a:rPr lang="en-GB" sz="1100" baseline="0">
              <a:latin typeface="Times" pitchFamily="2" charset="0"/>
            </a:rPr>
            <a:t> crores)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2</xdr:row>
      <xdr:rowOff>0</xdr:rowOff>
    </xdr:from>
    <xdr:to>
      <xdr:col>5</xdr:col>
      <xdr:colOff>299094</xdr:colOff>
      <xdr:row>19</xdr:row>
      <xdr:rowOff>62522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E62BFD-CD0B-F949-A93A-1BD3292EB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0.1635</cdr:x>
      <cdr:y>0.14815</cdr:y>
    </cdr:from>
    <cdr:to>
      <cdr:x>0.35896</cdr:x>
      <cdr:y>0.26852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11628" y="521016"/>
          <a:ext cx="731176" cy="423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accent2"/>
              </a:solidFill>
              <a:latin typeface="Times New Roman" charset="0"/>
              <a:ea typeface="Times New Roman" charset="0"/>
              <a:cs typeface="Times New Roman" charset="0"/>
            </a:rPr>
            <a:t>Taiwan</a:t>
          </a:r>
        </a:p>
      </cdr:txBody>
    </cdr:sp>
  </cdr:relSizeAnchor>
  <cdr:relSizeAnchor xmlns:cdr="http://schemas.openxmlformats.org/drawingml/2006/chartDrawing">
    <cdr:from>
      <cdr:x>0.21016</cdr:x>
      <cdr:y>0.45391</cdr:y>
    </cdr:from>
    <cdr:to>
      <cdr:x>0.40562</cdr:x>
      <cdr:y>0.57428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86177" y="1596376"/>
          <a:ext cx="731175" cy="423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0.43353</cdr:x>
      <cdr:y>0.26256</cdr:y>
    </cdr:from>
    <cdr:to>
      <cdr:x>0.62899</cdr:x>
      <cdr:y>0.38293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621755" y="923410"/>
          <a:ext cx="731176" cy="423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0.60895</cdr:x>
      <cdr:y>0.31585</cdr:y>
    </cdr:from>
    <cdr:to>
      <cdr:x>0.80441</cdr:x>
      <cdr:y>0.43623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277959" y="1110834"/>
          <a:ext cx="731176" cy="423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0.70831</cdr:x>
      <cdr:y>0.46363</cdr:y>
    </cdr:from>
    <cdr:to>
      <cdr:x>0.94391</cdr:x>
      <cdr:y>0.584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649639" y="1630542"/>
          <a:ext cx="881331" cy="4233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4"/>
              </a:solidFill>
              <a:latin typeface="Times New Roman" charset="0"/>
              <a:ea typeface="Times New Roman" charset="0"/>
              <a:cs typeface="Times New Roman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0.41427</cdr:x>
      <cdr:y>0.12302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EF4F71C1-90F7-158E-3701-DA3D1AD0F903}"/>
            </a:ext>
          </a:extLst>
        </cdr:cNvPr>
        <cdr:cNvSpPr txBox="1"/>
      </cdr:nvSpPr>
      <cdr:spPr>
        <a:xfrm xmlns:a="http://schemas.openxmlformats.org/drawingml/2006/main">
          <a:off x="0" y="0"/>
          <a:ext cx="1549695" cy="4326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Female primary school </a:t>
          </a:r>
        </a:p>
        <a:p xmlns:a="http://schemas.openxmlformats.org/drawingml/2006/main">
          <a:r>
            <a:rPr lang="en-GB" sz="1100">
              <a:latin typeface="Times" pitchFamily="2" charset="0"/>
            </a:rPr>
            <a:t>enrollment, %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41294</xdr:colOff>
      <xdr:row>2</xdr:row>
      <xdr:rowOff>83738</xdr:rowOff>
    </xdr:from>
    <xdr:to>
      <xdr:col>11</xdr:col>
      <xdr:colOff>488461</xdr:colOff>
      <xdr:row>19</xdr:row>
      <xdr:rowOff>41868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0.1635</cdr:x>
      <cdr:y>0.14815</cdr:y>
    </cdr:from>
    <cdr:to>
      <cdr:x>0.35896</cdr:x>
      <cdr:y>0.26852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11628" y="521016"/>
          <a:ext cx="731176" cy="423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accent2"/>
              </a:solidFill>
              <a:latin typeface="Times New Roman" charset="0"/>
              <a:ea typeface="Times New Roman" charset="0"/>
              <a:cs typeface="Times New Roman" charset="0"/>
            </a:rPr>
            <a:t>Taiwan</a:t>
          </a:r>
        </a:p>
      </cdr:txBody>
    </cdr:sp>
  </cdr:relSizeAnchor>
  <cdr:relSizeAnchor xmlns:cdr="http://schemas.openxmlformats.org/drawingml/2006/chartDrawing">
    <cdr:from>
      <cdr:x>0.21016</cdr:x>
      <cdr:y>0.45391</cdr:y>
    </cdr:from>
    <cdr:to>
      <cdr:x>0.40562</cdr:x>
      <cdr:y>0.57428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86177" y="1596376"/>
          <a:ext cx="731175" cy="423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0.43353</cdr:x>
      <cdr:y>0.26256</cdr:y>
    </cdr:from>
    <cdr:to>
      <cdr:x>0.62899</cdr:x>
      <cdr:y>0.38293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621755" y="923410"/>
          <a:ext cx="731176" cy="423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0.60895</cdr:x>
      <cdr:y>0.31585</cdr:y>
    </cdr:from>
    <cdr:to>
      <cdr:x>0.80441</cdr:x>
      <cdr:y>0.43623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277959" y="1110834"/>
          <a:ext cx="731176" cy="423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0.70831</cdr:x>
      <cdr:y>0.46363</cdr:y>
    </cdr:from>
    <cdr:to>
      <cdr:x>0.94391</cdr:x>
      <cdr:y>0.584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649639" y="1630542"/>
          <a:ext cx="881331" cy="4233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4"/>
              </a:solidFill>
              <a:latin typeface="Times New Roman" charset="0"/>
              <a:ea typeface="Times New Roman" charset="0"/>
              <a:cs typeface="Times New Roman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0.41427</cdr:x>
      <cdr:y>0.12302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EF4F71C1-90F7-158E-3701-DA3D1AD0F903}"/>
            </a:ext>
          </a:extLst>
        </cdr:cNvPr>
        <cdr:cNvSpPr txBox="1"/>
      </cdr:nvSpPr>
      <cdr:spPr>
        <a:xfrm xmlns:a="http://schemas.openxmlformats.org/drawingml/2006/main">
          <a:off x="0" y="0"/>
          <a:ext cx="1549695" cy="4326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Female primary school </a:t>
          </a:r>
        </a:p>
        <a:p xmlns:a="http://schemas.openxmlformats.org/drawingml/2006/main">
          <a:r>
            <a:rPr lang="en-GB" sz="1100">
              <a:latin typeface="Times" pitchFamily="2" charset="0"/>
            </a:rPr>
            <a:t>enrollment, %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3</xdr:row>
      <xdr:rowOff>88900</xdr:rowOff>
    </xdr:from>
    <xdr:to>
      <xdr:col>7</xdr:col>
      <xdr:colOff>393700</xdr:colOff>
      <xdr:row>23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F9236C2-A64F-364A-AAB8-9ABFFBF87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0.72743</cdr:x>
      <cdr:y>0.10991</cdr:y>
    </cdr:from>
    <cdr:to>
      <cdr:x>0.97222</cdr:x>
      <cdr:y>0.21176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B0F94BC-C700-6346-AD46-2CD984D4D3EC}"/>
            </a:ext>
          </a:extLst>
        </cdr:cNvPr>
        <cdr:cNvSpPr txBox="1"/>
      </cdr:nvSpPr>
      <cdr:spPr>
        <a:xfrm xmlns:a="http://schemas.openxmlformats.org/drawingml/2006/main">
          <a:off x="3990968" y="436897"/>
          <a:ext cx="1343016" cy="4048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tx1"/>
              </a:solidFill>
              <a:latin typeface="Times" pitchFamily="2" charset="0"/>
            </a:rPr>
            <a:t>Black market rate</a:t>
          </a:r>
        </a:p>
        <a:p xmlns:a="http://schemas.openxmlformats.org/drawingml/2006/main">
          <a:endParaRPr lang="en-GB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0.64873</cdr:x>
      <cdr:y>0.58684</cdr:y>
    </cdr:from>
    <cdr:to>
      <cdr:x>0.96904</cdr:x>
      <cdr:y>0.6748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FC1A32E2-C7DA-514F-95D9-4DAB44BA775E}"/>
            </a:ext>
          </a:extLst>
        </cdr:cNvPr>
        <cdr:cNvSpPr txBox="1"/>
      </cdr:nvSpPr>
      <cdr:spPr>
        <a:xfrm xmlns:a="http://schemas.openxmlformats.org/drawingml/2006/main">
          <a:off x="3559217" y="2332746"/>
          <a:ext cx="1757348" cy="349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rgbClr val="C00000"/>
              </a:solidFill>
              <a:latin typeface="Times" pitchFamily="2" charset="0"/>
            </a:rPr>
            <a:t>Official exchange rate</a:t>
          </a: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0.41667</cdr:x>
      <cdr:y>0.05751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E4F669C8-52E4-C9F6-6A39-676D807EF4F5}"/>
            </a:ext>
          </a:extLst>
        </cdr:cNvPr>
        <cdr:cNvSpPr txBox="1"/>
      </cdr:nvSpPr>
      <cdr:spPr>
        <a:xfrm xmlns:a="http://schemas.openxmlformats.org/drawingml/2006/main">
          <a:off x="0" y="0"/>
          <a:ext cx="22860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Indian</a:t>
          </a:r>
          <a:r>
            <a:rPr lang="en-GB" sz="1100" baseline="0">
              <a:latin typeface="Times" pitchFamily="2" charset="0"/>
            </a:rPr>
            <a:t> rupees for one U.S. dollar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958850</xdr:colOff>
      <xdr:row>42</xdr:row>
      <xdr:rowOff>82550</xdr:rowOff>
    </xdr:from>
    <xdr:to>
      <xdr:col>11</xdr:col>
      <xdr:colOff>584200</xdr:colOff>
      <xdr:row>59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63500</xdr:colOff>
      <xdr:row>3</xdr:row>
      <xdr:rowOff>76200</xdr:rowOff>
    </xdr:from>
    <xdr:to>
      <xdr:col>11</xdr:col>
      <xdr:colOff>12700</xdr:colOff>
      <xdr:row>22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0.75716</cdr:x>
      <cdr:y>0.00463</cdr:y>
    </cdr:from>
    <cdr:to>
      <cdr:x>1</cdr:x>
      <cdr:y>0.28704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E970BBE-B356-FB4D-BF81-CDE6DC051104}"/>
            </a:ext>
          </a:extLst>
        </cdr:cNvPr>
        <cdr:cNvSpPr txBox="1"/>
      </cdr:nvSpPr>
      <cdr:spPr>
        <a:xfrm xmlns:a="http://schemas.openxmlformats.org/drawingml/2006/main">
          <a:off x="3524250" y="12700"/>
          <a:ext cx="1130300" cy="774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000">
              <a:latin typeface="Times" pitchFamily="2" charset="0"/>
            </a:rPr>
            <a:t>Black market rate</a:t>
          </a:r>
        </a:p>
      </cdr:txBody>
    </cdr:sp>
  </cdr:relSizeAnchor>
  <cdr:relSizeAnchor xmlns:cdr="http://schemas.openxmlformats.org/drawingml/2006/chartDrawing">
    <cdr:from>
      <cdr:x>0.71351</cdr:x>
      <cdr:y>0.53703</cdr:y>
    </cdr:from>
    <cdr:to>
      <cdr:x>1</cdr:x>
      <cdr:y>0.65509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69522B9-3AD3-DC42-A740-2D6CDA73F959}"/>
            </a:ext>
          </a:extLst>
        </cdr:cNvPr>
        <cdr:cNvSpPr txBox="1"/>
      </cdr:nvSpPr>
      <cdr:spPr>
        <a:xfrm xmlns:a="http://schemas.openxmlformats.org/drawingml/2006/main">
          <a:off x="3601977" y="1473191"/>
          <a:ext cx="1446273" cy="3238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solidFill>
                <a:srgbClr val="C00000"/>
              </a:solidFill>
              <a:latin typeface="Times" pitchFamily="2" charset="0"/>
            </a:rPr>
            <a:t>Official exchange rate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0.83301</cdr:x>
      <cdr:y>0.14871</cdr:y>
    </cdr:from>
    <cdr:to>
      <cdr:x>0.98357</cdr:x>
      <cdr:y>0.25744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0A241FA-BACC-A04C-A6DF-F4B288ADBB35}"/>
            </a:ext>
          </a:extLst>
        </cdr:cNvPr>
        <cdr:cNvSpPr txBox="1"/>
      </cdr:nvSpPr>
      <cdr:spPr>
        <a:xfrm xmlns:a="http://schemas.openxmlformats.org/drawingml/2006/main">
          <a:off x="4096197" y="486534"/>
          <a:ext cx="740356" cy="3557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0.84737</cdr:x>
      <cdr:y>0.27973</cdr:y>
    </cdr:from>
    <cdr:to>
      <cdr:x>0.99793</cdr:x>
      <cdr:y>0.38845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98D39CC-B4AA-DC45-BD34-930BE1758F1A}"/>
            </a:ext>
          </a:extLst>
        </cdr:cNvPr>
        <cdr:cNvSpPr txBox="1"/>
      </cdr:nvSpPr>
      <cdr:spPr>
        <a:xfrm xmlns:a="http://schemas.openxmlformats.org/drawingml/2006/main">
          <a:off x="4166834" y="915201"/>
          <a:ext cx="740356" cy="3557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0.83581</cdr:x>
      <cdr:y>0.39715</cdr:y>
    </cdr:from>
    <cdr:to>
      <cdr:x>0.98637</cdr:x>
      <cdr:y>0.50587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34F7DBB-97F5-974C-AF5D-18EFBF5F0AC9}"/>
            </a:ext>
          </a:extLst>
        </cdr:cNvPr>
        <cdr:cNvSpPr txBox="1"/>
      </cdr:nvSpPr>
      <cdr:spPr>
        <a:xfrm xmlns:a="http://schemas.openxmlformats.org/drawingml/2006/main">
          <a:off x="4109968" y="1299372"/>
          <a:ext cx="740356" cy="3557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5"/>
              </a:solidFill>
              <a:latin typeface="Times" pitchFamily="2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0.81372</cdr:x>
      <cdr:y>0.54068</cdr:y>
    </cdr:from>
    <cdr:to>
      <cdr:x>0.98348</cdr:x>
      <cdr:y>0.64941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25C7746C-6877-684B-8C2E-8390880E0D48}"/>
            </a:ext>
          </a:extLst>
        </cdr:cNvPr>
        <cdr:cNvSpPr txBox="1"/>
      </cdr:nvSpPr>
      <cdr:spPr>
        <a:xfrm xmlns:a="http://schemas.openxmlformats.org/drawingml/2006/main">
          <a:off x="4001343" y="1768998"/>
          <a:ext cx="834770" cy="3557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7030A0"/>
              </a:solidFill>
              <a:latin typeface="Times" pitchFamily="2" charset="0"/>
            </a:rPr>
            <a:t>Indonesia</a:t>
          </a:r>
        </a:p>
      </cdr:txBody>
    </cdr:sp>
  </cdr:relSizeAnchor>
  <cdr:relSizeAnchor xmlns:cdr="http://schemas.openxmlformats.org/drawingml/2006/chartDrawing">
    <cdr:from>
      <cdr:x>0.81652</cdr:x>
      <cdr:y>0.62834</cdr:y>
    </cdr:from>
    <cdr:to>
      <cdr:x>1</cdr:x>
      <cdr:y>0.73707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9B0A60EB-6740-6841-BB09-A900AC13A7A1}"/>
            </a:ext>
          </a:extLst>
        </cdr:cNvPr>
        <cdr:cNvSpPr txBox="1"/>
      </cdr:nvSpPr>
      <cdr:spPr>
        <a:xfrm xmlns:a="http://schemas.openxmlformats.org/drawingml/2006/main">
          <a:off x="4015114" y="2055803"/>
          <a:ext cx="902236" cy="3557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0.85233</cdr:x>
      <cdr:y>0.82046</cdr:y>
    </cdr:from>
    <cdr:to>
      <cdr:x>1</cdr:x>
      <cdr:y>0.92918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61716605-FC8A-B340-8A67-B28E75AD346C}"/>
            </a:ext>
          </a:extLst>
        </cdr:cNvPr>
        <cdr:cNvSpPr txBox="1"/>
      </cdr:nvSpPr>
      <cdr:spPr>
        <a:xfrm xmlns:a="http://schemas.openxmlformats.org/drawingml/2006/main">
          <a:off x="4191205" y="2684356"/>
          <a:ext cx="726145" cy="3557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0.0133</cdr:x>
      <cdr:y>0</cdr:y>
    </cdr:from>
    <cdr:to>
      <cdr:x>0.4142</cdr:x>
      <cdr:y>0.15007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71C1D8B7-333D-E523-1EC5-73E67DF4DA42}"/>
            </a:ext>
          </a:extLst>
        </cdr:cNvPr>
        <cdr:cNvSpPr txBox="1"/>
      </cdr:nvSpPr>
      <cdr:spPr>
        <a:xfrm xmlns:a="http://schemas.openxmlformats.org/drawingml/2006/main">
          <a:off x="65418" y="0"/>
          <a:ext cx="1971343" cy="4910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Female labor</a:t>
          </a:r>
          <a:r>
            <a:rPr lang="en-GB" sz="1100" baseline="0">
              <a:latin typeface="Times" pitchFamily="2" charset="0"/>
            </a:rPr>
            <a:t> force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participation rate,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0.7228</cdr:x>
      <cdr:y>0.10671</cdr:y>
    </cdr:from>
    <cdr:to>
      <cdr:x>0.96759</cdr:x>
      <cdr:y>0.20856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B0F94BC-C700-6346-AD46-2CD984D4D3EC}"/>
            </a:ext>
          </a:extLst>
        </cdr:cNvPr>
        <cdr:cNvSpPr txBox="1"/>
      </cdr:nvSpPr>
      <cdr:spPr>
        <a:xfrm xmlns:a="http://schemas.openxmlformats.org/drawingml/2006/main">
          <a:off x="3965568" y="424197"/>
          <a:ext cx="1343016" cy="4048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tx1"/>
              </a:solidFill>
              <a:latin typeface="Times" pitchFamily="2" charset="0"/>
            </a:rPr>
            <a:t>Black market rate</a:t>
          </a:r>
        </a:p>
        <a:p xmlns:a="http://schemas.openxmlformats.org/drawingml/2006/main">
          <a:endParaRPr lang="en-GB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0.64179</cdr:x>
      <cdr:y>0.58364</cdr:y>
    </cdr:from>
    <cdr:to>
      <cdr:x>0.9621</cdr:x>
      <cdr:y>0.6716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FC1A32E2-C7DA-514F-95D9-4DAB44BA775E}"/>
            </a:ext>
          </a:extLst>
        </cdr:cNvPr>
        <cdr:cNvSpPr txBox="1"/>
      </cdr:nvSpPr>
      <cdr:spPr>
        <a:xfrm xmlns:a="http://schemas.openxmlformats.org/drawingml/2006/main">
          <a:off x="3521117" y="2320046"/>
          <a:ext cx="1757348" cy="349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rgbClr val="C00000"/>
              </a:solidFill>
              <a:latin typeface="Times" pitchFamily="2" charset="0"/>
            </a:rPr>
            <a:t>Official exchange rate</a:t>
          </a: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0.41667</cdr:x>
      <cdr:y>0.05751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E4F669C8-52E4-C9F6-6A39-676D807EF4F5}"/>
            </a:ext>
          </a:extLst>
        </cdr:cNvPr>
        <cdr:cNvSpPr txBox="1"/>
      </cdr:nvSpPr>
      <cdr:spPr>
        <a:xfrm xmlns:a="http://schemas.openxmlformats.org/drawingml/2006/main">
          <a:off x="0" y="0"/>
          <a:ext cx="22860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Indian</a:t>
          </a:r>
          <a:r>
            <a:rPr lang="en-GB" sz="1100" baseline="0">
              <a:latin typeface="Times" pitchFamily="2" charset="0"/>
            </a:rPr>
            <a:t> rupees for one U.S. dollar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2</xdr:row>
      <xdr:rowOff>139700</xdr:rowOff>
    </xdr:from>
    <xdr:to>
      <xdr:col>6</xdr:col>
      <xdr:colOff>660400</xdr:colOff>
      <xdr:row>16</xdr:row>
      <xdr:rowOff>120650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89ADDD5-4B3C-DF41-A08D-B3602DA5A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0.86375</cdr:x>
      <cdr:y>0.17527</cdr:y>
    </cdr:from>
    <cdr:to>
      <cdr:x>0.99209</cdr:x>
      <cdr:y>0.28175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B18085A-4F60-BB4C-A007-AA376999202F}"/>
            </a:ext>
          </a:extLst>
        </cdr:cNvPr>
        <cdr:cNvSpPr txBox="1"/>
      </cdr:nvSpPr>
      <cdr:spPr>
        <a:xfrm xmlns:a="http://schemas.openxmlformats.org/drawingml/2006/main">
          <a:off x="4157474" y="495259"/>
          <a:ext cx="617739" cy="300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accent5"/>
              </a:solidFill>
              <a:latin typeface="Times" pitchFamily="2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0.87166</cdr:x>
      <cdr:y>0.24294</cdr:y>
    </cdr:from>
    <cdr:to>
      <cdr:x>1</cdr:x>
      <cdr:y>0.34942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9C0C16F-07C0-B040-AFA3-8135B6E831FF}"/>
            </a:ext>
          </a:extLst>
        </cdr:cNvPr>
        <cdr:cNvSpPr txBox="1"/>
      </cdr:nvSpPr>
      <cdr:spPr>
        <a:xfrm xmlns:a="http://schemas.openxmlformats.org/drawingml/2006/main">
          <a:off x="4195561" y="686485"/>
          <a:ext cx="617739" cy="300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2"/>
              </a:solidFill>
              <a:latin typeface="Times" pitchFamily="2" charset="0"/>
            </a:rPr>
            <a:t>Taiwan</a:t>
          </a:r>
        </a:p>
      </cdr:txBody>
    </cdr:sp>
  </cdr:relSizeAnchor>
  <cdr:relSizeAnchor xmlns:cdr="http://schemas.openxmlformats.org/drawingml/2006/chartDrawing">
    <cdr:from>
      <cdr:x>0.85752</cdr:x>
      <cdr:y>0.6886</cdr:y>
    </cdr:from>
    <cdr:to>
      <cdr:x>0.98586</cdr:x>
      <cdr:y>0.79508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FEC0574-5584-044E-B767-A752C8C38957}"/>
            </a:ext>
          </a:extLst>
        </cdr:cNvPr>
        <cdr:cNvSpPr txBox="1"/>
      </cdr:nvSpPr>
      <cdr:spPr>
        <a:xfrm xmlns:a="http://schemas.openxmlformats.org/drawingml/2006/main">
          <a:off x="4127515" y="1945810"/>
          <a:ext cx="617739" cy="300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0.44327</cdr:x>
      <cdr:y>0.16404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1683EDDA-1B4A-C278-06DA-4DC04E5366FA}"/>
            </a:ext>
          </a:extLst>
        </cdr:cNvPr>
        <cdr:cNvSpPr txBox="1"/>
      </cdr:nvSpPr>
      <cdr:spPr>
        <a:xfrm xmlns:a="http://schemas.openxmlformats.org/drawingml/2006/main">
          <a:off x="0" y="0"/>
          <a:ext cx="2133600" cy="463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Female</a:t>
          </a:r>
          <a:r>
            <a:rPr lang="en-GB" sz="1100" baseline="0">
              <a:latin typeface="Times" pitchFamily="2" charset="0"/>
            </a:rPr>
            <a:t> labor force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participation rate,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8</xdr:row>
      <xdr:rowOff>120650</xdr:rowOff>
    </xdr:from>
    <xdr:to>
      <xdr:col>6</xdr:col>
      <xdr:colOff>736600</xdr:colOff>
      <xdr:row>22</xdr:row>
      <xdr:rowOff>101600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0.86375</cdr:x>
      <cdr:y>0.17527</cdr:y>
    </cdr:from>
    <cdr:to>
      <cdr:x>0.99209</cdr:x>
      <cdr:y>0.28175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B18085A-4F60-BB4C-A007-AA376999202F}"/>
            </a:ext>
          </a:extLst>
        </cdr:cNvPr>
        <cdr:cNvSpPr txBox="1"/>
      </cdr:nvSpPr>
      <cdr:spPr>
        <a:xfrm xmlns:a="http://schemas.openxmlformats.org/drawingml/2006/main">
          <a:off x="4157474" y="495259"/>
          <a:ext cx="617739" cy="300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accent5"/>
              </a:solidFill>
              <a:latin typeface="Times" pitchFamily="2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0.87166</cdr:x>
      <cdr:y>0.24294</cdr:y>
    </cdr:from>
    <cdr:to>
      <cdr:x>1</cdr:x>
      <cdr:y>0.34942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9C0C16F-07C0-B040-AFA3-8135B6E831FF}"/>
            </a:ext>
          </a:extLst>
        </cdr:cNvPr>
        <cdr:cNvSpPr txBox="1"/>
      </cdr:nvSpPr>
      <cdr:spPr>
        <a:xfrm xmlns:a="http://schemas.openxmlformats.org/drawingml/2006/main">
          <a:off x="4195561" y="686485"/>
          <a:ext cx="617739" cy="300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2"/>
              </a:solidFill>
              <a:latin typeface="Times" pitchFamily="2" charset="0"/>
            </a:rPr>
            <a:t>Taiwan</a:t>
          </a:r>
        </a:p>
      </cdr:txBody>
    </cdr:sp>
  </cdr:relSizeAnchor>
  <cdr:relSizeAnchor xmlns:cdr="http://schemas.openxmlformats.org/drawingml/2006/chartDrawing">
    <cdr:from>
      <cdr:x>0.85752</cdr:x>
      <cdr:y>0.6886</cdr:y>
    </cdr:from>
    <cdr:to>
      <cdr:x>0.98586</cdr:x>
      <cdr:y>0.79508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FEC0574-5584-044E-B767-A752C8C38957}"/>
            </a:ext>
          </a:extLst>
        </cdr:cNvPr>
        <cdr:cNvSpPr txBox="1"/>
      </cdr:nvSpPr>
      <cdr:spPr>
        <a:xfrm xmlns:a="http://schemas.openxmlformats.org/drawingml/2006/main">
          <a:off x="4127515" y="1945810"/>
          <a:ext cx="617739" cy="300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0.44327</cdr:x>
      <cdr:y>0.16404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1683EDDA-1B4A-C278-06DA-4DC04E5366FA}"/>
            </a:ext>
          </a:extLst>
        </cdr:cNvPr>
        <cdr:cNvSpPr txBox="1"/>
      </cdr:nvSpPr>
      <cdr:spPr>
        <a:xfrm xmlns:a="http://schemas.openxmlformats.org/drawingml/2006/main">
          <a:off x="0" y="0"/>
          <a:ext cx="2133600" cy="463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Female</a:t>
          </a:r>
          <a:r>
            <a:rPr lang="en-GB" sz="1100" baseline="0">
              <a:latin typeface="Times" pitchFamily="2" charset="0"/>
            </a:rPr>
            <a:t> labor force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participation rate,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812800</xdr:colOff>
      <xdr:row>2</xdr:row>
      <xdr:rowOff>25400</xdr:rowOff>
    </xdr:from>
    <xdr:to>
      <xdr:col>7</xdr:col>
      <xdr:colOff>36293</xdr:colOff>
      <xdr:row>20</xdr:row>
      <xdr:rowOff>9696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0.7172</cdr:x>
      <cdr:y>0</cdr:y>
    </cdr:from>
    <cdr:to>
      <cdr:x>0.94747</cdr:x>
      <cdr:y>0.16872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BF211B6-B1BC-6446-B491-C66BA3015F6F}"/>
            </a:ext>
          </a:extLst>
        </cdr:cNvPr>
        <cdr:cNvSpPr txBox="1"/>
      </cdr:nvSpPr>
      <cdr:spPr>
        <a:xfrm xmlns:a="http://schemas.openxmlformats.org/drawingml/2006/main">
          <a:off x="3587419" y="0"/>
          <a:ext cx="1151815" cy="6144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Workdays lost (right-hand side, million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days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)</a:t>
          </a: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0.26148</cdr:x>
      <cdr:y>0.69302</cdr:y>
    </cdr:from>
    <cdr:to>
      <cdr:x>0.58126</cdr:x>
      <cdr:y>0.94456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C87AD4D1-0A64-D84E-B529-D931982A8420}"/>
            </a:ext>
          </a:extLst>
        </cdr:cNvPr>
        <cdr:cNvSpPr txBox="1"/>
      </cdr:nvSpPr>
      <cdr:spPr>
        <a:xfrm xmlns:a="http://schemas.openxmlformats.org/drawingml/2006/main">
          <a:off x="1217191" y="2252340"/>
          <a:ext cx="1488598" cy="8175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Student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riots</a:t>
          </a:r>
        </a:p>
        <a:p xmlns:a="http://schemas.openxmlformats.org/drawingml/2006/main"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(left-hand side, thousands)</a:t>
          </a:r>
          <a:endParaRPr lang="en-US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</a:endParaRP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807892</xdr:colOff>
      <xdr:row>2</xdr:row>
      <xdr:rowOff>109712</xdr:rowOff>
    </xdr:from>
    <xdr:to>
      <xdr:col>9</xdr:col>
      <xdr:colOff>817471</xdr:colOff>
      <xdr:row>20</xdr:row>
      <xdr:rowOff>72988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0.7172</cdr:x>
      <cdr:y>0</cdr:y>
    </cdr:from>
    <cdr:to>
      <cdr:x>0.94747</cdr:x>
      <cdr:y>0.16872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BF211B6-B1BC-6446-B491-C66BA3015F6F}"/>
            </a:ext>
          </a:extLst>
        </cdr:cNvPr>
        <cdr:cNvSpPr txBox="1"/>
      </cdr:nvSpPr>
      <cdr:spPr>
        <a:xfrm xmlns:a="http://schemas.openxmlformats.org/drawingml/2006/main">
          <a:off x="3587419" y="0"/>
          <a:ext cx="1151815" cy="6144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Workdays lost (right-hand side, million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days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)</a:t>
          </a: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0.26148</cdr:x>
      <cdr:y>0.69302</cdr:y>
    </cdr:from>
    <cdr:to>
      <cdr:x>0.58126</cdr:x>
      <cdr:y>0.94456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C87AD4D1-0A64-D84E-B529-D931982A8420}"/>
            </a:ext>
          </a:extLst>
        </cdr:cNvPr>
        <cdr:cNvSpPr txBox="1"/>
      </cdr:nvSpPr>
      <cdr:spPr>
        <a:xfrm xmlns:a="http://schemas.openxmlformats.org/drawingml/2006/main">
          <a:off x="1217191" y="2252340"/>
          <a:ext cx="1488598" cy="8175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Student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riots</a:t>
          </a:r>
        </a:p>
        <a:p xmlns:a="http://schemas.openxmlformats.org/drawingml/2006/main"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(left-hand side, thousands)</a:t>
          </a:r>
          <a:endParaRPr lang="en-US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2</xdr:row>
      <xdr:rowOff>88900</xdr:rowOff>
    </xdr:from>
    <xdr:to>
      <xdr:col>7</xdr:col>
      <xdr:colOff>419100</xdr:colOff>
      <xdr:row>19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CA669DC-9365-AD4D-89B7-EB6EE8913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2</xdr:row>
      <xdr:rowOff>101600</xdr:rowOff>
    </xdr:from>
    <xdr:to>
      <xdr:col>7</xdr:col>
      <xdr:colOff>751715</xdr:colOff>
      <xdr:row>21</xdr:row>
      <xdr:rowOff>112645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925C4CE-82A0-8E4B-9AF8-6AFF738EE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0.748</cdr:x>
      <cdr:y>0.11869</cdr:y>
    </cdr:from>
    <cdr:to>
      <cdr:x>0.99741</cdr:x>
      <cdr:y>0.26093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5EC116C-A335-0B43-BAE6-329BF90AC728}"/>
            </a:ext>
          </a:extLst>
        </cdr:cNvPr>
        <cdr:cNvSpPr txBox="1"/>
      </cdr:nvSpPr>
      <cdr:spPr>
        <a:xfrm xmlns:a="http://schemas.openxmlformats.org/drawingml/2006/main">
          <a:off x="4065811" y="405477"/>
          <a:ext cx="1355693" cy="48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“liberalization” </a:t>
          </a:r>
          <a:endParaRPr lang="en-US" sz="1100" b="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0.72705</cdr:x>
      <cdr:y>0.35237</cdr:y>
    </cdr:from>
    <cdr:to>
      <cdr:x>1</cdr:x>
      <cdr:y>0.49461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50E667D-B9DF-4F4E-800A-5A2649ACE176}"/>
            </a:ext>
          </a:extLst>
        </cdr:cNvPr>
        <cdr:cNvSpPr txBox="1"/>
      </cdr:nvSpPr>
      <cdr:spPr>
        <a:xfrm xmlns:a="http://schemas.openxmlformats.org/drawingml/2006/main">
          <a:off x="3951953" y="1203810"/>
          <a:ext cx="1483647" cy="4859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“foreign investment” </a:t>
          </a:r>
          <a:endParaRPr lang="en-US" sz="1100" b="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0.00234</cdr:x>
      <cdr:y>0</cdr:y>
    </cdr:from>
    <cdr:to>
      <cdr:x>0.33411</cdr:x>
      <cdr:y>0.11152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A5CAE830-0BDA-1B09-6141-2BBCBB698189}"/>
            </a:ext>
          </a:extLst>
        </cdr:cNvPr>
        <cdr:cNvSpPr txBox="1"/>
      </cdr:nvSpPr>
      <cdr:spPr>
        <a:xfrm xmlns:a="http://schemas.openxmlformats.org/drawingml/2006/main">
          <a:off x="12700" y="0"/>
          <a:ext cx="1803400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Frequency of</a:t>
          </a:r>
          <a:r>
            <a:rPr lang="en-US" sz="1100" b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references </a:t>
          </a:r>
        </a:p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in books</a:t>
          </a:r>
          <a:endParaRPr lang="en-US" sz="1100" b="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pPr algn="l"/>
          <a:endParaRPr lang="en-GB" sz="1100">
            <a:solidFill>
              <a:schemeClr val="tx1"/>
            </a:solidFill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63500</xdr:colOff>
      <xdr:row>2</xdr:row>
      <xdr:rowOff>152400</xdr:rowOff>
    </xdr:from>
    <xdr:to>
      <xdr:col>10</xdr:col>
      <xdr:colOff>546100</xdr:colOff>
      <xdr:row>19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0.748</cdr:x>
      <cdr:y>0.11869</cdr:y>
    </cdr:from>
    <cdr:to>
      <cdr:x>0.99741</cdr:x>
      <cdr:y>0.26093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5EC116C-A335-0B43-BAE6-329BF90AC728}"/>
            </a:ext>
          </a:extLst>
        </cdr:cNvPr>
        <cdr:cNvSpPr txBox="1"/>
      </cdr:nvSpPr>
      <cdr:spPr>
        <a:xfrm xmlns:a="http://schemas.openxmlformats.org/drawingml/2006/main">
          <a:off x="4065811" y="405477"/>
          <a:ext cx="1355693" cy="48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“liberalization” </a:t>
          </a:r>
          <a:endParaRPr lang="en-US" sz="1100" b="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0.72705</cdr:x>
      <cdr:y>0.35237</cdr:y>
    </cdr:from>
    <cdr:to>
      <cdr:x>1</cdr:x>
      <cdr:y>0.49461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50E667D-B9DF-4F4E-800A-5A2649ACE176}"/>
            </a:ext>
          </a:extLst>
        </cdr:cNvPr>
        <cdr:cNvSpPr txBox="1"/>
      </cdr:nvSpPr>
      <cdr:spPr>
        <a:xfrm xmlns:a="http://schemas.openxmlformats.org/drawingml/2006/main">
          <a:off x="3951953" y="1203810"/>
          <a:ext cx="1483647" cy="4859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“foreign investment” </a:t>
          </a:r>
          <a:endParaRPr lang="en-US" sz="1100" b="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0.00234</cdr:x>
      <cdr:y>0</cdr:y>
    </cdr:from>
    <cdr:to>
      <cdr:x>0.33411</cdr:x>
      <cdr:y>0.11152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A5CAE830-0BDA-1B09-6141-2BBCBB698189}"/>
            </a:ext>
          </a:extLst>
        </cdr:cNvPr>
        <cdr:cNvSpPr txBox="1"/>
      </cdr:nvSpPr>
      <cdr:spPr>
        <a:xfrm xmlns:a="http://schemas.openxmlformats.org/drawingml/2006/main">
          <a:off x="12700" y="0"/>
          <a:ext cx="1803400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Frequency of</a:t>
          </a:r>
          <a:r>
            <a:rPr lang="en-US" sz="1100" b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references </a:t>
          </a:r>
        </a:p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in books</a:t>
          </a:r>
          <a:endParaRPr lang="en-US" sz="1100" b="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pPr algn="l"/>
          <a:endParaRPr lang="en-GB" sz="1100">
            <a:solidFill>
              <a:schemeClr val="tx1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711200</xdr:colOff>
      <xdr:row>3</xdr:row>
      <xdr:rowOff>25400</xdr:rowOff>
    </xdr:from>
    <xdr:to>
      <xdr:col>6</xdr:col>
      <xdr:colOff>696275</xdr:colOff>
      <xdr:row>21</xdr:row>
      <xdr:rowOff>20450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C786271-56E4-9948-A5DC-02E3AFD28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0.68795</cdr:x>
      <cdr:y>0.18824</cdr:y>
    </cdr:from>
    <cdr:to>
      <cdr:x>0.94513</cdr:x>
      <cdr:y>0.32316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C69139E-DEB4-8843-8988-6B41CD669C73}"/>
            </a:ext>
          </a:extLst>
        </cdr:cNvPr>
        <cdr:cNvSpPr txBox="1"/>
      </cdr:nvSpPr>
      <cdr:spPr>
        <a:xfrm xmlns:a="http://schemas.openxmlformats.org/drawingml/2006/main">
          <a:off x="3397142" y="687575"/>
          <a:ext cx="1270000" cy="492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India's per capita</a:t>
          </a:r>
          <a:r>
            <a:rPr lang="en-GB" sz="1100" baseline="0">
              <a:solidFill>
                <a:schemeClr val="tx1"/>
              </a:solidFill>
              <a:latin typeface="Times" pitchFamily="2" charset="0"/>
            </a:rPr>
            <a:t> GDP</a:t>
          </a:r>
          <a:endParaRPr lang="en-GB" sz="1100">
            <a:solidFill>
              <a:schemeClr val="tx1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0.6994</cdr:x>
      <cdr:y>0.70268</cdr:y>
    </cdr:from>
    <cdr:to>
      <cdr:x>0.98285</cdr:x>
      <cdr:y>0.85629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DD12DE6-84E5-C84B-8638-8F9719990298}"/>
            </a:ext>
          </a:extLst>
        </cdr:cNvPr>
        <cdr:cNvSpPr txBox="1"/>
      </cdr:nvSpPr>
      <cdr:spPr>
        <a:xfrm xmlns:a="http://schemas.openxmlformats.org/drawingml/2006/main">
          <a:off x="3453711" y="2566629"/>
          <a:ext cx="1399698" cy="561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1950–80 trend growth rate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57257</xdr:colOff>
      <xdr:row>3</xdr:row>
      <xdr:rowOff>72685</xdr:rowOff>
    </xdr:from>
    <xdr:to>
      <xdr:col>13</xdr:col>
      <xdr:colOff>778932</xdr:colOff>
      <xdr:row>21</xdr:row>
      <xdr:rowOff>67735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0.68795</cdr:x>
      <cdr:y>0.18824</cdr:y>
    </cdr:from>
    <cdr:to>
      <cdr:x>0.94513</cdr:x>
      <cdr:y>0.32316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C69139E-DEB4-8843-8988-6B41CD669C73}"/>
            </a:ext>
          </a:extLst>
        </cdr:cNvPr>
        <cdr:cNvSpPr txBox="1"/>
      </cdr:nvSpPr>
      <cdr:spPr>
        <a:xfrm xmlns:a="http://schemas.openxmlformats.org/drawingml/2006/main">
          <a:off x="3397142" y="687575"/>
          <a:ext cx="1270000" cy="492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India's per capita</a:t>
          </a:r>
          <a:r>
            <a:rPr lang="en-GB" sz="1100" baseline="0">
              <a:solidFill>
                <a:schemeClr val="tx1"/>
              </a:solidFill>
              <a:latin typeface="Times" pitchFamily="2" charset="0"/>
            </a:rPr>
            <a:t> GDP</a:t>
          </a:r>
          <a:endParaRPr lang="en-GB" sz="1100">
            <a:solidFill>
              <a:schemeClr val="tx1"/>
            </a:solidFill>
            <a:latin typeface="Times" pitchFamily="2" charset="0"/>
          </a:endParaRPr>
        </a:p>
      </cdr:txBody>
    </cdr:sp>
  </cdr:relSizeAnchor>
  <cdr:relSizeAnchor xmlns:cdr="http://schemas.openxmlformats.org/drawingml/2006/chartDrawing">
    <cdr:from>
      <cdr:x>0.6994</cdr:x>
      <cdr:y>0.70268</cdr:y>
    </cdr:from>
    <cdr:to>
      <cdr:x>0.98285</cdr:x>
      <cdr:y>0.85629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DD12DE6-84E5-C84B-8638-8F9719990298}"/>
            </a:ext>
          </a:extLst>
        </cdr:cNvPr>
        <cdr:cNvSpPr txBox="1"/>
      </cdr:nvSpPr>
      <cdr:spPr>
        <a:xfrm xmlns:a="http://schemas.openxmlformats.org/drawingml/2006/main">
          <a:off x="3453711" y="2566629"/>
          <a:ext cx="1399698" cy="561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1950–80 trend growth rate</a:t>
          </a: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457200</xdr:colOff>
      <xdr:row>16</xdr:row>
      <xdr:rowOff>101600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92EF283-254A-B64F-B5B6-6F2B0CB73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812801</xdr:colOff>
      <xdr:row>3</xdr:row>
      <xdr:rowOff>0</xdr:rowOff>
    </xdr:from>
    <xdr:to>
      <xdr:col>9</xdr:col>
      <xdr:colOff>127000</xdr:colOff>
      <xdr:row>19</xdr:row>
      <xdr:rowOff>88900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796400E-852C-DD46-A30B-F5A832B07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0.77053</cdr:x>
      <cdr:y>0.16204</cdr:y>
    </cdr:from>
    <cdr:to>
      <cdr:x>0.95665</cdr:x>
      <cdr:y>0.37037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66342B2-E37D-7846-88AD-4F092C51DFC2}"/>
            </a:ext>
          </a:extLst>
        </cdr:cNvPr>
        <cdr:cNvSpPr txBox="1"/>
      </cdr:nvSpPr>
      <cdr:spPr>
        <a:xfrm xmlns:a="http://schemas.openxmlformats.org/drawingml/2006/main">
          <a:off x="2250722" y="444500"/>
          <a:ext cx="543656" cy="57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accent5"/>
              </a:solidFill>
              <a:latin typeface="Times" pitchFamily="2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0.8</cdr:x>
      <cdr:y>0.62962</cdr:y>
    </cdr:from>
    <cdr:to>
      <cdr:x>0.99131</cdr:x>
      <cdr:y>0.83796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FDADE76D-5557-764C-A3E6-F71A3FD895B0}"/>
            </a:ext>
          </a:extLst>
        </cdr:cNvPr>
        <cdr:cNvSpPr txBox="1"/>
      </cdr:nvSpPr>
      <cdr:spPr>
        <a:xfrm xmlns:a="http://schemas.openxmlformats.org/drawingml/2006/main">
          <a:off x="2336791" y="1727179"/>
          <a:ext cx="558817" cy="571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0.04797</cdr:x>
      <cdr:y>0.87833</cdr:y>
    </cdr:from>
    <cdr:to>
      <cdr:x>0.97048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B8F3CCD-83EA-1293-F851-36EC10DBBCA3}"/>
            </a:ext>
          </a:extLst>
        </cdr:cNvPr>
        <cdr:cNvSpPr txBox="1"/>
      </cdr:nvSpPr>
      <cdr:spPr>
        <a:xfrm xmlns:a="http://schemas.openxmlformats.org/drawingml/2006/main">
          <a:off x="165099" y="2933700"/>
          <a:ext cx="3175000" cy="406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>
              <a:latin typeface="Times" pitchFamily="2" charset="0"/>
            </a:rPr>
            <a:t>Depreciation = decline in the January currency</a:t>
          </a:r>
          <a:r>
            <a:rPr lang="en-GB" sz="1100" baseline="0">
              <a:latin typeface="Times" pitchFamily="2" charset="0"/>
            </a:rPr>
            <a:t> </a:t>
          </a:r>
        </a:p>
        <a:p xmlns:a="http://schemas.openxmlformats.org/drawingml/2006/main">
          <a:pPr algn="ctr"/>
          <a:r>
            <a:rPr lang="en-GB" sz="1100" baseline="0">
              <a:latin typeface="Times" pitchFamily="2" charset="0"/>
            </a:rPr>
            <a:t>value over the 10-year period.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0.86009</cdr:x>
      <cdr:y>0.09603</cdr:y>
    </cdr:from>
    <cdr:to>
      <cdr:x>0.97005</cdr:x>
      <cdr:y>0.17124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1F47EE8-5084-3D43-84A3-DC4B3E4B8034}"/>
            </a:ext>
          </a:extLst>
        </cdr:cNvPr>
        <cdr:cNvSpPr txBox="1"/>
      </cdr:nvSpPr>
      <cdr:spPr>
        <a:xfrm xmlns:a="http://schemas.openxmlformats.org/drawingml/2006/main">
          <a:off x="4973842" y="361985"/>
          <a:ext cx="635890" cy="283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0.85121</cdr:x>
      <cdr:y>0.66453</cdr:y>
    </cdr:from>
    <cdr:to>
      <cdr:x>0.96117</cdr:x>
      <cdr:y>0.72784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5B8C1A3-CA69-AC48-AF11-456AA4367E50}"/>
            </a:ext>
          </a:extLst>
        </cdr:cNvPr>
        <cdr:cNvSpPr txBox="1"/>
      </cdr:nvSpPr>
      <cdr:spPr>
        <a:xfrm xmlns:a="http://schemas.openxmlformats.org/drawingml/2006/main">
          <a:off x="4922474" y="2504920"/>
          <a:ext cx="635889" cy="2386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>
                  <a:lumMod val="75000"/>
                </a:schemeClr>
              </a:solidFill>
              <a:latin typeface="Times" pitchFamily="2" charset="0"/>
            </a:rPr>
            <a:t>Japan</a:t>
          </a:r>
        </a:p>
      </cdr:txBody>
    </cdr:sp>
  </cdr:relSizeAnchor>
  <cdr:relSizeAnchor xmlns:cdr="http://schemas.openxmlformats.org/drawingml/2006/chartDrawing">
    <cdr:from>
      <cdr:x>0.8562</cdr:x>
      <cdr:y>0.73611</cdr:y>
    </cdr:from>
    <cdr:to>
      <cdr:x>0.96617</cdr:x>
      <cdr:y>0.81131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9D1727BD-0F9F-C54A-8C63-F0644C2B0CD9}"/>
            </a:ext>
          </a:extLst>
        </cdr:cNvPr>
        <cdr:cNvSpPr txBox="1"/>
      </cdr:nvSpPr>
      <cdr:spPr>
        <a:xfrm xmlns:a="http://schemas.openxmlformats.org/drawingml/2006/main">
          <a:off x="4951331" y="2774735"/>
          <a:ext cx="635947" cy="283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5"/>
              </a:solidFill>
              <a:latin typeface="Times" pitchFamily="2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0.85486</cdr:x>
      <cdr:y>0.78574</cdr:y>
    </cdr:from>
    <cdr:to>
      <cdr:x>0.96483</cdr:x>
      <cdr:y>0.86095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0E3BF1D1-F805-D948-8A5C-A7A5B73DFE93}"/>
            </a:ext>
          </a:extLst>
        </cdr:cNvPr>
        <cdr:cNvSpPr txBox="1"/>
      </cdr:nvSpPr>
      <cdr:spPr>
        <a:xfrm xmlns:a="http://schemas.openxmlformats.org/drawingml/2006/main">
          <a:off x="4943582" y="2961816"/>
          <a:ext cx="635947" cy="283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2"/>
              </a:solidFill>
              <a:latin typeface="Times" pitchFamily="2" charset="0"/>
            </a:rPr>
            <a:t>Taiwan</a:t>
          </a:r>
        </a:p>
      </cdr:txBody>
    </cdr:sp>
  </cdr:relSizeAnchor>
  <cdr:relSizeAnchor xmlns:cdr="http://schemas.openxmlformats.org/drawingml/2006/chartDrawing">
    <cdr:from>
      <cdr:x>0.59473</cdr:x>
      <cdr:y>0.82936</cdr:y>
    </cdr:from>
    <cdr:to>
      <cdr:x>0.70469</cdr:x>
      <cdr:y>0.90457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5B39C249-285C-EA48-9051-ED3CCC722AB5}"/>
            </a:ext>
          </a:extLst>
        </cdr:cNvPr>
        <cdr:cNvSpPr txBox="1"/>
      </cdr:nvSpPr>
      <cdr:spPr>
        <a:xfrm xmlns:a="http://schemas.openxmlformats.org/drawingml/2006/main">
          <a:off x="3318553" y="3147316"/>
          <a:ext cx="613595" cy="2853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0.83347</cdr:x>
      <cdr:y>0.8444</cdr:y>
    </cdr:from>
    <cdr:to>
      <cdr:x>0.96766</cdr:x>
      <cdr:y>0.90599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EE490C8B-DBA8-DE43-A026-80C77BBF7A1B}"/>
            </a:ext>
          </a:extLst>
        </cdr:cNvPr>
        <cdr:cNvSpPr txBox="1"/>
      </cdr:nvSpPr>
      <cdr:spPr>
        <a:xfrm xmlns:a="http://schemas.openxmlformats.org/drawingml/2006/main">
          <a:off x="4781533" y="3204396"/>
          <a:ext cx="769882" cy="233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0.85325</cdr:x>
      <cdr:y>0.89095</cdr:y>
    </cdr:from>
    <cdr:to>
      <cdr:x>1</cdr:x>
      <cdr:y>0.94736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E174A6D9-D012-0840-82E2-A6F3C1A8275E}"/>
            </a:ext>
          </a:extLst>
        </cdr:cNvPr>
        <cdr:cNvSpPr txBox="1"/>
      </cdr:nvSpPr>
      <cdr:spPr>
        <a:xfrm xmlns:a="http://schemas.openxmlformats.org/drawingml/2006/main">
          <a:off x="4895012" y="3381038"/>
          <a:ext cx="841909" cy="2140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0.00303</cdr:x>
      <cdr:y>0.01053</cdr:y>
    </cdr:from>
    <cdr:to>
      <cdr:x>0.39078</cdr:x>
      <cdr:y>0.15389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AA6B0B79-F67C-6FD5-49FA-54DD51100B25}"/>
            </a:ext>
          </a:extLst>
        </cdr:cNvPr>
        <cdr:cNvSpPr txBox="1"/>
      </cdr:nvSpPr>
      <cdr:spPr>
        <a:xfrm xmlns:a="http://schemas.openxmlformats.org/drawingml/2006/main">
          <a:off x="17525" y="39688"/>
          <a:ext cx="2242343" cy="5403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 of global manufactured</a:t>
          </a:r>
          <a:r>
            <a:rPr lang="en-GB" sz="1100" baseline="0">
              <a:latin typeface="Times" pitchFamily="2" charset="0"/>
            </a:rPr>
            <a:t> 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exports,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</xdr:colOff>
      <xdr:row>3</xdr:row>
      <xdr:rowOff>165100</xdr:rowOff>
    </xdr:from>
    <xdr:to>
      <xdr:col>7</xdr:col>
      <xdr:colOff>495300</xdr:colOff>
      <xdr:row>17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0.77053</cdr:x>
      <cdr:y>0.16204</cdr:y>
    </cdr:from>
    <cdr:to>
      <cdr:x>0.95665</cdr:x>
      <cdr:y>0.37037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66342B2-E37D-7846-88AD-4F092C51DFC2}"/>
            </a:ext>
          </a:extLst>
        </cdr:cNvPr>
        <cdr:cNvSpPr txBox="1"/>
      </cdr:nvSpPr>
      <cdr:spPr>
        <a:xfrm xmlns:a="http://schemas.openxmlformats.org/drawingml/2006/main">
          <a:off x="2250722" y="444500"/>
          <a:ext cx="543656" cy="57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accent5"/>
              </a:solidFill>
              <a:latin typeface="Times" pitchFamily="2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0.8</cdr:x>
      <cdr:y>0.62962</cdr:y>
    </cdr:from>
    <cdr:to>
      <cdr:x>0.99131</cdr:x>
      <cdr:y>0.83796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FDADE76D-5557-764C-A3E6-F71A3FD895B0}"/>
            </a:ext>
          </a:extLst>
        </cdr:cNvPr>
        <cdr:cNvSpPr txBox="1"/>
      </cdr:nvSpPr>
      <cdr:spPr>
        <a:xfrm xmlns:a="http://schemas.openxmlformats.org/drawingml/2006/main">
          <a:off x="2336791" y="1727179"/>
          <a:ext cx="558817" cy="571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10174</xdr:row>
      <xdr:rowOff>38100</xdr:rowOff>
    </xdr:from>
    <xdr:to>
      <xdr:col>5</xdr:col>
      <xdr:colOff>749300</xdr:colOff>
      <xdr:row>10191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9858</xdr:row>
      <xdr:rowOff>12700</xdr:rowOff>
    </xdr:from>
    <xdr:to>
      <xdr:col>7</xdr:col>
      <xdr:colOff>800100</xdr:colOff>
      <xdr:row>9877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7</xdr:row>
      <xdr:rowOff>101598</xdr:rowOff>
    </xdr:from>
    <xdr:to>
      <xdr:col>8</xdr:col>
      <xdr:colOff>491067</xdr:colOff>
      <xdr:row>24</xdr:row>
      <xdr:rowOff>186266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0.04889</cdr:x>
      <cdr:y>0.87081</cdr:y>
    </cdr:from>
    <cdr:to>
      <cdr:x>0.96889</cdr:x>
      <cdr:y>0.98086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D963633-FACE-1313-92F1-D5F6114069A8}"/>
            </a:ext>
          </a:extLst>
        </cdr:cNvPr>
        <cdr:cNvSpPr txBox="1"/>
      </cdr:nvSpPr>
      <cdr:spPr>
        <a:xfrm xmlns:a="http://schemas.openxmlformats.org/drawingml/2006/main">
          <a:off x="186267" y="3081869"/>
          <a:ext cx="3505200" cy="3894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>
              <a:latin typeface="Times" pitchFamily="2" charset="0"/>
            </a:rPr>
            <a:t>Depreciation = decline in the January currency</a:t>
          </a:r>
          <a:r>
            <a:rPr lang="en-GB" sz="1100" baseline="0">
              <a:latin typeface="Times" pitchFamily="2" charset="0"/>
            </a:rPr>
            <a:t> </a:t>
          </a:r>
        </a:p>
        <a:p xmlns:a="http://schemas.openxmlformats.org/drawingml/2006/main">
          <a:pPr algn="ctr"/>
          <a:r>
            <a:rPr lang="en-GB" sz="1100" baseline="0">
              <a:latin typeface="Times" pitchFamily="2" charset="0"/>
            </a:rPr>
            <a:t>value over the 10-year period.</a:t>
          </a:r>
          <a:endParaRPr lang="en-GB" sz="1100">
            <a:latin typeface="Times" pitchFamily="2" charset="0"/>
          </a:endParaRPr>
        </a:p>
        <a:p xmlns:a="http://schemas.openxmlformats.org/drawingml/2006/main">
          <a:endParaRPr lang="en-GB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2</xdr:row>
      <xdr:rowOff>152400</xdr:rowOff>
    </xdr:from>
    <xdr:to>
      <xdr:col>6</xdr:col>
      <xdr:colOff>503767</xdr:colOff>
      <xdr:row>20</xdr:row>
      <xdr:rowOff>84665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2780B3F-8BD6-6749-ACDA-195CD8805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0.40036</cdr:x>
      <cdr:y>0.11792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8FC9C3A-F41C-2C9D-3577-844C92D20F2D}"/>
            </a:ext>
          </a:extLst>
        </cdr:cNvPr>
        <cdr:cNvSpPr txBox="1"/>
      </cdr:nvSpPr>
      <cdr:spPr>
        <a:xfrm xmlns:a="http://schemas.openxmlformats.org/drawingml/2006/main">
          <a:off x="0" y="0"/>
          <a:ext cx="1879600" cy="423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Annual</a:t>
          </a:r>
          <a:r>
            <a:rPr lang="en-GB" sz="1100" baseline="0">
              <a:latin typeface="Times" pitchFamily="2" charset="0"/>
            </a:rPr>
            <a:t> GDP growth rate, % 1980–84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80432</xdr:colOff>
      <xdr:row>27</xdr:row>
      <xdr:rowOff>169334</xdr:rowOff>
    </xdr:from>
    <xdr:to>
      <xdr:col>13</xdr:col>
      <xdr:colOff>626533</xdr:colOff>
      <xdr:row>45</xdr:row>
      <xdr:rowOff>101599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0.39405</cdr:x>
      <cdr:y>0.11792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8FC9C3A-F41C-2C9D-3577-844C92D20F2D}"/>
            </a:ext>
          </a:extLst>
        </cdr:cNvPr>
        <cdr:cNvSpPr txBox="1"/>
      </cdr:nvSpPr>
      <cdr:spPr>
        <a:xfrm xmlns:a="http://schemas.openxmlformats.org/drawingml/2006/main">
          <a:off x="0" y="0"/>
          <a:ext cx="1849968" cy="423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Annual</a:t>
          </a:r>
          <a:r>
            <a:rPr lang="en-GB" sz="1100" baseline="0">
              <a:latin typeface="Times" pitchFamily="2" charset="0"/>
            </a:rPr>
            <a:t> GDP growth rate, % 1980–84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812800</xdr:colOff>
      <xdr:row>2</xdr:row>
      <xdr:rowOff>88900</xdr:rowOff>
    </xdr:from>
    <xdr:to>
      <xdr:col>6</xdr:col>
      <xdr:colOff>361950</xdr:colOff>
      <xdr:row>18</xdr:row>
      <xdr:rowOff>88900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662DD04-1192-A640-9A92-45E492169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0.7534</cdr:x>
      <cdr:y>0.24327</cdr:y>
    </cdr:from>
    <cdr:to>
      <cdr:x>0.98901</cdr:x>
      <cdr:y>0.37753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2E7177B-383C-6C4A-9AEA-C59179213A14}"/>
            </a:ext>
          </a:extLst>
        </cdr:cNvPr>
        <cdr:cNvSpPr txBox="1"/>
      </cdr:nvSpPr>
      <cdr:spPr>
        <a:xfrm xmlns:a="http://schemas.openxmlformats.org/drawingml/2006/main">
          <a:off x="3391920" y="790907"/>
          <a:ext cx="1060751" cy="4365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“globalization” </a:t>
          </a:r>
          <a:endParaRPr lang="en-US" sz="1100" b="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0.75459</cdr:x>
      <cdr:y>0.64676</cdr:y>
    </cdr:from>
    <cdr:to>
      <cdr:x>0.9902</cdr:x>
      <cdr:y>0.78102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E691578-4002-7F47-B6FB-9EE70FF99E4D}"/>
            </a:ext>
          </a:extLst>
        </cdr:cNvPr>
        <cdr:cNvSpPr txBox="1"/>
      </cdr:nvSpPr>
      <cdr:spPr>
        <a:xfrm xmlns:a="http://schemas.openxmlformats.org/drawingml/2006/main">
          <a:off x="3397273" y="2102746"/>
          <a:ext cx="1060752" cy="4365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“outsourcing” </a:t>
          </a:r>
          <a:endParaRPr lang="en-US" sz="1100" b="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0.44288</cdr:x>
      <cdr:y>0.12109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C5EFFBF8-FD4D-3340-9A29-677E6942C084}"/>
            </a:ext>
          </a:extLst>
        </cdr:cNvPr>
        <cdr:cNvSpPr txBox="1"/>
      </cdr:nvSpPr>
      <cdr:spPr>
        <a:xfrm xmlns:a="http://schemas.openxmlformats.org/drawingml/2006/main">
          <a:off x="0" y="0"/>
          <a:ext cx="1993900" cy="393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Frequency of references </a:t>
          </a:r>
        </a:p>
        <a:p xmlns:a="http://schemas.openxmlformats.org/drawingml/2006/main">
          <a:r>
            <a:rPr lang="en-GB" sz="1100">
              <a:latin typeface="Times" pitchFamily="2" charset="0"/>
            </a:rPr>
            <a:t>in books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19844</xdr:colOff>
      <xdr:row>13</xdr:row>
      <xdr:rowOff>99219</xdr:rowOff>
    </xdr:from>
    <xdr:to>
      <xdr:col>7</xdr:col>
      <xdr:colOff>802133</xdr:colOff>
      <xdr:row>32</xdr:row>
      <xdr:rowOff>98348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A4248E-5FF3-A849-8ED2-A6A4A7F3A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194732</xdr:colOff>
      <xdr:row>11</xdr:row>
      <xdr:rowOff>135466</xdr:rowOff>
    </xdr:from>
    <xdr:to>
      <xdr:col>23</xdr:col>
      <xdr:colOff>745066</xdr:colOff>
      <xdr:row>32</xdr:row>
      <xdr:rowOff>50800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E3394BE-0B01-2857-4621-0781BFBE29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152400</xdr:rowOff>
    </xdr:from>
    <xdr:to>
      <xdr:col>9</xdr:col>
      <xdr:colOff>393700</xdr:colOff>
      <xdr:row>18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0.7534</cdr:x>
      <cdr:y>0.24327</cdr:y>
    </cdr:from>
    <cdr:to>
      <cdr:x>0.98901</cdr:x>
      <cdr:y>0.37753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2E7177B-383C-6C4A-9AEA-C59179213A14}"/>
            </a:ext>
          </a:extLst>
        </cdr:cNvPr>
        <cdr:cNvSpPr txBox="1"/>
      </cdr:nvSpPr>
      <cdr:spPr>
        <a:xfrm xmlns:a="http://schemas.openxmlformats.org/drawingml/2006/main">
          <a:off x="3391920" y="790907"/>
          <a:ext cx="1060751" cy="4365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“globalization” </a:t>
          </a:r>
          <a:endParaRPr lang="en-US" sz="1100" b="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0.75459</cdr:x>
      <cdr:y>0.64676</cdr:y>
    </cdr:from>
    <cdr:to>
      <cdr:x>0.9902</cdr:x>
      <cdr:y>0.78102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E691578-4002-7F47-B6FB-9EE70FF99E4D}"/>
            </a:ext>
          </a:extLst>
        </cdr:cNvPr>
        <cdr:cNvSpPr txBox="1"/>
      </cdr:nvSpPr>
      <cdr:spPr>
        <a:xfrm xmlns:a="http://schemas.openxmlformats.org/drawingml/2006/main">
          <a:off x="3397273" y="2102746"/>
          <a:ext cx="1060752" cy="4365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“outsourcing” </a:t>
          </a:r>
          <a:endParaRPr lang="en-US" sz="1100" b="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0.44288</cdr:x>
      <cdr:y>0.12109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C5EFFBF8-FD4D-3340-9A29-677E6942C084}"/>
            </a:ext>
          </a:extLst>
        </cdr:cNvPr>
        <cdr:cNvSpPr txBox="1"/>
      </cdr:nvSpPr>
      <cdr:spPr>
        <a:xfrm xmlns:a="http://schemas.openxmlformats.org/drawingml/2006/main">
          <a:off x="0" y="0"/>
          <a:ext cx="1993900" cy="393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Frequency of references </a:t>
          </a:r>
        </a:p>
        <a:p xmlns:a="http://schemas.openxmlformats.org/drawingml/2006/main">
          <a:r>
            <a:rPr lang="en-GB" sz="1100">
              <a:latin typeface="Times" pitchFamily="2" charset="0"/>
            </a:rPr>
            <a:t>in books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787400</xdr:colOff>
      <xdr:row>4</xdr:row>
      <xdr:rowOff>76200</xdr:rowOff>
    </xdr:from>
    <xdr:to>
      <xdr:col>4</xdr:col>
      <xdr:colOff>444500</xdr:colOff>
      <xdr:row>18</xdr:row>
      <xdr:rowOff>50801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48940C0-9170-9B4E-9BC4-C671005F3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4</xdr:row>
      <xdr:rowOff>152400</xdr:rowOff>
    </xdr:from>
    <xdr:to>
      <xdr:col>8</xdr:col>
      <xdr:colOff>558800</xdr:colOff>
      <xdr:row>18</xdr:row>
      <xdr:rowOff>68909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E52B6C1-96D2-DF42-AEBB-0B67FA889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0.77253</cdr:x>
      <cdr:y>0.31944</cdr:y>
    </cdr:from>
    <cdr:to>
      <cdr:x>0.96944</cdr:x>
      <cdr:y>0.46396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0EF4040-5874-804F-820B-EBAC20D9AB54}"/>
            </a:ext>
          </a:extLst>
        </cdr:cNvPr>
        <cdr:cNvSpPr txBox="1"/>
      </cdr:nvSpPr>
      <cdr:spPr>
        <a:xfrm xmlns:a="http://schemas.openxmlformats.org/drawingml/2006/main">
          <a:off x="2286001" y="900629"/>
          <a:ext cx="582670" cy="407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0.81116</cdr:x>
      <cdr:y>0.64352</cdr:y>
    </cdr:from>
    <cdr:to>
      <cdr:x>0.98056</cdr:x>
      <cdr:y>0.8018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C8B74728-2D2F-AF46-94B0-003851FEED49}"/>
            </a:ext>
          </a:extLst>
        </cdr:cNvPr>
        <cdr:cNvSpPr txBox="1"/>
      </cdr:nvSpPr>
      <cdr:spPr>
        <a:xfrm xmlns:a="http://schemas.openxmlformats.org/drawingml/2006/main">
          <a:off x="2400300" y="1814340"/>
          <a:ext cx="501275" cy="446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0.75224</cdr:x>
      <cdr:y>0.05463</cdr:y>
    </cdr:from>
    <cdr:to>
      <cdr:x>0.96154</cdr:x>
      <cdr:y>0.16582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6EC5618-CC4D-8148-872C-6EF2B3351111}"/>
            </a:ext>
          </a:extLst>
        </cdr:cNvPr>
        <cdr:cNvSpPr txBox="1"/>
      </cdr:nvSpPr>
      <cdr:spPr>
        <a:xfrm xmlns:a="http://schemas.openxmlformats.org/drawingml/2006/main">
          <a:off x="2237396" y="144246"/>
          <a:ext cx="622522" cy="2935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0.83462</cdr:x>
      <cdr:y>0.43705</cdr:y>
    </cdr:from>
    <cdr:to>
      <cdr:x>1</cdr:x>
      <cdr:y>0.53207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25C01C5-B76A-054F-8C8B-A8EF61247A08}"/>
            </a:ext>
          </a:extLst>
        </cdr:cNvPr>
        <cdr:cNvSpPr txBox="1"/>
      </cdr:nvSpPr>
      <cdr:spPr>
        <a:xfrm xmlns:a="http://schemas.openxmlformats.org/drawingml/2006/main">
          <a:off x="2755900" y="1168400"/>
          <a:ext cx="546100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80435</xdr:colOff>
      <xdr:row>4</xdr:row>
      <xdr:rowOff>8467</xdr:rowOff>
    </xdr:from>
    <xdr:to>
      <xdr:col>9</xdr:col>
      <xdr:colOff>237066</xdr:colOff>
      <xdr:row>20</xdr:row>
      <xdr:rowOff>186268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0.79928</cdr:x>
      <cdr:y>0.31944</cdr:y>
    </cdr:from>
    <cdr:to>
      <cdr:x>0.96944</cdr:x>
      <cdr:y>0.46296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0EF4040-5874-804F-820B-EBAC20D9AB54}"/>
            </a:ext>
          </a:extLst>
        </cdr:cNvPr>
        <cdr:cNvSpPr txBox="1"/>
      </cdr:nvSpPr>
      <cdr:spPr>
        <a:xfrm xmlns:a="http://schemas.openxmlformats.org/drawingml/2006/main">
          <a:off x="2832098" y="1003404"/>
          <a:ext cx="602917" cy="4508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0.84722</cdr:x>
      <cdr:y>0.64352</cdr:y>
    </cdr:from>
    <cdr:to>
      <cdr:x>0.98056</cdr:x>
      <cdr:y>0.78704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C8B74728-2D2F-AF46-94B0-003851FEED49}"/>
            </a:ext>
          </a:extLst>
        </cdr:cNvPr>
        <cdr:cNvSpPr txBox="1"/>
      </cdr:nvSpPr>
      <cdr:spPr>
        <a:xfrm xmlns:a="http://schemas.openxmlformats.org/drawingml/2006/main">
          <a:off x="3873500" y="1765300"/>
          <a:ext cx="609600" cy="393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20381</xdr:colOff>
      <xdr:row>4</xdr:row>
      <xdr:rowOff>173645</xdr:rowOff>
    </xdr:from>
    <xdr:to>
      <xdr:col>7</xdr:col>
      <xdr:colOff>501727</xdr:colOff>
      <xdr:row>18</xdr:row>
      <xdr:rowOff>195674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0.75224</cdr:x>
      <cdr:y>0.05463</cdr:y>
    </cdr:from>
    <cdr:to>
      <cdr:x>0.96154</cdr:x>
      <cdr:y>0.16582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6EC5618-CC4D-8148-872C-6EF2B3351111}"/>
            </a:ext>
          </a:extLst>
        </cdr:cNvPr>
        <cdr:cNvSpPr txBox="1"/>
      </cdr:nvSpPr>
      <cdr:spPr>
        <a:xfrm xmlns:a="http://schemas.openxmlformats.org/drawingml/2006/main">
          <a:off x="2237396" y="144246"/>
          <a:ext cx="622522" cy="2935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0.83462</cdr:x>
      <cdr:y>0.43705</cdr:y>
    </cdr:from>
    <cdr:to>
      <cdr:x>1</cdr:x>
      <cdr:y>0.53207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25C01C5-B76A-054F-8C8B-A8EF61247A08}"/>
            </a:ext>
          </a:extLst>
        </cdr:cNvPr>
        <cdr:cNvSpPr txBox="1"/>
      </cdr:nvSpPr>
      <cdr:spPr>
        <a:xfrm xmlns:a="http://schemas.openxmlformats.org/drawingml/2006/main">
          <a:off x="2755900" y="1168400"/>
          <a:ext cx="546100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165100</xdr:rowOff>
    </xdr:from>
    <xdr:to>
      <xdr:col>7</xdr:col>
      <xdr:colOff>127000</xdr:colOff>
      <xdr:row>17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0.86009</cdr:x>
      <cdr:y>0.09603</cdr:y>
    </cdr:from>
    <cdr:to>
      <cdr:x>0.97005</cdr:x>
      <cdr:y>0.17124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1F47EE8-5084-3D43-84A3-DC4B3E4B8034}"/>
            </a:ext>
          </a:extLst>
        </cdr:cNvPr>
        <cdr:cNvSpPr txBox="1"/>
      </cdr:nvSpPr>
      <cdr:spPr>
        <a:xfrm xmlns:a="http://schemas.openxmlformats.org/drawingml/2006/main">
          <a:off x="4973842" y="361985"/>
          <a:ext cx="635890" cy="283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0.85121</cdr:x>
      <cdr:y>0.66453</cdr:y>
    </cdr:from>
    <cdr:to>
      <cdr:x>0.96117</cdr:x>
      <cdr:y>0.72784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5B8C1A3-CA69-AC48-AF11-456AA4367E50}"/>
            </a:ext>
          </a:extLst>
        </cdr:cNvPr>
        <cdr:cNvSpPr txBox="1"/>
      </cdr:nvSpPr>
      <cdr:spPr>
        <a:xfrm xmlns:a="http://schemas.openxmlformats.org/drawingml/2006/main">
          <a:off x="4922474" y="2504920"/>
          <a:ext cx="635889" cy="2386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>
                  <a:lumMod val="75000"/>
                </a:schemeClr>
              </a:solidFill>
              <a:latin typeface="Times" pitchFamily="2" charset="0"/>
            </a:rPr>
            <a:t>Japan</a:t>
          </a:r>
        </a:p>
      </cdr:txBody>
    </cdr:sp>
  </cdr:relSizeAnchor>
  <cdr:relSizeAnchor xmlns:cdr="http://schemas.openxmlformats.org/drawingml/2006/chartDrawing">
    <cdr:from>
      <cdr:x>0.8562</cdr:x>
      <cdr:y>0.73611</cdr:y>
    </cdr:from>
    <cdr:to>
      <cdr:x>0.96617</cdr:x>
      <cdr:y>0.81131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9D1727BD-0F9F-C54A-8C63-F0644C2B0CD9}"/>
            </a:ext>
          </a:extLst>
        </cdr:cNvPr>
        <cdr:cNvSpPr txBox="1"/>
      </cdr:nvSpPr>
      <cdr:spPr>
        <a:xfrm xmlns:a="http://schemas.openxmlformats.org/drawingml/2006/main">
          <a:off x="4951331" y="2774735"/>
          <a:ext cx="635947" cy="283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5"/>
              </a:solidFill>
              <a:latin typeface="Times" pitchFamily="2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0.85486</cdr:x>
      <cdr:y>0.78574</cdr:y>
    </cdr:from>
    <cdr:to>
      <cdr:x>0.96483</cdr:x>
      <cdr:y>0.86095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0E3BF1D1-F805-D948-8A5C-A7A5B73DFE93}"/>
            </a:ext>
          </a:extLst>
        </cdr:cNvPr>
        <cdr:cNvSpPr txBox="1"/>
      </cdr:nvSpPr>
      <cdr:spPr>
        <a:xfrm xmlns:a="http://schemas.openxmlformats.org/drawingml/2006/main">
          <a:off x="4943582" y="2961816"/>
          <a:ext cx="635947" cy="283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2"/>
              </a:solidFill>
              <a:latin typeface="Times" pitchFamily="2" charset="0"/>
            </a:rPr>
            <a:t>Taiwan</a:t>
          </a:r>
        </a:p>
      </cdr:txBody>
    </cdr:sp>
  </cdr:relSizeAnchor>
  <cdr:relSizeAnchor xmlns:cdr="http://schemas.openxmlformats.org/drawingml/2006/chartDrawing">
    <cdr:from>
      <cdr:x>0.59473</cdr:x>
      <cdr:y>0.82936</cdr:y>
    </cdr:from>
    <cdr:to>
      <cdr:x>0.70469</cdr:x>
      <cdr:y>0.90457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5B39C249-285C-EA48-9051-ED3CCC722AB5}"/>
            </a:ext>
          </a:extLst>
        </cdr:cNvPr>
        <cdr:cNvSpPr txBox="1"/>
      </cdr:nvSpPr>
      <cdr:spPr>
        <a:xfrm xmlns:a="http://schemas.openxmlformats.org/drawingml/2006/main">
          <a:off x="3318553" y="3147316"/>
          <a:ext cx="613595" cy="2853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0.83347</cdr:x>
      <cdr:y>0.8444</cdr:y>
    </cdr:from>
    <cdr:to>
      <cdr:x>0.96766</cdr:x>
      <cdr:y>0.90599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EE490C8B-DBA8-DE43-A026-80C77BBF7A1B}"/>
            </a:ext>
          </a:extLst>
        </cdr:cNvPr>
        <cdr:cNvSpPr txBox="1"/>
      </cdr:nvSpPr>
      <cdr:spPr>
        <a:xfrm xmlns:a="http://schemas.openxmlformats.org/drawingml/2006/main">
          <a:off x="4781533" y="3204396"/>
          <a:ext cx="769882" cy="233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6"/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0.85325</cdr:x>
      <cdr:y>0.89095</cdr:y>
    </cdr:from>
    <cdr:to>
      <cdr:x>1</cdr:x>
      <cdr:y>0.94736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E174A6D9-D012-0840-82E2-A6F3C1A8275E}"/>
            </a:ext>
          </a:extLst>
        </cdr:cNvPr>
        <cdr:cNvSpPr txBox="1"/>
      </cdr:nvSpPr>
      <cdr:spPr>
        <a:xfrm xmlns:a="http://schemas.openxmlformats.org/drawingml/2006/main">
          <a:off x="4895012" y="3381038"/>
          <a:ext cx="841909" cy="2140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0.00303</cdr:x>
      <cdr:y>0.01053</cdr:y>
    </cdr:from>
    <cdr:to>
      <cdr:x>0.39078</cdr:x>
      <cdr:y>0.15389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AA6B0B79-F67C-6FD5-49FA-54DD51100B25}"/>
            </a:ext>
          </a:extLst>
        </cdr:cNvPr>
        <cdr:cNvSpPr txBox="1"/>
      </cdr:nvSpPr>
      <cdr:spPr>
        <a:xfrm xmlns:a="http://schemas.openxmlformats.org/drawingml/2006/main">
          <a:off x="17525" y="39688"/>
          <a:ext cx="2242343" cy="5403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 of global manufactured</a:t>
          </a:r>
          <a:r>
            <a:rPr lang="en-GB" sz="1100" baseline="0">
              <a:latin typeface="Times" pitchFamily="2" charset="0"/>
            </a:rPr>
            <a:t> 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exports,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0.61274</cdr:x>
      <cdr:y>0.59147</cdr:y>
    </cdr:from>
    <cdr:to>
      <cdr:x>0.91914</cdr:x>
      <cdr:y>0.87851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C827148-8875-944F-A496-97439F0B3700}"/>
            </a:ext>
          </a:extLst>
        </cdr:cNvPr>
        <cdr:cNvSpPr txBox="1"/>
      </cdr:nvSpPr>
      <cdr:spPr>
        <a:xfrm xmlns:a="http://schemas.openxmlformats.org/drawingml/2006/main">
          <a:off x="3104950" y="1851629"/>
          <a:ext cx="1552620" cy="8985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rgbClr val="C00000"/>
              </a:solidFill>
              <a:latin typeface="Times" pitchFamily="2" charset="0"/>
            </a:rPr>
            <a:t>Share of global</a:t>
          </a:r>
          <a:r>
            <a:rPr lang="en-GB" sz="1100" baseline="0">
              <a:solidFill>
                <a:srgbClr val="C00000"/>
              </a:solidFill>
              <a:latin typeface="Times" pitchFamily="2" charset="0"/>
            </a:rPr>
            <a:t> trade, % right-hand side</a:t>
          </a:r>
          <a:endParaRPr lang="en-GB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0.11207</cdr:x>
      <cdr:y>0.25408</cdr:y>
    </cdr:from>
    <cdr:to>
      <cdr:x>0.45335</cdr:x>
      <cdr:y>0.54111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C958EF0-CA17-154D-B185-2AB5742F93C8}"/>
            </a:ext>
          </a:extLst>
        </cdr:cNvPr>
        <cdr:cNvSpPr txBox="1"/>
      </cdr:nvSpPr>
      <cdr:spPr>
        <a:xfrm xmlns:a="http://schemas.openxmlformats.org/drawingml/2006/main">
          <a:off x="567873" y="795410"/>
          <a:ext cx="1729368" cy="8985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Times" pitchFamily="2" charset="0"/>
            </a:rPr>
            <a:t>India rupee/US dollar, </a:t>
          </a:r>
        </a:p>
        <a:p xmlns:a="http://schemas.openxmlformats.org/drawingml/2006/main">
          <a:r>
            <a:rPr lang="en-GB" sz="1100">
              <a:latin typeface="Times" pitchFamily="2" charset="0"/>
            </a:rPr>
            <a:t>left-hand</a:t>
          </a:r>
          <a:r>
            <a:rPr lang="en-GB" sz="1100" baseline="0">
              <a:latin typeface="Times" pitchFamily="2" charset="0"/>
            </a:rPr>
            <a:t> side (end-of-year)</a:t>
          </a:r>
          <a:endParaRPr lang="en-GB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</xdr:colOff>
      <xdr:row>2</xdr:row>
      <xdr:rowOff>82550</xdr:rowOff>
    </xdr:from>
    <xdr:to>
      <xdr:col>11</xdr:col>
      <xdr:colOff>76200</xdr:colOff>
      <xdr:row>18</xdr:row>
      <xdr:rowOff>165100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0.59993</cdr:x>
      <cdr:y>0.60904</cdr:y>
    </cdr:from>
    <cdr:to>
      <cdr:x>0.90634</cdr:x>
      <cdr:y>0.76381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C827148-8875-944F-A496-97439F0B3700}"/>
            </a:ext>
          </a:extLst>
        </cdr:cNvPr>
        <cdr:cNvSpPr txBox="1"/>
      </cdr:nvSpPr>
      <cdr:spPr>
        <a:xfrm xmlns:a="http://schemas.openxmlformats.org/drawingml/2006/main">
          <a:off x="3009533" y="2030381"/>
          <a:ext cx="1537106" cy="5159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rgbClr val="C00000"/>
              </a:solidFill>
              <a:latin typeface="Times" pitchFamily="2" charset="0"/>
            </a:rPr>
            <a:t>Share of global</a:t>
          </a:r>
          <a:r>
            <a:rPr lang="en-GB" sz="1100" baseline="0">
              <a:solidFill>
                <a:srgbClr val="C00000"/>
              </a:solidFill>
              <a:latin typeface="Times" pitchFamily="2" charset="0"/>
            </a:rPr>
            <a:t> trade, % right-hand side </a:t>
          </a:r>
          <a:endParaRPr lang="en-GB" sz="1100">
            <a:solidFill>
              <a:srgbClr val="C00000"/>
            </a:solidFill>
            <a:latin typeface="Times" pitchFamily="2" charset="0"/>
          </a:endParaRPr>
        </a:p>
        <a:p xmlns:a="http://schemas.openxmlformats.org/drawingml/2006/main">
          <a:endParaRPr lang="en-GB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0.10429</cdr:x>
      <cdr:y>0.26551</cdr:y>
    </cdr:from>
    <cdr:to>
      <cdr:x>0.47089</cdr:x>
      <cdr:y>0.55254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C958EF0-CA17-154D-B185-2AB5742F93C8}"/>
            </a:ext>
          </a:extLst>
        </cdr:cNvPr>
        <cdr:cNvSpPr txBox="1"/>
      </cdr:nvSpPr>
      <cdr:spPr>
        <a:xfrm xmlns:a="http://schemas.openxmlformats.org/drawingml/2006/main">
          <a:off x="523189" y="885139"/>
          <a:ext cx="1839011" cy="956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Times" pitchFamily="2" charset="0"/>
            </a:rPr>
            <a:t>Indian rupee/US dollar, </a:t>
          </a:r>
        </a:p>
        <a:p xmlns:a="http://schemas.openxmlformats.org/drawingml/2006/main">
          <a:r>
            <a:rPr lang="en-GB" sz="1100" baseline="0">
              <a:latin typeface="Times" pitchFamily="2" charset="0"/>
            </a:rPr>
            <a:t>left-hand side (end-of-year) </a:t>
          </a:r>
          <a:endParaRPr lang="en-GB" sz="1100">
            <a:latin typeface="Times" pitchFamily="2" charset="0"/>
          </a:endParaRPr>
        </a:p>
        <a:p xmlns:a="http://schemas.openxmlformats.org/drawingml/2006/main">
          <a:endParaRPr lang="en-GB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622300</xdr:colOff>
      <xdr:row>2</xdr:row>
      <xdr:rowOff>190500</xdr:rowOff>
    </xdr:from>
    <xdr:to>
      <xdr:col>4</xdr:col>
      <xdr:colOff>805341</xdr:colOff>
      <xdr:row>17</xdr:row>
      <xdr:rowOff>180706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93D4C5-0257-944B-A847-3F450FB20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254000</xdr:colOff>
      <xdr:row>3</xdr:row>
      <xdr:rowOff>25400</xdr:rowOff>
    </xdr:from>
    <xdr:to>
      <xdr:col>9</xdr:col>
      <xdr:colOff>692725</xdr:colOff>
      <xdr:row>19</xdr:row>
      <xdr:rowOff>78239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2B106F2-1BC7-9D46-B5AA-584E1973A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0.78035</cdr:x>
      <cdr:y>0.70139</cdr:y>
    </cdr:from>
    <cdr:to>
      <cdr:x>1</cdr:x>
      <cdr:y>0.82176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0771859-EF39-B04C-A43B-37FD42D3B8D6}"/>
            </a:ext>
          </a:extLst>
        </cdr:cNvPr>
        <cdr:cNvSpPr txBox="1"/>
      </cdr:nvSpPr>
      <cdr:spPr>
        <a:xfrm xmlns:a="http://schemas.openxmlformats.org/drawingml/2006/main">
          <a:off x="2571750" y="1924050"/>
          <a:ext cx="723900" cy="330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0.74501</cdr:x>
      <cdr:y>0.05133</cdr:y>
    </cdr:from>
    <cdr:to>
      <cdr:x>0.9407</cdr:x>
      <cdr:y>0.16012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A88D3E4-0D12-A747-9AE8-2B65EE94160A}"/>
            </a:ext>
          </a:extLst>
        </cdr:cNvPr>
        <cdr:cNvSpPr txBox="1"/>
      </cdr:nvSpPr>
      <cdr:spPr>
        <a:xfrm xmlns:a="http://schemas.openxmlformats.org/drawingml/2006/main">
          <a:off x="2598512" y="143973"/>
          <a:ext cx="682545" cy="305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0.82032</cdr:x>
      <cdr:y>0.41671</cdr:y>
    </cdr:from>
    <cdr:to>
      <cdr:x>0.97473</cdr:x>
      <cdr:y>0.51833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C771C88-8B42-D842-913B-C42F17D944A8}"/>
            </a:ext>
          </a:extLst>
        </cdr:cNvPr>
        <cdr:cNvSpPr txBox="1"/>
      </cdr:nvSpPr>
      <cdr:spPr>
        <a:xfrm xmlns:a="http://schemas.openxmlformats.org/drawingml/2006/main">
          <a:off x="3046249" y="1248686"/>
          <a:ext cx="573402" cy="3045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0.84239</cdr:x>
      <cdr:y>0.70868</cdr:y>
    </cdr:from>
    <cdr:to>
      <cdr:x>0.9968</cdr:x>
      <cdr:y>0.8103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D1E2AE5-25DB-AA4B-B5DD-9A8D6AED0754}"/>
            </a:ext>
          </a:extLst>
        </cdr:cNvPr>
        <cdr:cNvSpPr txBox="1"/>
      </cdr:nvSpPr>
      <cdr:spPr>
        <a:xfrm xmlns:a="http://schemas.openxmlformats.org/drawingml/2006/main">
          <a:off x="3128233" y="2123606"/>
          <a:ext cx="573402" cy="3045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0.06051</cdr:x>
      <cdr:y>0.84486</cdr:y>
    </cdr:from>
    <cdr:to>
      <cdr:x>0.228</cdr:x>
      <cdr:y>0.92401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D2CB8D61-BDB1-0DAC-DBA4-9D8219B9DE2D}"/>
            </a:ext>
          </a:extLst>
        </cdr:cNvPr>
        <cdr:cNvSpPr txBox="1"/>
      </cdr:nvSpPr>
      <cdr:spPr>
        <a:xfrm xmlns:a="http://schemas.openxmlformats.org/drawingml/2006/main">
          <a:off x="226345" y="2711372"/>
          <a:ext cx="626534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1990</a:t>
          </a:r>
        </a:p>
      </cdr:txBody>
    </cdr: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70010</xdr:colOff>
      <xdr:row>13</xdr:row>
      <xdr:rowOff>145261</xdr:rowOff>
    </xdr:from>
    <xdr:to>
      <xdr:col>1</xdr:col>
      <xdr:colOff>3555051</xdr:colOff>
      <xdr:row>28</xdr:row>
      <xdr:rowOff>135467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3532855</xdr:colOff>
      <xdr:row>13</xdr:row>
      <xdr:rowOff>116494</xdr:rowOff>
    </xdr:from>
    <xdr:to>
      <xdr:col>5</xdr:col>
      <xdr:colOff>754246</xdr:colOff>
      <xdr:row>29</xdr:row>
      <xdr:rowOff>169333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0.78035</cdr:x>
      <cdr:y>0.70139</cdr:y>
    </cdr:from>
    <cdr:to>
      <cdr:x>1</cdr:x>
      <cdr:y>0.82176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0771859-EF39-B04C-A43B-37FD42D3B8D6}"/>
            </a:ext>
          </a:extLst>
        </cdr:cNvPr>
        <cdr:cNvSpPr txBox="1"/>
      </cdr:nvSpPr>
      <cdr:spPr>
        <a:xfrm xmlns:a="http://schemas.openxmlformats.org/drawingml/2006/main">
          <a:off x="2571750" y="1924050"/>
          <a:ext cx="723900" cy="330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0.74501</cdr:x>
      <cdr:y>0.05133</cdr:y>
    </cdr:from>
    <cdr:to>
      <cdr:x>0.9407</cdr:x>
      <cdr:y>0.16012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A88D3E4-0D12-A747-9AE8-2B65EE94160A}"/>
            </a:ext>
          </a:extLst>
        </cdr:cNvPr>
        <cdr:cNvSpPr txBox="1"/>
      </cdr:nvSpPr>
      <cdr:spPr>
        <a:xfrm xmlns:a="http://schemas.openxmlformats.org/drawingml/2006/main">
          <a:off x="2598512" y="143973"/>
          <a:ext cx="682545" cy="305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0.82032</cdr:x>
      <cdr:y>0.41671</cdr:y>
    </cdr:from>
    <cdr:to>
      <cdr:x>0.97473</cdr:x>
      <cdr:y>0.51833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C771C88-8B42-D842-913B-C42F17D944A8}"/>
            </a:ext>
          </a:extLst>
        </cdr:cNvPr>
        <cdr:cNvSpPr txBox="1"/>
      </cdr:nvSpPr>
      <cdr:spPr>
        <a:xfrm xmlns:a="http://schemas.openxmlformats.org/drawingml/2006/main">
          <a:off x="3046249" y="1248686"/>
          <a:ext cx="573402" cy="3045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0.84239</cdr:x>
      <cdr:y>0.70868</cdr:y>
    </cdr:from>
    <cdr:to>
      <cdr:x>0.9968</cdr:x>
      <cdr:y>0.8103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D1E2AE5-25DB-AA4B-B5DD-9A8D6AED0754}"/>
            </a:ext>
          </a:extLst>
        </cdr:cNvPr>
        <cdr:cNvSpPr txBox="1"/>
      </cdr:nvSpPr>
      <cdr:spPr>
        <a:xfrm xmlns:a="http://schemas.openxmlformats.org/drawingml/2006/main">
          <a:off x="3128233" y="2123606"/>
          <a:ext cx="573402" cy="3045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0.06051</cdr:x>
      <cdr:y>0.84486</cdr:y>
    </cdr:from>
    <cdr:to>
      <cdr:x>0.228</cdr:x>
      <cdr:y>0.92401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D2CB8D61-BDB1-0DAC-DBA4-9D8219B9DE2D}"/>
            </a:ext>
          </a:extLst>
        </cdr:cNvPr>
        <cdr:cNvSpPr txBox="1"/>
      </cdr:nvSpPr>
      <cdr:spPr>
        <a:xfrm xmlns:a="http://schemas.openxmlformats.org/drawingml/2006/main">
          <a:off x="226345" y="2711372"/>
          <a:ext cx="626534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1990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787400</xdr:colOff>
      <xdr:row>2</xdr:row>
      <xdr:rowOff>76200</xdr:rowOff>
    </xdr:from>
    <xdr:to>
      <xdr:col>6</xdr:col>
      <xdr:colOff>558800</xdr:colOff>
      <xdr:row>17</xdr:row>
      <xdr:rowOff>120650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7D71DA7-807C-8C48-BCF0-2C71E7754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0.85353</cdr:x>
      <cdr:y>0.10121</cdr:y>
    </cdr:from>
    <cdr:to>
      <cdr:x>1</cdr:x>
      <cdr:y>0.18219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CA0D252-A981-364F-870D-AB308806E774}"/>
            </a:ext>
          </a:extLst>
        </cdr:cNvPr>
        <cdr:cNvSpPr txBox="1"/>
      </cdr:nvSpPr>
      <cdr:spPr>
        <a:xfrm xmlns:a="http://schemas.openxmlformats.org/drawingml/2006/main">
          <a:off x="5427133" y="423334"/>
          <a:ext cx="931334" cy="338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accent6">
                  <a:lumMod val="75000"/>
                </a:schemeClr>
              </a:solidFill>
              <a:latin typeface="Times" pitchFamily="2" charset="0"/>
            </a:rPr>
            <a:t>Singapore</a:t>
          </a:r>
        </a:p>
      </cdr:txBody>
    </cdr:sp>
  </cdr:relSizeAnchor>
  <cdr:relSizeAnchor xmlns:cdr="http://schemas.openxmlformats.org/drawingml/2006/chartDrawing">
    <cdr:from>
      <cdr:x>0.85353</cdr:x>
      <cdr:y>0.27935</cdr:y>
    </cdr:from>
    <cdr:to>
      <cdr:x>1</cdr:x>
      <cdr:y>0.36032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ECE2EC8-B1D6-192A-4610-280F6B08EC80}"/>
            </a:ext>
          </a:extLst>
        </cdr:cNvPr>
        <cdr:cNvSpPr txBox="1"/>
      </cdr:nvSpPr>
      <cdr:spPr>
        <a:xfrm xmlns:a="http://schemas.openxmlformats.org/drawingml/2006/main">
          <a:off x="5427133" y="1168401"/>
          <a:ext cx="931334" cy="338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2">
                  <a:lumMod val="50000"/>
                </a:schemeClr>
              </a:solidFill>
              <a:latin typeface="Times" pitchFamily="2" charset="0"/>
            </a:rPr>
            <a:t>Vietnam</a:t>
          </a:r>
        </a:p>
      </cdr:txBody>
    </cdr:sp>
  </cdr:relSizeAnchor>
  <cdr:relSizeAnchor xmlns:cdr="http://schemas.openxmlformats.org/drawingml/2006/chartDrawing">
    <cdr:from>
      <cdr:x>0.88016</cdr:x>
      <cdr:y>0.4332</cdr:y>
    </cdr:from>
    <cdr:to>
      <cdr:x>1</cdr:x>
      <cdr:y>0.52632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2DA0D3E5-63CF-261D-7E19-86CF1A3D72D3}"/>
            </a:ext>
          </a:extLst>
        </cdr:cNvPr>
        <cdr:cNvSpPr txBox="1"/>
      </cdr:nvSpPr>
      <cdr:spPr>
        <a:xfrm xmlns:a="http://schemas.openxmlformats.org/drawingml/2006/main">
          <a:off x="5596468" y="1811867"/>
          <a:ext cx="761999" cy="3894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4"/>
              </a:solidFill>
              <a:latin typeface="Times" pitchFamily="2" charset="0"/>
            </a:rPr>
            <a:t>Malaysia</a:t>
          </a:r>
        </a:p>
      </cdr:txBody>
    </cdr:sp>
  </cdr:relSizeAnchor>
  <cdr:relSizeAnchor xmlns:cdr="http://schemas.openxmlformats.org/drawingml/2006/chartDrawing">
    <cdr:from>
      <cdr:x>0.88549</cdr:x>
      <cdr:y>0.48988</cdr:y>
    </cdr:from>
    <cdr:to>
      <cdr:x>1</cdr:x>
      <cdr:y>0.5668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434B9E14-3A58-93B6-50C0-D1DD8DA9F6B5}"/>
            </a:ext>
          </a:extLst>
        </cdr:cNvPr>
        <cdr:cNvSpPr txBox="1"/>
      </cdr:nvSpPr>
      <cdr:spPr>
        <a:xfrm xmlns:a="http://schemas.openxmlformats.org/drawingml/2006/main">
          <a:off x="5630333" y="2048933"/>
          <a:ext cx="728133" cy="321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Thailand</a:t>
          </a:r>
        </a:p>
      </cdr:txBody>
    </cdr:sp>
  </cdr:relSizeAnchor>
  <cdr:relSizeAnchor xmlns:cdr="http://schemas.openxmlformats.org/drawingml/2006/chartDrawing">
    <cdr:from>
      <cdr:x>0.8735</cdr:x>
      <cdr:y>0.5587</cdr:y>
    </cdr:from>
    <cdr:to>
      <cdr:x>0.98802</cdr:x>
      <cdr:y>0.63563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5D7D6759-8285-DE4C-83B1-243BCE0C7546}"/>
            </a:ext>
          </a:extLst>
        </cdr:cNvPr>
        <cdr:cNvSpPr txBox="1"/>
      </cdr:nvSpPr>
      <cdr:spPr>
        <a:xfrm xmlns:a="http://schemas.openxmlformats.org/drawingml/2006/main">
          <a:off x="5554133" y="2336800"/>
          <a:ext cx="728133" cy="321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Indonesia</a:t>
          </a:r>
        </a:p>
      </cdr:txBody>
    </cdr:sp>
  </cdr:relSizeAnchor>
  <cdr:relSizeAnchor xmlns:cdr="http://schemas.openxmlformats.org/drawingml/2006/chartDrawing">
    <cdr:from>
      <cdr:x>0.85087</cdr:x>
      <cdr:y>0.73684</cdr:y>
    </cdr:from>
    <cdr:to>
      <cdr:x>0.98003</cdr:x>
      <cdr:y>0.82186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D1F417B4-CB92-CBB8-C996-357CFE84639A}"/>
            </a:ext>
          </a:extLst>
        </cdr:cNvPr>
        <cdr:cNvSpPr txBox="1"/>
      </cdr:nvSpPr>
      <cdr:spPr>
        <a:xfrm xmlns:a="http://schemas.openxmlformats.org/drawingml/2006/main">
          <a:off x="5410202" y="3081869"/>
          <a:ext cx="821266" cy="355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5"/>
              </a:solidFill>
              <a:latin typeface="Times" pitchFamily="2" charset="0"/>
            </a:rPr>
            <a:t>Philippines</a:t>
          </a:r>
        </a:p>
      </cdr:txBody>
    </cdr:sp>
  </cdr:relSizeAnchor>
  <cdr:relSizeAnchor xmlns:cdr="http://schemas.openxmlformats.org/drawingml/2006/chartDrawing">
    <cdr:from>
      <cdr:x>0.87084</cdr:x>
      <cdr:y>0.84615</cdr:y>
    </cdr:from>
    <cdr:to>
      <cdr:x>1</cdr:x>
      <cdr:y>0.89474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F4BD6A7E-1498-5D10-62EE-87C1802D9F5C}"/>
            </a:ext>
          </a:extLst>
        </cdr:cNvPr>
        <cdr:cNvSpPr txBox="1"/>
      </cdr:nvSpPr>
      <cdr:spPr>
        <a:xfrm xmlns:a="http://schemas.openxmlformats.org/drawingml/2006/main">
          <a:off x="5537201" y="3539067"/>
          <a:ext cx="821266" cy="2032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7030A0"/>
              </a:solidFill>
              <a:latin typeface="Times" pitchFamily="2" charset="0"/>
            </a:rPr>
            <a:t>Cambodia</a:t>
          </a:r>
        </a:p>
      </cdr:txBody>
    </cdr:sp>
  </cdr:relSizeAnchor>
  <cdr:relSizeAnchor xmlns:cdr="http://schemas.openxmlformats.org/drawingml/2006/chartDrawing">
    <cdr:from>
      <cdr:x>0.89614</cdr:x>
      <cdr:y>0.90283</cdr:y>
    </cdr:from>
    <cdr:to>
      <cdr:x>1</cdr:x>
      <cdr:y>0.97166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BA417394-7DA0-D116-A3D9-F820560123CB}"/>
            </a:ext>
          </a:extLst>
        </cdr:cNvPr>
        <cdr:cNvSpPr txBox="1"/>
      </cdr:nvSpPr>
      <cdr:spPr>
        <a:xfrm xmlns:a="http://schemas.openxmlformats.org/drawingml/2006/main">
          <a:off x="5698067" y="3776134"/>
          <a:ext cx="660399" cy="287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accent3">
                  <a:lumMod val="50000"/>
                </a:schemeClr>
              </a:solidFill>
              <a:latin typeface="Times" pitchFamily="2" charset="0"/>
            </a:rPr>
            <a:t>Laos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0.6518</cdr:x>
      <cdr:y>0.20467</cdr:y>
    </cdr:from>
    <cdr:to>
      <cdr:x>0.86022</cdr:x>
      <cdr:y>0.41684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0B9F19D-D78F-5048-8AB6-F87AC12C68CE}"/>
            </a:ext>
          </a:extLst>
        </cdr:cNvPr>
        <cdr:cNvSpPr txBox="1"/>
      </cdr:nvSpPr>
      <cdr:spPr>
        <a:xfrm xmlns:a="http://schemas.openxmlformats.org/drawingml/2006/main">
          <a:off x="3079348" y="632924"/>
          <a:ext cx="984652" cy="656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Top 10% of income earners</a:t>
          </a:r>
        </a:p>
      </cdr:txBody>
    </cdr:sp>
  </cdr:relSizeAnchor>
  <cdr:relSizeAnchor xmlns:cdr="http://schemas.openxmlformats.org/drawingml/2006/chartDrawing">
    <cdr:from>
      <cdr:x>0.74068</cdr:x>
      <cdr:y>0.63605</cdr:y>
    </cdr:from>
    <cdr:to>
      <cdr:x>0.98656</cdr:x>
      <cdr:y>0.77823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351C2FE-AF6D-DA4D-BA6A-13FABD615645}"/>
            </a:ext>
          </a:extLst>
        </cdr:cNvPr>
        <cdr:cNvSpPr txBox="1"/>
      </cdr:nvSpPr>
      <cdr:spPr>
        <a:xfrm xmlns:a="http://schemas.openxmlformats.org/drawingml/2006/main">
          <a:off x="3499268" y="1966942"/>
          <a:ext cx="1161632" cy="4397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Bottom 50% of income earners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0.40323</cdr:x>
      <cdr:y>0.17454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E0E77672-0CD6-2929-7D46-13BF0F0575E5}"/>
            </a:ext>
          </a:extLst>
        </cdr:cNvPr>
        <cdr:cNvSpPr txBox="1"/>
      </cdr:nvSpPr>
      <cdr:spPr>
        <a:xfrm xmlns:a="http://schemas.openxmlformats.org/drawingml/2006/main">
          <a:off x="0" y="0"/>
          <a:ext cx="1905000" cy="539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</a:t>
          </a:r>
          <a:r>
            <a:rPr lang="en-GB" sz="1100" baseline="0">
              <a:latin typeface="Times" pitchFamily="2" charset="0"/>
            </a:rPr>
            <a:t> of pre-tax national income,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787400</xdr:colOff>
      <xdr:row>2</xdr:row>
      <xdr:rowOff>107950</xdr:rowOff>
    </xdr:from>
    <xdr:to>
      <xdr:col>9</xdr:col>
      <xdr:colOff>558800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0.6518</cdr:x>
      <cdr:y>0.20467</cdr:y>
    </cdr:from>
    <cdr:to>
      <cdr:x>0.86022</cdr:x>
      <cdr:y>0.41684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0B9F19D-D78F-5048-8AB6-F87AC12C68CE}"/>
            </a:ext>
          </a:extLst>
        </cdr:cNvPr>
        <cdr:cNvSpPr txBox="1"/>
      </cdr:nvSpPr>
      <cdr:spPr>
        <a:xfrm xmlns:a="http://schemas.openxmlformats.org/drawingml/2006/main">
          <a:off x="3079348" y="632924"/>
          <a:ext cx="984652" cy="656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tx1"/>
              </a:solidFill>
              <a:latin typeface="Times" pitchFamily="2" charset="0"/>
            </a:rPr>
            <a:t>Top 10% of income earners</a:t>
          </a:r>
        </a:p>
      </cdr:txBody>
    </cdr:sp>
  </cdr:relSizeAnchor>
  <cdr:relSizeAnchor xmlns:cdr="http://schemas.openxmlformats.org/drawingml/2006/chartDrawing">
    <cdr:from>
      <cdr:x>0.74068</cdr:x>
      <cdr:y>0.63605</cdr:y>
    </cdr:from>
    <cdr:to>
      <cdr:x>0.98656</cdr:x>
      <cdr:y>0.77823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351C2FE-AF6D-DA4D-BA6A-13FABD615645}"/>
            </a:ext>
          </a:extLst>
        </cdr:cNvPr>
        <cdr:cNvSpPr txBox="1"/>
      </cdr:nvSpPr>
      <cdr:spPr>
        <a:xfrm xmlns:a="http://schemas.openxmlformats.org/drawingml/2006/main">
          <a:off x="3499268" y="1966942"/>
          <a:ext cx="1161632" cy="4397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C00000"/>
              </a:solidFill>
              <a:latin typeface="Times" pitchFamily="2" charset="0"/>
            </a:rPr>
            <a:t>Bottom 50% of income earners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0.40323</cdr:x>
      <cdr:y>0.17454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E0E77672-0CD6-2929-7D46-13BF0F0575E5}"/>
            </a:ext>
          </a:extLst>
        </cdr:cNvPr>
        <cdr:cNvSpPr txBox="1"/>
      </cdr:nvSpPr>
      <cdr:spPr>
        <a:xfrm xmlns:a="http://schemas.openxmlformats.org/drawingml/2006/main">
          <a:off x="0" y="0"/>
          <a:ext cx="1905000" cy="539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Times" pitchFamily="2" charset="0"/>
            </a:rPr>
            <a:t>Share</a:t>
          </a:r>
          <a:r>
            <a:rPr lang="en-GB" sz="1100" baseline="0">
              <a:latin typeface="Times" pitchFamily="2" charset="0"/>
            </a:rPr>
            <a:t> of pre-tax national income, %</a:t>
          </a:r>
          <a:endParaRPr lang="en-GB" sz="1100">
            <a:latin typeface="Times" pitchFamily="2" charset="0"/>
          </a:endParaRP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2</xdr:row>
      <xdr:rowOff>50800</xdr:rowOff>
    </xdr:from>
    <xdr:to>
      <xdr:col>7</xdr:col>
      <xdr:colOff>355600</xdr:colOff>
      <xdr:row>20</xdr:row>
      <xdr:rowOff>165677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6B827A-FB86-ED44-85F2-2C7A98B44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0.14513</cdr:x>
      <cdr:y>0.37975</cdr:y>
    </cdr:from>
    <cdr:to>
      <cdr:x>0.36864</cdr:x>
      <cdr:y>0.56437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6761" y="1432611"/>
          <a:ext cx="1180848" cy="696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“</a:t>
          </a:r>
          <a:r>
            <a:rPr lang="en-US" sz="1100" b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fitness</a:t>
          </a: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” 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(left-hand</a:t>
          </a:r>
          <a:r>
            <a:rPr lang="en-US" sz="1100" b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side)</a:t>
          </a:r>
          <a:endParaRPr lang="en-US" sz="1100" b="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 b="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0.6442</cdr:x>
      <cdr:y>0.08416</cdr:y>
    </cdr:from>
    <cdr:to>
      <cdr:x>0.86771</cdr:x>
      <cdr:y>0.21603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403437" y="317500"/>
          <a:ext cx="1180848" cy="4974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“</a:t>
          </a:r>
          <a:r>
            <a:rPr lang="en-US" sz="1100" b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yoga</a:t>
          </a:r>
          <a:r>
            <a:rPr lang="en-US" sz="1100" b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” 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(right-hand</a:t>
          </a:r>
          <a:r>
            <a:rPr lang="en-US" sz="1100" b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side)</a:t>
          </a:r>
          <a:endParaRPr lang="en-US" sz="1100" b="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0.00142</cdr:x>
      <cdr:y>0</cdr:y>
    </cdr:from>
    <cdr:to>
      <cdr:x>0.2925</cdr:x>
      <cdr:y>0.18462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6B3B89F3-2001-6653-CCA6-A51006E9F809}"/>
            </a:ext>
          </a:extLst>
        </cdr:cNvPr>
        <cdr:cNvSpPr txBox="1"/>
      </cdr:nvSpPr>
      <cdr:spPr>
        <a:xfrm xmlns:a="http://schemas.openxmlformats.org/drawingml/2006/main">
          <a:off x="7504" y="0"/>
          <a:ext cx="1537855" cy="696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Frequency of references in books</a:t>
          </a:r>
          <a:endParaRPr lang="en-US" sz="1100" b="0">
            <a:solidFill>
              <a:schemeClr val="tx1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821459</xdr:colOff>
      <xdr:row>2</xdr:row>
      <xdr:rowOff>167408</xdr:rowOff>
    </xdr:from>
    <xdr:to>
      <xdr:col>10</xdr:col>
      <xdr:colOff>346364</xdr:colOff>
      <xdr:row>21</xdr:row>
      <xdr:rowOff>101021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0.14513</cdr:x>
      <cdr:y>0.37975</cdr:y>
    </cdr:from>
    <cdr:to>
      <cdr:x>0.36864</cdr:x>
      <cdr:y>0.56437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6761" y="1432611"/>
          <a:ext cx="1180848" cy="696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“</a:t>
          </a:r>
          <a:r>
            <a:rPr lang="en-US" sz="1100" b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fitness</a:t>
          </a: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” 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(left-hand</a:t>
          </a:r>
          <a:r>
            <a:rPr lang="en-US" sz="1100" b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side)</a:t>
          </a:r>
          <a:endParaRPr lang="en-US" sz="1100" b="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 b="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0.6442</cdr:x>
      <cdr:y>0.08416</cdr:y>
    </cdr:from>
    <cdr:to>
      <cdr:x>0.86771</cdr:x>
      <cdr:y>0.21603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403437" y="317500"/>
          <a:ext cx="1180848" cy="4974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“</a:t>
          </a:r>
          <a:r>
            <a:rPr lang="en-US" sz="1100" b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yoga</a:t>
          </a:r>
          <a:r>
            <a:rPr lang="en-US" sz="1100" b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” 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(right-hand</a:t>
          </a:r>
          <a:r>
            <a:rPr lang="en-US" sz="1100" b="0" baseline="0">
              <a:solidFill>
                <a:srgbClr val="C00000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side)</a:t>
          </a:r>
          <a:endParaRPr lang="en-US" sz="1100" b="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0.00142</cdr:x>
      <cdr:y>0</cdr:y>
    </cdr:from>
    <cdr:to>
      <cdr:x>0.2925</cdr:x>
      <cdr:y>0.18462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6B3B89F3-2001-6653-CCA6-A51006E9F809}"/>
            </a:ext>
          </a:extLst>
        </cdr:cNvPr>
        <cdr:cNvSpPr txBox="1"/>
      </cdr:nvSpPr>
      <cdr:spPr>
        <a:xfrm xmlns:a="http://schemas.openxmlformats.org/drawingml/2006/main">
          <a:off x="7504" y="0"/>
          <a:ext cx="1537855" cy="696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Frequency of references in books</a:t>
          </a:r>
          <a:endParaRPr lang="en-US" sz="1100" b="0">
            <a:solidFill>
              <a:schemeClr val="tx1"/>
            </a:solidFill>
          </a:endParaRP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165100</xdr:rowOff>
    </xdr:from>
    <xdr:to>
      <xdr:col>7</xdr:col>
      <xdr:colOff>228600</xdr:colOff>
      <xdr:row>18</xdr:row>
      <xdr:rowOff>23140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0.59124</cdr:x>
      <cdr:y>0.83023</cdr:y>
    </cdr:from>
    <cdr:to>
      <cdr:x>1</cdr:x>
      <cdr:y>0.96505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7E1ADBE-8B70-014B-A45B-F7A68BD419CF}"/>
            </a:ext>
          </a:extLst>
        </cdr:cNvPr>
        <cdr:cNvSpPr txBox="1"/>
      </cdr:nvSpPr>
      <cdr:spPr>
        <a:xfrm xmlns:a="http://schemas.openxmlformats.org/drawingml/2006/main">
          <a:off x="2766241" y="2484252"/>
          <a:ext cx="1912470" cy="4034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latin typeface="Times" pitchFamily="2" charset="0"/>
            </a:rPr>
            <a:t>Per capita income index,</a:t>
          </a:r>
          <a:r>
            <a:rPr lang="en-GB" sz="1100" baseline="0">
              <a:latin typeface="Times" pitchFamily="2" charset="0"/>
            </a:rPr>
            <a:t> 1985</a:t>
          </a:r>
          <a:endParaRPr lang="en-GB" sz="1100">
            <a:latin typeface="Times" pitchFamily="2" charset="0"/>
          </a:endParaRPr>
        </a:p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</cdr:x>
      <cdr:y>0.00502</cdr:y>
    </cdr:from>
    <cdr:to>
      <cdr:x>0.72892</cdr:x>
      <cdr:y>0.13984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786409A-71E9-7143-BD2B-95A83F7496D6}"/>
            </a:ext>
          </a:extLst>
        </cdr:cNvPr>
        <cdr:cNvSpPr txBox="1"/>
      </cdr:nvSpPr>
      <cdr:spPr>
        <a:xfrm xmlns:a="http://schemas.openxmlformats.org/drawingml/2006/main">
          <a:off x="0" y="15679"/>
          <a:ext cx="3625803" cy="421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latin typeface="Times" pitchFamily="2" charset="0"/>
            </a:rPr>
            <a:t>Annual growth rate</a:t>
          </a:r>
          <a:r>
            <a:rPr lang="en-GB" sz="1100" baseline="0">
              <a:latin typeface="Times" pitchFamily="2" charset="0"/>
            </a:rPr>
            <a:t> of per capita income, %</a:t>
          </a:r>
          <a:endParaRPr lang="en-GB" sz="1100">
            <a:latin typeface="Times" pitchFamily="2" charset="0"/>
          </a:endParaRPr>
        </a:p>
        <a:p xmlns:a="http://schemas.openxmlformats.org/drawingml/2006/main">
          <a:endParaRPr lang="en-GB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11728</xdr:colOff>
      <xdr:row>15</xdr:row>
      <xdr:rowOff>105585</xdr:rowOff>
    </xdr:from>
    <xdr:to>
      <xdr:col>6</xdr:col>
      <xdr:colOff>344939</xdr:colOff>
      <xdr:row>33</xdr:row>
      <xdr:rowOff>15680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7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7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hyperlink" Target="https://wid.world/country/india/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1.xml"/><Relationship Id="rId2" Type="http://schemas.openxmlformats.org/officeDocument/2006/relationships/hyperlink" Target="https://wid.world/country/india/" TargetMode="External"/><Relationship Id="rId1" Type="http://schemas.openxmlformats.org/officeDocument/2006/relationships/hyperlink" Target="https://wid.world/country/india/" TargetMode="Externa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hyperlink" Target="https://www.dowjones.com/professional/factiva/" TargetMode="Externa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hyperlink" Target="https://www.dowjones.com/professional/factiva/" TargetMode="Externa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2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4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7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9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1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3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7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9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0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4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7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9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1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2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3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5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9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B30EC-CEC8-6846-AF52-850280DF3F2D}">
  <dimension ref="B1:G24"/>
  <sheetViews>
    <sheetView workbookViewId="0"/>
  </sheetViews>
  <sheetFormatPr baseColWidth="10" defaultRowHeight="16"/>
  <cols>
    <col min="1" max="16384" width="10.83203125" style="10"/>
  </cols>
  <sheetData>
    <row r="1" spans="2:2">
      <c r="B1" s="9" t="s">
        <v>1286</v>
      </c>
    </row>
    <row r="2" spans="2:2">
      <c r="B2" s="11" t="s">
        <v>1287</v>
      </c>
    </row>
    <row r="21" spans="2:7">
      <c r="B21" s="170" t="s">
        <v>1461</v>
      </c>
      <c r="C21" s="170"/>
      <c r="D21" s="170"/>
      <c r="E21" s="170"/>
      <c r="F21" s="170"/>
      <c r="G21" s="170"/>
    </row>
    <row r="22" spans="2:7">
      <c r="B22" s="170"/>
      <c r="C22" s="170"/>
      <c r="D22" s="170"/>
      <c r="E22" s="170"/>
      <c r="F22" s="170"/>
      <c r="G22" s="170"/>
    </row>
    <row r="23" spans="2:7">
      <c r="B23" s="170"/>
      <c r="C23" s="170"/>
      <c r="D23" s="170"/>
      <c r="E23" s="170"/>
      <c r="F23" s="170"/>
      <c r="G23" s="170"/>
    </row>
    <row r="24" spans="2:7">
      <c r="B24" s="170"/>
      <c r="C24" s="170"/>
      <c r="D24" s="170"/>
      <c r="E24" s="170"/>
      <c r="F24" s="170"/>
      <c r="G24" s="170"/>
    </row>
  </sheetData>
  <mergeCells count="1">
    <mergeCell ref="B21:G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ABD0-B22B-9A4B-A2A8-3718C1EF6388}">
  <dimension ref="A1:K29"/>
  <sheetViews>
    <sheetView workbookViewId="0">
      <selection activeCell="C26" sqref="C26"/>
    </sheetView>
  </sheetViews>
  <sheetFormatPr baseColWidth="10" defaultRowHeight="16"/>
  <cols>
    <col min="1" max="1" width="18.6640625" style="34" customWidth="1"/>
    <col min="2" max="2" width="10.83203125" style="34"/>
    <col min="3" max="3" width="21.83203125" style="34" customWidth="1"/>
  </cols>
  <sheetData>
    <row r="1" spans="1:6">
      <c r="B1" s="34" t="s">
        <v>76</v>
      </c>
      <c r="C1" s="34" t="s">
        <v>77</v>
      </c>
      <c r="F1" s="141" t="s">
        <v>1294</v>
      </c>
    </row>
    <row r="2" spans="1:6">
      <c r="A2" s="34" t="s">
        <v>78</v>
      </c>
      <c r="B2" s="135">
        <v>62.3</v>
      </c>
      <c r="C2" s="169">
        <v>2.5299999999999998</v>
      </c>
    </row>
    <row r="3" spans="1:6">
      <c r="A3" s="34" t="s">
        <v>79</v>
      </c>
      <c r="B3" s="135">
        <v>100</v>
      </c>
      <c r="C3" s="169">
        <v>2.65</v>
      </c>
    </row>
    <row r="4" spans="1:6">
      <c r="A4" s="34" t="s">
        <v>80</v>
      </c>
      <c r="B4" s="135">
        <v>73.86</v>
      </c>
      <c r="C4" s="169">
        <v>2.04</v>
      </c>
    </row>
    <row r="5" spans="1:6">
      <c r="A5" s="34" t="s">
        <v>81</v>
      </c>
      <c r="B5" s="135">
        <v>59.12</v>
      </c>
      <c r="C5" s="169">
        <v>1.28</v>
      </c>
    </row>
    <row r="6" spans="1:6">
      <c r="A6" s="34" t="s">
        <v>82</v>
      </c>
      <c r="B6" s="135">
        <v>100</v>
      </c>
      <c r="C6" s="169">
        <v>1.1100000000000001</v>
      </c>
      <c r="E6" s="142"/>
    </row>
    <row r="7" spans="1:6">
      <c r="A7" s="34" t="s">
        <v>83</v>
      </c>
      <c r="B7" s="135">
        <v>100</v>
      </c>
      <c r="C7" s="169">
        <v>1.4</v>
      </c>
    </row>
    <row r="8" spans="1:6">
      <c r="A8" s="34" t="s">
        <v>84</v>
      </c>
      <c r="B8" s="135">
        <v>59.98</v>
      </c>
      <c r="C8" s="169">
        <v>1.24</v>
      </c>
      <c r="E8" s="143"/>
    </row>
    <row r="9" spans="1:6">
      <c r="A9" s="34" t="s">
        <v>85</v>
      </c>
      <c r="B9" s="135">
        <v>43.61</v>
      </c>
      <c r="C9" s="169">
        <v>0.91</v>
      </c>
    </row>
    <row r="10" spans="1:6">
      <c r="A10" s="34" t="s">
        <v>86</v>
      </c>
      <c r="B10" s="135">
        <v>17.149999999999999</v>
      </c>
      <c r="C10" s="169">
        <v>1.1499999999999999</v>
      </c>
    </row>
    <row r="11" spans="1:6">
      <c r="A11" s="34" t="s">
        <v>87</v>
      </c>
      <c r="B11" s="135">
        <v>11.2</v>
      </c>
      <c r="C11" s="169">
        <v>1.1000000000000001</v>
      </c>
    </row>
    <row r="12" spans="1:6">
      <c r="A12" s="34" t="s">
        <v>88</v>
      </c>
      <c r="B12" s="135">
        <v>61.44</v>
      </c>
      <c r="C12" s="169">
        <v>0.88</v>
      </c>
    </row>
    <row r="13" spans="1:6">
      <c r="A13" s="34" t="s">
        <v>89</v>
      </c>
      <c r="B13" s="135">
        <v>20.78</v>
      </c>
      <c r="C13" s="169">
        <v>0.88</v>
      </c>
    </row>
    <row r="14" spans="1:6">
      <c r="A14" s="34" t="s">
        <v>90</v>
      </c>
      <c r="B14" s="135">
        <v>0.9</v>
      </c>
      <c r="C14" s="169">
        <v>0.81</v>
      </c>
    </row>
    <row r="15" spans="1:6">
      <c r="A15" s="34" t="s">
        <v>91</v>
      </c>
      <c r="B15" s="135">
        <v>9.57</v>
      </c>
      <c r="C15" s="169">
        <v>0.46</v>
      </c>
    </row>
    <row r="16" spans="1:6">
      <c r="A16" s="34" t="s">
        <v>59</v>
      </c>
      <c r="B16" s="135">
        <v>51.83</v>
      </c>
      <c r="C16" s="169">
        <v>0.53</v>
      </c>
    </row>
    <row r="17" spans="1:11">
      <c r="A17" s="34" t="s">
        <v>2</v>
      </c>
      <c r="B17" s="135">
        <v>1</v>
      </c>
      <c r="C17" s="169">
        <v>0.5</v>
      </c>
    </row>
    <row r="18" spans="1:11">
      <c r="A18" s="34" t="s">
        <v>1</v>
      </c>
      <c r="B18" s="135">
        <v>0.19</v>
      </c>
      <c r="C18" s="169">
        <v>0.48</v>
      </c>
    </row>
    <row r="19" spans="1:11">
      <c r="B19" s="135">
        <v>100</v>
      </c>
      <c r="C19" s="169">
        <v>2.97</v>
      </c>
    </row>
    <row r="22" spans="1:11">
      <c r="A22" s="144"/>
      <c r="F22" s="220" t="s">
        <v>1491</v>
      </c>
      <c r="G22" s="175"/>
      <c r="H22" s="175"/>
      <c r="I22" s="175"/>
      <c r="J22" s="175"/>
      <c r="K22" s="176"/>
    </row>
    <row r="23" spans="1:11">
      <c r="F23" s="177"/>
      <c r="G23" s="178"/>
      <c r="H23" s="178"/>
      <c r="I23" s="178"/>
      <c r="J23" s="178"/>
      <c r="K23" s="179"/>
    </row>
    <row r="24" spans="1:11">
      <c r="F24" s="177"/>
      <c r="G24" s="178"/>
      <c r="H24" s="178"/>
      <c r="I24" s="178"/>
      <c r="J24" s="178"/>
      <c r="K24" s="179"/>
    </row>
    <row r="25" spans="1:11">
      <c r="F25" s="177"/>
      <c r="G25" s="178"/>
      <c r="H25" s="178"/>
      <c r="I25" s="178"/>
      <c r="J25" s="178"/>
      <c r="K25" s="179"/>
    </row>
    <row r="26" spans="1:11">
      <c r="F26" s="177"/>
      <c r="G26" s="178"/>
      <c r="H26" s="178"/>
      <c r="I26" s="178"/>
      <c r="J26" s="178"/>
      <c r="K26" s="179"/>
    </row>
    <row r="27" spans="1:11">
      <c r="F27" s="177"/>
      <c r="G27" s="178"/>
      <c r="H27" s="178"/>
      <c r="I27" s="178"/>
      <c r="J27" s="178"/>
      <c r="K27" s="179"/>
    </row>
    <row r="28" spans="1:11">
      <c r="F28" s="177"/>
      <c r="G28" s="178"/>
      <c r="H28" s="178"/>
      <c r="I28" s="178"/>
      <c r="J28" s="178"/>
      <c r="K28" s="179"/>
    </row>
    <row r="29" spans="1:11">
      <c r="F29" s="180"/>
      <c r="G29" s="181"/>
      <c r="H29" s="181"/>
      <c r="I29" s="181"/>
      <c r="J29" s="181"/>
      <c r="K29" s="182"/>
    </row>
  </sheetData>
  <mergeCells count="1">
    <mergeCell ref="F22:K2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13BD-AFB2-5A4E-A626-D725CF15ACC2}">
  <dimension ref="B1:H29"/>
  <sheetViews>
    <sheetView workbookViewId="0"/>
  </sheetViews>
  <sheetFormatPr baseColWidth="10" defaultRowHeight="16"/>
  <cols>
    <col min="1" max="16384" width="10.83203125" style="10"/>
  </cols>
  <sheetData>
    <row r="1" spans="2:2">
      <c r="B1" s="12" t="s">
        <v>1295</v>
      </c>
    </row>
    <row r="22" spans="2:8">
      <c r="B22" s="219" t="s">
        <v>1489</v>
      </c>
      <c r="C22" s="170"/>
      <c r="D22" s="170"/>
      <c r="E22" s="170"/>
      <c r="F22" s="170"/>
      <c r="G22" s="170"/>
      <c r="H22" s="170"/>
    </row>
    <row r="23" spans="2:8">
      <c r="B23" s="170"/>
      <c r="C23" s="170"/>
      <c r="D23" s="170"/>
      <c r="E23" s="170"/>
      <c r="F23" s="170"/>
      <c r="G23" s="170"/>
      <c r="H23" s="170"/>
    </row>
    <row r="24" spans="2:8">
      <c r="B24" s="170"/>
      <c r="C24" s="170"/>
      <c r="D24" s="170"/>
      <c r="E24" s="170"/>
      <c r="F24" s="170"/>
      <c r="G24" s="170"/>
      <c r="H24" s="170"/>
    </row>
    <row r="25" spans="2:8">
      <c r="B25" s="170"/>
      <c r="C25" s="170"/>
      <c r="D25" s="170"/>
      <c r="E25" s="170"/>
      <c r="F25" s="170"/>
      <c r="G25" s="170"/>
      <c r="H25" s="170"/>
    </row>
    <row r="26" spans="2:8">
      <c r="B26" s="170"/>
      <c r="C26" s="170"/>
      <c r="D26" s="170"/>
      <c r="E26" s="170"/>
      <c r="F26" s="170"/>
      <c r="G26" s="170"/>
      <c r="H26" s="170"/>
    </row>
    <row r="27" spans="2:8">
      <c r="B27" s="170"/>
      <c r="C27" s="170"/>
      <c r="D27" s="170"/>
      <c r="E27" s="170"/>
      <c r="F27" s="170"/>
      <c r="G27" s="170"/>
      <c r="H27" s="170"/>
    </row>
    <row r="28" spans="2:8">
      <c r="B28" s="170"/>
      <c r="C28" s="170"/>
      <c r="D28" s="170"/>
      <c r="E28" s="170"/>
      <c r="F28" s="170"/>
      <c r="G28" s="170"/>
      <c r="H28" s="170"/>
    </row>
    <row r="29" spans="2:8">
      <c r="B29" s="170"/>
      <c r="C29" s="170"/>
      <c r="D29" s="170"/>
      <c r="E29" s="170"/>
      <c r="F29" s="170"/>
      <c r="G29" s="170"/>
      <c r="H29" s="170"/>
    </row>
  </sheetData>
  <mergeCells count="1">
    <mergeCell ref="B22:H2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4566D-AF0D-474F-B4F2-565C64304B07}">
  <dimension ref="A1:N27"/>
  <sheetViews>
    <sheetView workbookViewId="0">
      <selection activeCell="E21" sqref="E21"/>
    </sheetView>
  </sheetViews>
  <sheetFormatPr baseColWidth="10" defaultRowHeight="16"/>
  <cols>
    <col min="2" max="7" width="10.83203125" style="34"/>
  </cols>
  <sheetData>
    <row r="1" spans="1:8">
      <c r="H1" s="61" t="s">
        <v>1295</v>
      </c>
    </row>
    <row r="2" spans="1:8">
      <c r="B2" s="34" t="s">
        <v>92</v>
      </c>
      <c r="C2" s="34" t="s">
        <v>93</v>
      </c>
      <c r="D2" s="34" t="s">
        <v>94</v>
      </c>
      <c r="E2" s="34" t="s">
        <v>95</v>
      </c>
    </row>
    <row r="3" spans="1:8">
      <c r="A3" t="s">
        <v>1420</v>
      </c>
      <c r="B3" s="135">
        <v>0.26</v>
      </c>
      <c r="C3" s="34">
        <v>0.75</v>
      </c>
      <c r="D3" s="135">
        <v>25.27</v>
      </c>
      <c r="E3" s="34">
        <v>0.8</v>
      </c>
    </row>
    <row r="4" spans="1:8">
      <c r="A4" t="s">
        <v>1421</v>
      </c>
      <c r="B4" s="135">
        <v>0.35</v>
      </c>
      <c r="C4" s="34">
        <v>0.79</v>
      </c>
      <c r="D4" s="135">
        <v>30.28</v>
      </c>
      <c r="E4" s="34">
        <v>0.89</v>
      </c>
    </row>
    <row r="5" spans="1:8">
      <c r="A5" t="s">
        <v>1422</v>
      </c>
      <c r="B5" s="135">
        <v>0.48</v>
      </c>
      <c r="C5" s="34">
        <v>0.8</v>
      </c>
      <c r="D5" s="135">
        <v>35.82</v>
      </c>
      <c r="E5" s="34">
        <v>1.35</v>
      </c>
    </row>
    <row r="6" spans="1:8">
      <c r="A6" t="s">
        <v>1423</v>
      </c>
      <c r="B6" s="135">
        <v>0.62</v>
      </c>
      <c r="C6" s="34">
        <v>0.78</v>
      </c>
      <c r="D6" s="135">
        <v>57.32</v>
      </c>
      <c r="E6" s="34">
        <v>1.42</v>
      </c>
    </row>
    <row r="7" spans="1:8">
      <c r="A7" t="s">
        <v>1424</v>
      </c>
      <c r="B7" s="135">
        <v>1</v>
      </c>
      <c r="C7" s="34">
        <v>0.75</v>
      </c>
      <c r="D7" s="135">
        <v>51.83</v>
      </c>
      <c r="E7" s="34">
        <v>1.63</v>
      </c>
    </row>
    <row r="8" spans="1:8">
      <c r="A8" t="s">
        <v>1425</v>
      </c>
      <c r="B8" s="135">
        <v>1.24</v>
      </c>
      <c r="C8" s="34">
        <v>0.73</v>
      </c>
      <c r="D8" s="135">
        <v>70.48</v>
      </c>
      <c r="E8" s="34">
        <v>1.91</v>
      </c>
    </row>
    <row r="9" spans="1:8">
      <c r="A9" t="s">
        <v>1426</v>
      </c>
      <c r="B9" s="135">
        <v>1.33</v>
      </c>
      <c r="C9" s="34">
        <v>0.92</v>
      </c>
      <c r="D9" s="135">
        <v>70.58</v>
      </c>
      <c r="E9" s="34">
        <v>1.88</v>
      </c>
    </row>
    <row r="10" spans="1:8">
      <c r="A10" t="s">
        <v>1427</v>
      </c>
      <c r="B10" s="135">
        <v>1.81</v>
      </c>
      <c r="C10" s="34">
        <v>1.1299999999999999</v>
      </c>
      <c r="D10" s="135">
        <v>81.11</v>
      </c>
      <c r="E10" s="34">
        <v>2.56</v>
      </c>
    </row>
    <row r="11" spans="1:8">
      <c r="A11" t="s">
        <v>1428</v>
      </c>
      <c r="B11" s="135">
        <v>2.52</v>
      </c>
      <c r="C11" s="34" t="e">
        <f>NA()</f>
        <v>#N/A</v>
      </c>
      <c r="D11" s="135">
        <v>98.09</v>
      </c>
      <c r="E11" s="34">
        <v>3.54</v>
      </c>
    </row>
    <row r="12" spans="1:8">
      <c r="A12" t="s">
        <v>1429</v>
      </c>
      <c r="B12" s="135">
        <v>3.14</v>
      </c>
      <c r="C12" s="34">
        <v>0.9</v>
      </c>
      <c r="D12" s="135">
        <v>100</v>
      </c>
      <c r="E12" s="34">
        <v>3.99</v>
      </c>
    </row>
    <row r="13" spans="1:8">
      <c r="B13" s="135"/>
    </row>
    <row r="14" spans="1:8">
      <c r="B14" s="135"/>
    </row>
    <row r="17" spans="4:14">
      <c r="D17" s="135"/>
    </row>
    <row r="18" spans="4:14">
      <c r="D18" s="135"/>
    </row>
    <row r="19" spans="4:14">
      <c r="D19" s="135"/>
    </row>
    <row r="20" spans="4:14">
      <c r="D20" s="135"/>
      <c r="H20" s="220" t="s">
        <v>1492</v>
      </c>
      <c r="I20" s="175"/>
      <c r="J20" s="175"/>
      <c r="K20" s="175"/>
      <c r="L20" s="175"/>
      <c r="M20" s="175"/>
      <c r="N20" s="176"/>
    </row>
    <row r="21" spans="4:14">
      <c r="D21" s="135"/>
      <c r="H21" s="177"/>
      <c r="I21" s="178"/>
      <c r="J21" s="178"/>
      <c r="K21" s="178"/>
      <c r="L21" s="178"/>
      <c r="M21" s="178"/>
      <c r="N21" s="179"/>
    </row>
    <row r="22" spans="4:14">
      <c r="D22" s="135"/>
      <c r="H22" s="177"/>
      <c r="I22" s="178"/>
      <c r="J22" s="178"/>
      <c r="K22" s="178"/>
      <c r="L22" s="178"/>
      <c r="M22" s="178"/>
      <c r="N22" s="179"/>
    </row>
    <row r="23" spans="4:14">
      <c r="D23" s="135"/>
      <c r="H23" s="177"/>
      <c r="I23" s="178"/>
      <c r="J23" s="178"/>
      <c r="K23" s="178"/>
      <c r="L23" s="178"/>
      <c r="M23" s="178"/>
      <c r="N23" s="179"/>
    </row>
    <row r="24" spans="4:14">
      <c r="D24" s="135"/>
      <c r="H24" s="177"/>
      <c r="I24" s="178"/>
      <c r="J24" s="178"/>
      <c r="K24" s="178"/>
      <c r="L24" s="178"/>
      <c r="M24" s="178"/>
      <c r="N24" s="179"/>
    </row>
    <row r="25" spans="4:14">
      <c r="D25" s="135"/>
      <c r="H25" s="177"/>
      <c r="I25" s="178"/>
      <c r="J25" s="178"/>
      <c r="K25" s="178"/>
      <c r="L25" s="178"/>
      <c r="M25" s="178"/>
      <c r="N25" s="179"/>
    </row>
    <row r="26" spans="4:14">
      <c r="D26" s="135"/>
      <c r="H26" s="177"/>
      <c r="I26" s="178"/>
      <c r="J26" s="178"/>
      <c r="K26" s="178"/>
      <c r="L26" s="178"/>
      <c r="M26" s="178"/>
      <c r="N26" s="179"/>
    </row>
    <row r="27" spans="4:14">
      <c r="H27" s="180"/>
      <c r="I27" s="181"/>
      <c r="J27" s="181"/>
      <c r="K27" s="181"/>
      <c r="L27" s="181"/>
      <c r="M27" s="181"/>
      <c r="N27" s="182"/>
    </row>
  </sheetData>
  <mergeCells count="1">
    <mergeCell ref="H20:N2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8E9FC-5B1C-E94B-BC14-A71AD8FBF7AF}">
  <dimension ref="B1:F21"/>
  <sheetViews>
    <sheetView workbookViewId="0">
      <selection activeCell="A7" sqref="A7"/>
    </sheetView>
  </sheetViews>
  <sheetFormatPr baseColWidth="10" defaultRowHeight="16"/>
  <cols>
    <col min="1" max="16384" width="10.83203125" style="10"/>
  </cols>
  <sheetData>
    <row r="1" spans="2:2">
      <c r="B1" s="14" t="s">
        <v>1296</v>
      </c>
    </row>
    <row r="2" spans="2:2">
      <c r="B2" s="17" t="s">
        <v>1297</v>
      </c>
    </row>
    <row r="18" spans="2:6">
      <c r="B18" s="219" t="s">
        <v>1490</v>
      </c>
      <c r="C18" s="170"/>
      <c r="D18" s="170"/>
      <c r="E18" s="170"/>
      <c r="F18" s="170"/>
    </row>
    <row r="19" spans="2:6">
      <c r="B19" s="170"/>
      <c r="C19" s="170"/>
      <c r="D19" s="170"/>
      <c r="E19" s="170"/>
      <c r="F19" s="170"/>
    </row>
    <row r="20" spans="2:6">
      <c r="B20" s="170"/>
      <c r="C20" s="170"/>
      <c r="D20" s="170"/>
      <c r="E20" s="170"/>
      <c r="F20" s="170"/>
    </row>
    <row r="21" spans="2:6">
      <c r="B21" s="170"/>
      <c r="C21" s="170"/>
      <c r="D21" s="170"/>
      <c r="E21" s="170"/>
      <c r="F21" s="170"/>
    </row>
  </sheetData>
  <mergeCells count="1">
    <mergeCell ref="B18:F2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F722-E330-4E47-8038-75E02FF89246}">
  <dimension ref="A1:H21"/>
  <sheetViews>
    <sheetView workbookViewId="0">
      <selection activeCell="C19" sqref="C19"/>
    </sheetView>
  </sheetViews>
  <sheetFormatPr baseColWidth="10" defaultRowHeight="16"/>
  <cols>
    <col min="1" max="2" width="10.83203125" style="34"/>
  </cols>
  <sheetData>
    <row r="1" spans="1:4">
      <c r="B1" s="34" t="s">
        <v>96</v>
      </c>
      <c r="D1" s="95" t="s">
        <v>1296</v>
      </c>
    </row>
    <row r="2" spans="1:4">
      <c r="A2" s="59">
        <v>20149</v>
      </c>
      <c r="B2" s="34">
        <v>892</v>
      </c>
      <c r="D2" s="96" t="s">
        <v>1297</v>
      </c>
    </row>
    <row r="3" spans="1:4">
      <c r="A3" s="59">
        <v>20241</v>
      </c>
      <c r="B3" s="34">
        <v>877</v>
      </c>
    </row>
    <row r="4" spans="1:4">
      <c r="A4" s="59">
        <v>20333</v>
      </c>
      <c r="B4" s="34">
        <v>882</v>
      </c>
    </row>
    <row r="5" spans="1:4">
      <c r="A5" s="59">
        <v>20424</v>
      </c>
      <c r="B5" s="34">
        <v>889</v>
      </c>
    </row>
    <row r="6" spans="1:4">
      <c r="A6" s="59">
        <v>20515</v>
      </c>
      <c r="B6" s="34">
        <v>902</v>
      </c>
    </row>
    <row r="7" spans="1:4">
      <c r="A7" s="59">
        <v>20607</v>
      </c>
      <c r="B7" s="34">
        <v>839</v>
      </c>
    </row>
    <row r="8" spans="1:4">
      <c r="A8" s="59">
        <v>20699</v>
      </c>
      <c r="B8" s="34">
        <v>769</v>
      </c>
    </row>
    <row r="9" spans="1:4">
      <c r="A9" s="59">
        <v>20790</v>
      </c>
      <c r="B9" s="34">
        <v>684</v>
      </c>
    </row>
    <row r="10" spans="1:4">
      <c r="A10" s="59">
        <v>20880</v>
      </c>
      <c r="B10" s="34">
        <v>681</v>
      </c>
    </row>
    <row r="11" spans="1:4">
      <c r="A11" s="59">
        <v>20972</v>
      </c>
      <c r="B11" s="34">
        <v>606</v>
      </c>
    </row>
    <row r="12" spans="1:4">
      <c r="A12" s="59">
        <v>21064</v>
      </c>
      <c r="B12" s="34">
        <v>505</v>
      </c>
    </row>
    <row r="13" spans="1:4">
      <c r="A13" s="59">
        <v>21155</v>
      </c>
      <c r="B13" s="34">
        <v>448</v>
      </c>
    </row>
    <row r="14" spans="1:4">
      <c r="A14" s="59">
        <v>21245</v>
      </c>
      <c r="B14" s="34">
        <v>421</v>
      </c>
    </row>
    <row r="15" spans="1:4">
      <c r="A15" s="59">
        <v>21337</v>
      </c>
      <c r="B15" s="34">
        <v>372</v>
      </c>
    </row>
    <row r="16" spans="1:4">
      <c r="A16" s="59">
        <v>21429</v>
      </c>
      <c r="B16" s="34">
        <v>335</v>
      </c>
    </row>
    <row r="17" spans="1:8">
      <c r="A17" s="59">
        <v>21520</v>
      </c>
      <c r="B17" s="34">
        <v>344</v>
      </c>
    </row>
    <row r="18" spans="1:8">
      <c r="D18" s="220" t="s">
        <v>1490</v>
      </c>
      <c r="E18" s="175"/>
      <c r="F18" s="175"/>
      <c r="G18" s="175"/>
      <c r="H18" s="176"/>
    </row>
    <row r="19" spans="1:8">
      <c r="D19" s="177"/>
      <c r="E19" s="178"/>
      <c r="F19" s="178"/>
      <c r="G19" s="178"/>
      <c r="H19" s="179"/>
    </row>
    <row r="20" spans="1:8">
      <c r="D20" s="177"/>
      <c r="E20" s="178"/>
      <c r="F20" s="178"/>
      <c r="G20" s="178"/>
      <c r="H20" s="179"/>
    </row>
    <row r="21" spans="1:8">
      <c r="D21" s="180"/>
      <c r="E21" s="181"/>
      <c r="F21" s="181"/>
      <c r="G21" s="181"/>
      <c r="H21" s="182"/>
    </row>
  </sheetData>
  <mergeCells count="1">
    <mergeCell ref="D18:H2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58BB2-8C91-0744-8727-59057CCCCD5F}">
  <dimension ref="B1:F23"/>
  <sheetViews>
    <sheetView workbookViewId="0">
      <selection activeCell="B20" sqref="B20:F23"/>
    </sheetView>
  </sheetViews>
  <sheetFormatPr baseColWidth="10" defaultRowHeight="16"/>
  <cols>
    <col min="1" max="16384" width="10.83203125" style="10"/>
  </cols>
  <sheetData>
    <row r="1" spans="2:2">
      <c r="B1" s="12" t="s">
        <v>1388</v>
      </c>
    </row>
    <row r="2" spans="2:2">
      <c r="B2" s="13" t="s">
        <v>1290</v>
      </c>
    </row>
    <row r="20" spans="2:6">
      <c r="B20" s="219" t="s">
        <v>1493</v>
      </c>
      <c r="C20" s="170"/>
      <c r="D20" s="170"/>
      <c r="E20" s="170"/>
      <c r="F20" s="170"/>
    </row>
    <row r="21" spans="2:6">
      <c r="B21" s="170"/>
      <c r="C21" s="170"/>
      <c r="D21" s="170"/>
      <c r="E21" s="170"/>
      <c r="F21" s="170"/>
    </row>
    <row r="22" spans="2:6">
      <c r="B22" s="170"/>
      <c r="C22" s="170"/>
      <c r="D22" s="170"/>
      <c r="E22" s="170"/>
      <c r="F22" s="170"/>
    </row>
    <row r="23" spans="2:6">
      <c r="B23" s="170"/>
      <c r="C23" s="170"/>
      <c r="D23" s="170"/>
      <c r="E23" s="170"/>
      <c r="F23" s="170"/>
    </row>
  </sheetData>
  <mergeCells count="1">
    <mergeCell ref="B20:F2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FCE0-1432-7847-B8CD-633A3187B2D5}">
  <dimension ref="A1:M31"/>
  <sheetViews>
    <sheetView zoomScale="91" workbookViewId="0">
      <selection activeCell="C25" sqref="C25"/>
    </sheetView>
  </sheetViews>
  <sheetFormatPr baseColWidth="10" defaultRowHeight="16"/>
  <cols>
    <col min="1" max="6" width="10.83203125" style="34"/>
  </cols>
  <sheetData>
    <row r="1" spans="1:13">
      <c r="A1" s="34" t="s">
        <v>67</v>
      </c>
      <c r="H1" s="61" t="s">
        <v>1388</v>
      </c>
    </row>
    <row r="2" spans="1:13">
      <c r="B2" s="80" t="s">
        <v>4</v>
      </c>
      <c r="C2" s="34" t="s">
        <v>6</v>
      </c>
      <c r="D2" s="34" t="s">
        <v>1</v>
      </c>
      <c r="E2" s="34" t="s">
        <v>2</v>
      </c>
      <c r="F2" s="34" t="s">
        <v>61</v>
      </c>
      <c r="H2" s="64" t="s">
        <v>1290</v>
      </c>
      <c r="I2" s="145"/>
    </row>
    <row r="3" spans="1:13">
      <c r="A3" s="134">
        <v>1930</v>
      </c>
      <c r="B3" s="135">
        <v>8.1199999999999992</v>
      </c>
      <c r="C3" s="135">
        <v>6.09</v>
      </c>
      <c r="D3" s="135">
        <v>5.32</v>
      </c>
      <c r="E3" s="135">
        <v>3.9</v>
      </c>
      <c r="F3" s="135">
        <v>53.23</v>
      </c>
      <c r="G3" s="143"/>
      <c r="H3" s="146"/>
      <c r="I3" s="143"/>
      <c r="J3" s="143"/>
      <c r="K3" s="143"/>
      <c r="L3" s="143"/>
      <c r="M3" s="143"/>
    </row>
    <row r="4" spans="1:13">
      <c r="A4" s="134">
        <v>35</v>
      </c>
      <c r="B4" s="135">
        <v>13.58</v>
      </c>
      <c r="C4" s="135">
        <v>7.95</v>
      </c>
      <c r="D4" s="135">
        <v>8.3800000000000008</v>
      </c>
      <c r="E4" s="135">
        <v>4.4400000000000004</v>
      </c>
      <c r="F4" s="135">
        <v>62.99</v>
      </c>
      <c r="G4" s="143"/>
      <c r="H4" s="146"/>
      <c r="I4" s="143"/>
      <c r="J4" s="143"/>
      <c r="K4" s="143"/>
      <c r="L4" s="143"/>
      <c r="M4" s="143"/>
    </row>
    <row r="5" spans="1:13">
      <c r="A5" s="134">
        <v>40</v>
      </c>
      <c r="B5" s="135">
        <v>30.68</v>
      </c>
      <c r="C5" s="135">
        <v>10.32</v>
      </c>
      <c r="D5" s="135">
        <v>9.36</v>
      </c>
      <c r="E5" s="135">
        <v>6.38</v>
      </c>
      <c r="F5" s="135">
        <v>72.739999999999995</v>
      </c>
      <c r="G5" s="143"/>
      <c r="H5" s="146"/>
      <c r="I5" s="143"/>
      <c r="J5" s="143"/>
      <c r="K5" s="143"/>
      <c r="L5" s="143"/>
      <c r="M5" s="143"/>
    </row>
    <row r="6" spans="1:13">
      <c r="A6" s="134">
        <v>45</v>
      </c>
      <c r="B6" s="135">
        <v>37.049999999999997</v>
      </c>
      <c r="C6" s="135">
        <v>13.28</v>
      </c>
      <c r="D6" s="135">
        <v>17.09</v>
      </c>
      <c r="E6" s="135">
        <v>8.06</v>
      </c>
      <c r="F6" s="135">
        <v>82.5</v>
      </c>
      <c r="G6" s="143"/>
      <c r="H6" s="146"/>
      <c r="I6" s="143"/>
      <c r="J6" s="143"/>
      <c r="K6" s="143"/>
      <c r="L6" s="143"/>
      <c r="M6" s="143"/>
    </row>
    <row r="7" spans="1:13">
      <c r="A7" s="134">
        <v>50</v>
      </c>
      <c r="B7" s="135">
        <v>43.41</v>
      </c>
      <c r="C7" s="135">
        <v>16.940000000000001</v>
      </c>
      <c r="D7" s="135">
        <v>35.08</v>
      </c>
      <c r="E7" s="135">
        <v>15.95</v>
      </c>
      <c r="F7" s="135">
        <v>92.26</v>
      </c>
      <c r="G7" s="143"/>
      <c r="H7" s="146"/>
      <c r="I7" s="143"/>
      <c r="J7" s="143"/>
      <c r="K7" s="143"/>
      <c r="L7" s="143"/>
      <c r="M7" s="143"/>
    </row>
    <row r="8" spans="1:13">
      <c r="A8" s="134">
        <v>55</v>
      </c>
      <c r="B8" s="135">
        <v>77.81</v>
      </c>
      <c r="C8" s="135">
        <v>20.71</v>
      </c>
      <c r="D8" s="135">
        <v>53.06</v>
      </c>
      <c r="E8" s="135">
        <v>22.59</v>
      </c>
      <c r="F8" s="135">
        <v>100</v>
      </c>
      <c r="G8" s="143"/>
      <c r="H8" s="146"/>
      <c r="I8" s="143"/>
      <c r="J8" s="143"/>
      <c r="K8" s="143"/>
      <c r="L8" s="143"/>
      <c r="M8" s="143"/>
    </row>
    <row r="9" spans="1:13">
      <c r="A9" s="134">
        <v>60</v>
      </c>
      <c r="B9" s="135">
        <v>90.35</v>
      </c>
      <c r="C9" s="135">
        <v>24.47</v>
      </c>
      <c r="D9" s="135">
        <v>71.040000000000006</v>
      </c>
      <c r="E9" s="135">
        <v>20.43</v>
      </c>
      <c r="F9" s="135">
        <v>94.08</v>
      </c>
      <c r="G9" s="143"/>
      <c r="H9" s="146"/>
      <c r="I9" s="143"/>
      <c r="J9" s="143"/>
      <c r="K9" s="143"/>
      <c r="L9" s="143"/>
      <c r="M9" s="143"/>
    </row>
    <row r="10" spans="1:13">
      <c r="A10" s="134">
        <v>65</v>
      </c>
      <c r="B10" s="135">
        <v>88.52</v>
      </c>
      <c r="C10" s="135">
        <v>29.18</v>
      </c>
      <c r="D10" s="135">
        <v>71.040000000000006</v>
      </c>
      <c r="E10" s="135">
        <v>31.43</v>
      </c>
      <c r="F10" s="135">
        <v>96.04</v>
      </c>
      <c r="G10" s="143"/>
      <c r="H10" s="146"/>
      <c r="I10" s="143"/>
      <c r="J10" s="143"/>
      <c r="K10" s="143"/>
      <c r="L10" s="143"/>
      <c r="M10" s="143"/>
    </row>
    <row r="11" spans="1:13">
      <c r="A11" s="134">
        <v>70</v>
      </c>
      <c r="B11" s="135">
        <v>94</v>
      </c>
      <c r="C11" s="135">
        <v>32</v>
      </c>
      <c r="D11" s="135">
        <v>71.040000000000006</v>
      </c>
      <c r="E11" s="135">
        <v>44</v>
      </c>
      <c r="F11" s="135">
        <v>97.02</v>
      </c>
      <c r="G11" s="143"/>
      <c r="H11" s="146"/>
      <c r="I11" s="143"/>
      <c r="J11" s="143"/>
      <c r="K11" s="143"/>
      <c r="L11" s="143"/>
      <c r="M11" s="143"/>
    </row>
    <row r="12" spans="1:13">
      <c r="A12" s="134">
        <v>75</v>
      </c>
      <c r="B12" s="135">
        <v>100</v>
      </c>
      <c r="C12" s="135">
        <v>46</v>
      </c>
      <c r="D12" s="135">
        <v>79.819999999999993</v>
      </c>
      <c r="E12" s="135">
        <v>47.14</v>
      </c>
      <c r="F12" s="135">
        <v>97.02</v>
      </c>
      <c r="G12" s="143"/>
      <c r="H12" s="146"/>
      <c r="I12" s="143"/>
      <c r="J12" s="143"/>
      <c r="K12" s="143"/>
      <c r="L12" s="143"/>
      <c r="M12" s="143"/>
    </row>
    <row r="13" spans="1:13">
      <c r="A13" s="134">
        <v>80</v>
      </c>
      <c r="B13" s="135">
        <v>100</v>
      </c>
      <c r="C13" s="135">
        <v>43.68</v>
      </c>
      <c r="D13" s="135">
        <v>82.22</v>
      </c>
      <c r="E13" s="135">
        <v>52.64</v>
      </c>
      <c r="F13" s="135">
        <v>97.02</v>
      </c>
      <c r="G13" s="143"/>
      <c r="H13" s="146"/>
      <c r="I13" s="143"/>
      <c r="J13" s="143"/>
      <c r="K13" s="143"/>
      <c r="L13" s="143"/>
      <c r="M13" s="143"/>
    </row>
    <row r="14" spans="1:13">
      <c r="A14" s="134">
        <v>85</v>
      </c>
      <c r="B14" s="135">
        <v>93</v>
      </c>
      <c r="C14" s="135">
        <v>45</v>
      </c>
      <c r="D14" s="135">
        <v>91</v>
      </c>
      <c r="E14" s="135">
        <v>62.07</v>
      </c>
      <c r="F14" s="135">
        <v>98</v>
      </c>
      <c r="G14" s="143"/>
      <c r="H14" s="146"/>
      <c r="I14" s="143"/>
      <c r="J14" s="143"/>
      <c r="K14" s="143"/>
      <c r="L14" s="143"/>
      <c r="M14" s="143"/>
    </row>
    <row r="15" spans="1:13">
      <c r="A15" s="134">
        <v>90</v>
      </c>
      <c r="B15" s="135">
        <v>100</v>
      </c>
      <c r="C15" s="135">
        <v>64</v>
      </c>
      <c r="D15" s="135">
        <v>95</v>
      </c>
      <c r="E15" s="135">
        <v>66</v>
      </c>
      <c r="F15" s="135">
        <v>98</v>
      </c>
      <c r="G15" s="143"/>
      <c r="H15" s="146"/>
      <c r="I15" s="143"/>
      <c r="J15" s="143"/>
      <c r="K15" s="143"/>
      <c r="L15" s="143"/>
      <c r="M15" s="143"/>
    </row>
    <row r="16" spans="1:13">
      <c r="A16" s="134">
        <v>95</v>
      </c>
      <c r="B16" s="135">
        <v>96</v>
      </c>
      <c r="C16" s="135">
        <v>64</v>
      </c>
      <c r="D16" s="135">
        <v>98</v>
      </c>
      <c r="E16" s="135">
        <v>86.4</v>
      </c>
      <c r="F16" s="135">
        <v>98</v>
      </c>
      <c r="G16" s="143"/>
      <c r="H16" s="146"/>
      <c r="I16" s="143"/>
      <c r="J16" s="143"/>
      <c r="K16" s="143"/>
      <c r="L16" s="143"/>
      <c r="M16" s="143"/>
    </row>
    <row r="17" spans="1:13">
      <c r="A17" s="134">
        <v>2000</v>
      </c>
      <c r="B17" s="135">
        <v>100</v>
      </c>
      <c r="C17" s="135">
        <v>95.88</v>
      </c>
      <c r="D17" s="135">
        <v>100</v>
      </c>
      <c r="E17" s="135">
        <v>84.41</v>
      </c>
      <c r="F17" s="135">
        <v>99.01</v>
      </c>
      <c r="G17" s="143"/>
      <c r="H17" s="146"/>
      <c r="I17" s="143"/>
      <c r="J17" s="143"/>
      <c r="K17" s="143"/>
      <c r="L17" s="143"/>
      <c r="M17" s="143"/>
    </row>
    <row r="18" spans="1:13">
      <c r="A18" s="136">
        <v>5</v>
      </c>
      <c r="B18" s="135">
        <v>100</v>
      </c>
      <c r="C18" s="135">
        <v>90.81</v>
      </c>
      <c r="D18" s="135">
        <v>100</v>
      </c>
      <c r="E18" s="135">
        <v>100</v>
      </c>
      <c r="F18" s="135">
        <v>99.68</v>
      </c>
      <c r="G18" s="143"/>
      <c r="H18" s="147"/>
      <c r="I18" s="143"/>
      <c r="J18" s="143"/>
      <c r="K18" s="143"/>
      <c r="L18" s="143"/>
      <c r="M18" s="143"/>
    </row>
    <row r="19" spans="1:13">
      <c r="A19" s="134">
        <v>10</v>
      </c>
      <c r="B19" s="135">
        <v>100</v>
      </c>
      <c r="C19" s="135">
        <v>94.74</v>
      </c>
      <c r="D19" s="135">
        <v>100</v>
      </c>
      <c r="E19" s="135">
        <v>100</v>
      </c>
      <c r="F19" s="135">
        <v>100</v>
      </c>
      <c r="G19" s="143"/>
      <c r="H19" s="146"/>
      <c r="I19" s="143"/>
      <c r="J19" s="143"/>
      <c r="K19" s="143"/>
      <c r="L19" s="143"/>
      <c r="M19" s="143"/>
    </row>
    <row r="20" spans="1:13">
      <c r="A20" s="148"/>
      <c r="F20" s="135"/>
      <c r="G20" s="143"/>
      <c r="H20" s="146"/>
    </row>
    <row r="21" spans="1:13">
      <c r="A21" s="148"/>
      <c r="H21" s="220" t="s">
        <v>1494</v>
      </c>
      <c r="I21" s="175"/>
      <c r="J21" s="175"/>
      <c r="K21" s="175"/>
      <c r="L21" s="176"/>
    </row>
    <row r="22" spans="1:13">
      <c r="A22" s="148"/>
      <c r="H22" s="177"/>
      <c r="I22" s="178"/>
      <c r="J22" s="178"/>
      <c r="K22" s="178"/>
      <c r="L22" s="179"/>
    </row>
    <row r="23" spans="1:13">
      <c r="A23" s="148"/>
      <c r="H23" s="177"/>
      <c r="I23" s="178"/>
      <c r="J23" s="178"/>
      <c r="K23" s="178"/>
      <c r="L23" s="179"/>
    </row>
    <row r="24" spans="1:13">
      <c r="A24" s="148"/>
      <c r="H24" s="180"/>
      <c r="I24" s="181"/>
      <c r="J24" s="181"/>
      <c r="K24" s="181"/>
      <c r="L24" s="182"/>
    </row>
    <row r="25" spans="1:13">
      <c r="A25" s="148"/>
      <c r="H25" s="146"/>
    </row>
    <row r="26" spans="1:13">
      <c r="A26" s="148"/>
      <c r="H26" s="146"/>
    </row>
    <row r="27" spans="1:13">
      <c r="A27" s="148"/>
      <c r="H27" s="146"/>
    </row>
    <row r="28" spans="1:13">
      <c r="A28" s="148"/>
      <c r="H28" s="146"/>
    </row>
    <row r="29" spans="1:13">
      <c r="A29" s="148"/>
      <c r="H29" s="146"/>
    </row>
    <row r="30" spans="1:13">
      <c r="A30" s="148"/>
      <c r="H30" s="146"/>
    </row>
    <row r="31" spans="1:13">
      <c r="A31" s="148"/>
      <c r="H31" s="146"/>
    </row>
  </sheetData>
  <mergeCells count="1">
    <mergeCell ref="H21:L2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6CC8-A7E8-C341-8B7C-37B06F1737CB}">
  <dimension ref="B1:B24"/>
  <sheetViews>
    <sheetView workbookViewId="0"/>
  </sheetViews>
  <sheetFormatPr baseColWidth="10" defaultRowHeight="16"/>
  <cols>
    <col min="1" max="16384" width="10.83203125" style="10"/>
  </cols>
  <sheetData>
    <row r="1" spans="2:2">
      <c r="B1" s="9" t="s">
        <v>1389</v>
      </c>
    </row>
    <row r="2" spans="2:2">
      <c r="B2" s="9" t="s">
        <v>1298</v>
      </c>
    </row>
    <row r="3" spans="2:2">
      <c r="B3" s="11" t="s">
        <v>1299</v>
      </c>
    </row>
    <row r="24" spans="2:2">
      <c r="B24" s="18" t="s">
        <v>1300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B1BC-E225-D241-B4B3-4EED61C78A3F}">
  <dimension ref="A1:E613"/>
  <sheetViews>
    <sheetView workbookViewId="0">
      <selection activeCell="D1" sqref="D1"/>
    </sheetView>
  </sheetViews>
  <sheetFormatPr baseColWidth="10" defaultColWidth="8.83203125" defaultRowHeight="16"/>
  <cols>
    <col min="1" max="1" width="19.33203125" style="149" customWidth="1"/>
    <col min="2" max="3" width="8.83203125" style="149"/>
    <col min="4" max="4" width="8.83203125" style="150"/>
    <col min="5" max="5" width="18.1640625" style="150" customWidth="1"/>
    <col min="6" max="6" width="8.83203125" style="150"/>
    <col min="7" max="7" width="10.33203125" style="150" customWidth="1"/>
    <col min="8" max="16384" width="8.83203125" style="150"/>
  </cols>
  <sheetData>
    <row r="1" spans="1:5">
      <c r="A1" s="149" t="s">
        <v>145</v>
      </c>
      <c r="B1" s="149" t="s">
        <v>146</v>
      </c>
      <c r="C1" s="149" t="s">
        <v>254</v>
      </c>
      <c r="E1" s="103" t="s">
        <v>1389</v>
      </c>
    </row>
    <row r="2" spans="1:5">
      <c r="A2" s="151">
        <v>17533</v>
      </c>
      <c r="B2" s="149">
        <v>4.0999999999999996</v>
      </c>
      <c r="C2" s="149">
        <v>3.3</v>
      </c>
      <c r="E2" s="103" t="s">
        <v>1298</v>
      </c>
    </row>
    <row r="3" spans="1:5">
      <c r="A3" s="149" t="s">
        <v>255</v>
      </c>
      <c r="B3" s="149">
        <v>4.1500000000000004</v>
      </c>
      <c r="C3" s="149">
        <v>3.3</v>
      </c>
      <c r="E3" s="106" t="s">
        <v>1299</v>
      </c>
    </row>
    <row r="4" spans="1:5">
      <c r="A4" s="149" t="s">
        <v>256</v>
      </c>
      <c r="B4" s="149">
        <v>4.5999999999999996</v>
      </c>
      <c r="C4" s="149">
        <v>3.3</v>
      </c>
    </row>
    <row r="5" spans="1:5">
      <c r="A5" s="149" t="s">
        <v>257</v>
      </c>
      <c r="B5" s="149">
        <v>4.75</v>
      </c>
      <c r="C5" s="149">
        <v>3.3</v>
      </c>
    </row>
    <row r="6" spans="1:5">
      <c r="A6" s="149" t="s">
        <v>258</v>
      </c>
      <c r="B6" s="149">
        <v>4.8</v>
      </c>
      <c r="C6" s="149">
        <v>3.3</v>
      </c>
    </row>
    <row r="7" spans="1:5">
      <c r="A7" s="149" t="s">
        <v>259</v>
      </c>
      <c r="B7" s="149">
        <v>4.8499999999999996</v>
      </c>
      <c r="C7" s="149">
        <v>3.3</v>
      </c>
    </row>
    <row r="8" spans="1:5">
      <c r="A8" s="149" t="s">
        <v>260</v>
      </c>
      <c r="B8" s="149">
        <v>5</v>
      </c>
      <c r="C8" s="149">
        <v>3.3</v>
      </c>
    </row>
    <row r="9" spans="1:5">
      <c r="A9" s="149" t="s">
        <v>260</v>
      </c>
      <c r="B9" s="149">
        <v>4.9000000000000004</v>
      </c>
      <c r="C9" s="149">
        <v>3.3</v>
      </c>
    </row>
    <row r="10" spans="1:5">
      <c r="A10" s="149" t="s">
        <v>261</v>
      </c>
      <c r="B10" s="149">
        <v>4.95</v>
      </c>
      <c r="C10" s="149">
        <v>3.3</v>
      </c>
    </row>
    <row r="11" spans="1:5">
      <c r="A11" s="149" t="s">
        <v>262</v>
      </c>
      <c r="B11" s="149">
        <v>5</v>
      </c>
      <c r="C11" s="149">
        <v>3.3</v>
      </c>
    </row>
    <row r="12" spans="1:5">
      <c r="A12" s="149" t="s">
        <v>263</v>
      </c>
      <c r="B12" s="149">
        <v>5.2</v>
      </c>
      <c r="C12" s="149">
        <v>3.3</v>
      </c>
    </row>
    <row r="13" spans="1:5">
      <c r="A13" s="149" t="s">
        <v>264</v>
      </c>
      <c r="B13" s="149">
        <v>5.25</v>
      </c>
      <c r="C13" s="149">
        <v>3.3</v>
      </c>
    </row>
    <row r="14" spans="1:5">
      <c r="A14" s="149" t="s">
        <v>265</v>
      </c>
      <c r="B14" s="149">
        <v>5.0999999999999996</v>
      </c>
      <c r="C14" s="149">
        <v>3.3</v>
      </c>
    </row>
    <row r="15" spans="1:5">
      <c r="A15" s="149" t="s">
        <v>266</v>
      </c>
      <c r="B15" s="149">
        <v>4.7</v>
      </c>
      <c r="C15" s="149">
        <v>3.3</v>
      </c>
    </row>
    <row r="16" spans="1:5">
      <c r="A16" s="149" t="s">
        <v>267</v>
      </c>
      <c r="B16" s="149">
        <v>4.5999999999999996</v>
      </c>
      <c r="C16" s="149">
        <v>3.3</v>
      </c>
    </row>
    <row r="17" spans="1:5">
      <c r="A17" s="149" t="s">
        <v>268</v>
      </c>
      <c r="B17" s="149">
        <v>4.55</v>
      </c>
      <c r="C17" s="149">
        <v>3.3</v>
      </c>
    </row>
    <row r="18" spans="1:5">
      <c r="A18" s="149" t="s">
        <v>269</v>
      </c>
      <c r="B18" s="149">
        <v>4.45</v>
      </c>
      <c r="C18" s="149">
        <v>3.3</v>
      </c>
    </row>
    <row r="19" spans="1:5">
      <c r="A19" s="149" t="s">
        <v>270</v>
      </c>
      <c r="B19" s="149">
        <v>4.4000000000000004</v>
      </c>
      <c r="C19" s="149">
        <v>3.3</v>
      </c>
    </row>
    <row r="20" spans="1:5">
      <c r="A20" s="149" t="s">
        <v>271</v>
      </c>
      <c r="B20" s="149">
        <v>4.4000000000000004</v>
      </c>
      <c r="C20" s="149">
        <v>3.3</v>
      </c>
    </row>
    <row r="21" spans="1:5">
      <c r="A21" s="149" t="s">
        <v>272</v>
      </c>
      <c r="B21" s="149">
        <v>5</v>
      </c>
      <c r="C21" s="149">
        <v>3.3</v>
      </c>
    </row>
    <row r="22" spans="1:5">
      <c r="A22" s="152" t="s">
        <v>273</v>
      </c>
      <c r="B22" s="149">
        <v>4.9000000000000004</v>
      </c>
      <c r="C22" s="149">
        <v>4.76</v>
      </c>
    </row>
    <row r="23" spans="1:5">
      <c r="A23" s="152" t="s">
        <v>274</v>
      </c>
      <c r="B23" s="149">
        <v>4.8</v>
      </c>
      <c r="C23" s="149">
        <v>4.76</v>
      </c>
    </row>
    <row r="24" spans="1:5">
      <c r="A24" s="152" t="s">
        <v>275</v>
      </c>
      <c r="B24" s="149">
        <v>5.3</v>
      </c>
      <c r="C24" s="149">
        <v>4.76</v>
      </c>
    </row>
    <row r="25" spans="1:5">
      <c r="A25" s="152" t="s">
        <v>276</v>
      </c>
      <c r="B25" s="149">
        <v>5.2</v>
      </c>
      <c r="C25" s="149">
        <v>4.76</v>
      </c>
      <c r="E25" s="153" t="s">
        <v>1300</v>
      </c>
    </row>
    <row r="26" spans="1:5">
      <c r="A26" s="154">
        <v>18264</v>
      </c>
      <c r="B26" s="149">
        <v>5.3</v>
      </c>
      <c r="C26" s="149">
        <v>4.76</v>
      </c>
    </row>
    <row r="27" spans="1:5">
      <c r="A27" s="152" t="s">
        <v>277</v>
      </c>
      <c r="B27" s="149">
        <v>5.7</v>
      </c>
      <c r="C27" s="149">
        <v>4.76</v>
      </c>
    </row>
    <row r="28" spans="1:5">
      <c r="A28" s="152" t="s">
        <v>278</v>
      </c>
      <c r="B28" s="149">
        <v>5.55</v>
      </c>
      <c r="C28" s="149">
        <v>4.76</v>
      </c>
    </row>
    <row r="29" spans="1:5">
      <c r="A29" s="152" t="s">
        <v>279</v>
      </c>
      <c r="B29" s="149">
        <v>5.71</v>
      </c>
      <c r="C29" s="149">
        <v>4.76</v>
      </c>
    </row>
    <row r="30" spans="1:5">
      <c r="A30" s="152" t="s">
        <v>280</v>
      </c>
      <c r="B30" s="149">
        <v>5.66</v>
      </c>
      <c r="C30" s="149">
        <v>4.76</v>
      </c>
    </row>
    <row r="31" spans="1:5">
      <c r="A31" s="152" t="s">
        <v>281</v>
      </c>
      <c r="B31" s="149">
        <v>5.68</v>
      </c>
      <c r="C31" s="149">
        <v>4.76</v>
      </c>
    </row>
    <row r="32" spans="1:5">
      <c r="A32" s="152" t="s">
        <v>282</v>
      </c>
      <c r="B32" s="149">
        <v>6.01</v>
      </c>
      <c r="C32" s="149">
        <v>4.76</v>
      </c>
    </row>
    <row r="33" spans="1:3">
      <c r="A33" s="152" t="s">
        <v>283</v>
      </c>
      <c r="B33" s="149">
        <v>5.95</v>
      </c>
      <c r="C33" s="149">
        <v>4.76</v>
      </c>
    </row>
    <row r="34" spans="1:3">
      <c r="A34" s="152" t="s">
        <v>284</v>
      </c>
      <c r="B34" s="149">
        <v>5.9</v>
      </c>
      <c r="C34" s="149">
        <v>4.76</v>
      </c>
    </row>
    <row r="35" spans="1:3">
      <c r="A35" s="152" t="s">
        <v>285</v>
      </c>
      <c r="B35" s="149">
        <v>5.8</v>
      </c>
      <c r="C35" s="149">
        <v>4.76</v>
      </c>
    </row>
    <row r="36" spans="1:3">
      <c r="A36" s="152" t="s">
        <v>286</v>
      </c>
      <c r="B36" s="149">
        <v>5.86</v>
      </c>
      <c r="C36" s="149">
        <v>4.76</v>
      </c>
    </row>
    <row r="37" spans="1:3">
      <c r="A37" s="152" t="s">
        <v>287</v>
      </c>
      <c r="B37" s="149">
        <v>5.75</v>
      </c>
      <c r="C37" s="149">
        <v>4.76</v>
      </c>
    </row>
    <row r="38" spans="1:3">
      <c r="A38" s="152" t="s">
        <v>288</v>
      </c>
      <c r="B38" s="149">
        <v>5.65</v>
      </c>
      <c r="C38" s="149">
        <v>4.76</v>
      </c>
    </row>
    <row r="39" spans="1:3">
      <c r="A39" s="152" t="s">
        <v>289</v>
      </c>
      <c r="B39" s="149">
        <v>5.55</v>
      </c>
      <c r="C39" s="149">
        <v>4.76</v>
      </c>
    </row>
    <row r="40" spans="1:3">
      <c r="A40" s="152" t="s">
        <v>290</v>
      </c>
      <c r="B40" s="149">
        <v>5.6</v>
      </c>
      <c r="C40" s="149">
        <v>4.76</v>
      </c>
    </row>
    <row r="41" spans="1:3">
      <c r="A41" s="152" t="s">
        <v>291</v>
      </c>
      <c r="B41" s="149">
        <v>5.4</v>
      </c>
      <c r="C41" s="149">
        <v>4.76</v>
      </c>
    </row>
    <row r="42" spans="1:3">
      <c r="A42" s="152" t="s">
        <v>292</v>
      </c>
      <c r="B42" s="149">
        <v>5.47</v>
      </c>
      <c r="C42" s="149">
        <v>4.76</v>
      </c>
    </row>
    <row r="43" spans="1:3">
      <c r="A43" s="152" t="s">
        <v>293</v>
      </c>
      <c r="B43" s="149">
        <v>5.2</v>
      </c>
      <c r="C43" s="149">
        <v>4.76</v>
      </c>
    </row>
    <row r="44" spans="1:3">
      <c r="A44" s="152" t="s">
        <v>294</v>
      </c>
      <c r="B44" s="149">
        <v>5.5</v>
      </c>
      <c r="C44" s="149">
        <v>4.76</v>
      </c>
    </row>
    <row r="45" spans="1:3">
      <c r="A45" s="152" t="s">
        <v>294</v>
      </c>
      <c r="B45" s="149">
        <v>5.7</v>
      </c>
      <c r="C45" s="149">
        <v>4.76</v>
      </c>
    </row>
    <row r="46" spans="1:3">
      <c r="A46" s="152" t="s">
        <v>295</v>
      </c>
      <c r="B46" s="149">
        <v>5.65</v>
      </c>
      <c r="C46" s="149">
        <v>4.76</v>
      </c>
    </row>
    <row r="47" spans="1:3">
      <c r="A47" s="152" t="s">
        <v>296</v>
      </c>
      <c r="B47" s="149">
        <v>5.95</v>
      </c>
      <c r="C47" s="149">
        <v>4.76</v>
      </c>
    </row>
    <row r="48" spans="1:3">
      <c r="A48" s="152" t="s">
        <v>297</v>
      </c>
      <c r="B48" s="149">
        <v>5.78</v>
      </c>
      <c r="C48" s="149">
        <v>4.76</v>
      </c>
    </row>
    <row r="49" spans="1:3">
      <c r="A49" s="152" t="s">
        <v>298</v>
      </c>
      <c r="B49" s="149">
        <v>5.9</v>
      </c>
      <c r="C49" s="149">
        <v>4.76</v>
      </c>
    </row>
    <row r="50" spans="1:3">
      <c r="A50" s="154">
        <v>18994</v>
      </c>
      <c r="B50" s="149">
        <v>5.78</v>
      </c>
      <c r="C50" s="149">
        <v>4.76</v>
      </c>
    </row>
    <row r="51" spans="1:3">
      <c r="A51" s="152" t="s">
        <v>299</v>
      </c>
      <c r="B51" s="149">
        <v>5.94</v>
      </c>
      <c r="C51" s="149">
        <v>4.76</v>
      </c>
    </row>
    <row r="52" spans="1:3">
      <c r="A52" s="152" t="s">
        <v>300</v>
      </c>
      <c r="B52" s="149">
        <v>5.55</v>
      </c>
      <c r="C52" s="149">
        <v>4.76</v>
      </c>
    </row>
    <row r="53" spans="1:3">
      <c r="A53" s="152" t="s">
        <v>301</v>
      </c>
      <c r="B53" s="149">
        <v>5.51</v>
      </c>
      <c r="C53" s="149">
        <v>4.76</v>
      </c>
    </row>
    <row r="54" spans="1:3">
      <c r="A54" s="152" t="s">
        <v>302</v>
      </c>
      <c r="B54" s="149">
        <v>5.4</v>
      </c>
      <c r="C54" s="149">
        <v>4.76</v>
      </c>
    </row>
    <row r="55" spans="1:3">
      <c r="A55" s="152" t="s">
        <v>303</v>
      </c>
      <c r="B55" s="149">
        <v>5.47</v>
      </c>
      <c r="C55" s="149">
        <v>4.76</v>
      </c>
    </row>
    <row r="56" spans="1:3">
      <c r="A56" s="152" t="s">
        <v>304</v>
      </c>
      <c r="B56" s="149">
        <v>5.49</v>
      </c>
      <c r="C56" s="149">
        <v>4.76</v>
      </c>
    </row>
    <row r="57" spans="1:3">
      <c r="A57" s="152" t="s">
        <v>305</v>
      </c>
      <c r="B57" s="149">
        <v>5.55</v>
      </c>
      <c r="C57" s="149">
        <v>4.76</v>
      </c>
    </row>
    <row r="58" spans="1:3">
      <c r="A58" s="152" t="s">
        <v>306</v>
      </c>
      <c r="B58" s="149">
        <v>5.47</v>
      </c>
      <c r="C58" s="149">
        <v>4.76</v>
      </c>
    </row>
    <row r="59" spans="1:3">
      <c r="A59" s="152" t="s">
        <v>307</v>
      </c>
      <c r="B59" s="149">
        <v>5.43</v>
      </c>
      <c r="C59" s="149">
        <v>4.76</v>
      </c>
    </row>
    <row r="60" spans="1:3">
      <c r="A60" s="152" t="s">
        <v>308</v>
      </c>
      <c r="B60" s="149">
        <v>5.3</v>
      </c>
      <c r="C60" s="149">
        <v>4.76</v>
      </c>
    </row>
    <row r="61" spans="1:3">
      <c r="A61" s="152" t="s">
        <v>309</v>
      </c>
      <c r="B61" s="149">
        <v>5.35</v>
      </c>
      <c r="C61" s="149">
        <v>4.76</v>
      </c>
    </row>
    <row r="62" spans="1:3">
      <c r="A62" s="152" t="s">
        <v>310</v>
      </c>
      <c r="B62" s="149">
        <v>5.0999999999999996</v>
      </c>
      <c r="C62" s="149">
        <v>4.76</v>
      </c>
    </row>
    <row r="63" spans="1:3">
      <c r="A63" s="152" t="s">
        <v>311</v>
      </c>
      <c r="B63" s="149">
        <v>5.2</v>
      </c>
      <c r="C63" s="149">
        <v>4.76</v>
      </c>
    </row>
    <row r="64" spans="1:3">
      <c r="A64" s="152" t="s">
        <v>312</v>
      </c>
      <c r="B64" s="149">
        <v>5.26</v>
      </c>
      <c r="C64" s="149">
        <v>4.76</v>
      </c>
    </row>
    <row r="65" spans="1:3">
      <c r="A65" s="152" t="s">
        <v>313</v>
      </c>
      <c r="B65" s="149">
        <v>5.27</v>
      </c>
      <c r="C65" s="149">
        <v>4.76</v>
      </c>
    </row>
    <row r="66" spans="1:3">
      <c r="A66" s="152" t="s">
        <v>314</v>
      </c>
      <c r="B66" s="149">
        <v>5.15</v>
      </c>
      <c r="C66" s="149">
        <v>4.76</v>
      </c>
    </row>
    <row r="67" spans="1:3">
      <c r="A67" s="152" t="s">
        <v>315</v>
      </c>
      <c r="B67" s="149">
        <v>5.25</v>
      </c>
      <c r="C67" s="149">
        <v>4.76</v>
      </c>
    </row>
    <row r="68" spans="1:3">
      <c r="A68" s="152" t="s">
        <v>316</v>
      </c>
      <c r="B68" s="149">
        <v>5.3</v>
      </c>
      <c r="C68" s="149">
        <v>4.76</v>
      </c>
    </row>
    <row r="69" spans="1:3">
      <c r="A69" s="152" t="s">
        <v>316</v>
      </c>
      <c r="B69" s="149">
        <v>5.18</v>
      </c>
      <c r="C69" s="149">
        <v>4.76</v>
      </c>
    </row>
    <row r="70" spans="1:3">
      <c r="A70" s="152" t="s">
        <v>317</v>
      </c>
      <c r="B70" s="149">
        <v>5.26</v>
      </c>
      <c r="C70" s="149">
        <v>4.76</v>
      </c>
    </row>
    <row r="71" spans="1:3">
      <c r="A71" s="152" t="s">
        <v>318</v>
      </c>
      <c r="B71" s="149">
        <v>5.2</v>
      </c>
      <c r="C71" s="149">
        <v>4.76</v>
      </c>
    </row>
    <row r="72" spans="1:3">
      <c r="A72" s="152" t="s">
        <v>319</v>
      </c>
      <c r="B72" s="149">
        <v>5.0999999999999996</v>
      </c>
      <c r="C72" s="149">
        <v>4.76</v>
      </c>
    </row>
    <row r="73" spans="1:3">
      <c r="A73" s="152" t="s">
        <v>320</v>
      </c>
      <c r="B73" s="149">
        <v>5.1100000000000003</v>
      </c>
      <c r="C73" s="149">
        <v>4.76</v>
      </c>
    </row>
    <row r="74" spans="1:3">
      <c r="A74" s="154">
        <v>19725</v>
      </c>
      <c r="B74" s="149">
        <v>5.09</v>
      </c>
      <c r="C74" s="149">
        <v>4.76</v>
      </c>
    </row>
    <row r="75" spans="1:3">
      <c r="A75" s="152" t="s">
        <v>321</v>
      </c>
      <c r="B75" s="149">
        <v>5.08</v>
      </c>
      <c r="C75" s="149">
        <v>4.76</v>
      </c>
    </row>
    <row r="76" spans="1:3">
      <c r="A76" s="152" t="s">
        <v>322</v>
      </c>
      <c r="B76" s="149">
        <v>5.05</v>
      </c>
      <c r="C76" s="149">
        <v>4.76</v>
      </c>
    </row>
    <row r="77" spans="1:3">
      <c r="A77" s="152" t="s">
        <v>323</v>
      </c>
      <c r="B77" s="149">
        <v>4.9800000000000004</v>
      </c>
      <c r="C77" s="149">
        <v>4.76</v>
      </c>
    </row>
    <row r="78" spans="1:3">
      <c r="A78" s="152" t="s">
        <v>324</v>
      </c>
      <c r="B78" s="149">
        <v>4.96</v>
      </c>
      <c r="C78" s="149">
        <v>4.76</v>
      </c>
    </row>
    <row r="79" spans="1:3">
      <c r="A79" s="152" t="s">
        <v>325</v>
      </c>
      <c r="B79" s="149">
        <v>4.9800000000000004</v>
      </c>
      <c r="C79" s="149">
        <v>4.76</v>
      </c>
    </row>
    <row r="80" spans="1:3">
      <c r="A80" s="152" t="s">
        <v>326</v>
      </c>
      <c r="B80" s="149">
        <v>5.05</v>
      </c>
      <c r="C80" s="149">
        <v>4.76</v>
      </c>
    </row>
    <row r="81" spans="1:3">
      <c r="A81" s="152" t="s">
        <v>327</v>
      </c>
      <c r="B81" s="149">
        <v>5.12</v>
      </c>
      <c r="C81" s="149">
        <v>4.76</v>
      </c>
    </row>
    <row r="82" spans="1:3">
      <c r="A82" s="152" t="s">
        <v>328</v>
      </c>
      <c r="B82" s="149">
        <v>5.15</v>
      </c>
      <c r="C82" s="149">
        <v>4.76</v>
      </c>
    </row>
    <row r="83" spans="1:3">
      <c r="A83" s="152" t="s">
        <v>329</v>
      </c>
      <c r="B83" s="149">
        <v>5.12</v>
      </c>
      <c r="C83" s="149">
        <v>4.76</v>
      </c>
    </row>
    <row r="84" spans="1:3">
      <c r="A84" s="152" t="s">
        <v>330</v>
      </c>
      <c r="B84" s="149">
        <v>5.05</v>
      </c>
      <c r="C84" s="149">
        <v>4.76</v>
      </c>
    </row>
    <row r="85" spans="1:3">
      <c r="A85" s="152" t="s">
        <v>331</v>
      </c>
      <c r="B85" s="149">
        <v>5.03</v>
      </c>
      <c r="C85" s="149">
        <v>4.76</v>
      </c>
    </row>
    <row r="86" spans="1:3">
      <c r="A86" s="152" t="s">
        <v>332</v>
      </c>
      <c r="B86" s="149">
        <v>5.03</v>
      </c>
      <c r="C86" s="149">
        <v>4.76</v>
      </c>
    </row>
    <row r="87" spans="1:3">
      <c r="A87" s="152" t="s">
        <v>333</v>
      </c>
      <c r="B87" s="149">
        <v>5.04</v>
      </c>
      <c r="C87" s="149">
        <v>4.76</v>
      </c>
    </row>
    <row r="88" spans="1:3">
      <c r="A88" s="152" t="s">
        <v>334</v>
      </c>
      <c r="B88" s="149">
        <v>5.03</v>
      </c>
      <c r="C88" s="149">
        <v>4.76</v>
      </c>
    </row>
    <row r="89" spans="1:3">
      <c r="A89" s="152" t="s">
        <v>335</v>
      </c>
      <c r="B89" s="149">
        <v>5.01</v>
      </c>
      <c r="C89" s="149">
        <v>4.76</v>
      </c>
    </row>
    <row r="90" spans="1:3">
      <c r="A90" s="152" t="s">
        <v>336</v>
      </c>
      <c r="B90" s="149">
        <v>5.05</v>
      </c>
      <c r="C90" s="149">
        <v>4.76</v>
      </c>
    </row>
    <row r="91" spans="1:3">
      <c r="A91" s="152" t="s">
        <v>337</v>
      </c>
      <c r="B91" s="149">
        <v>4.95</v>
      </c>
      <c r="C91" s="149">
        <v>4.76</v>
      </c>
    </row>
    <row r="92" spans="1:3">
      <c r="A92" s="152" t="s">
        <v>327</v>
      </c>
      <c r="B92" s="149">
        <v>4.91</v>
      </c>
      <c r="C92" s="149">
        <v>4.76</v>
      </c>
    </row>
    <row r="93" spans="1:3">
      <c r="A93" s="152" t="s">
        <v>327</v>
      </c>
      <c r="B93" s="149">
        <v>4.88</v>
      </c>
      <c r="C93" s="149">
        <v>4.76</v>
      </c>
    </row>
    <row r="94" spans="1:3">
      <c r="A94" s="152" t="s">
        <v>338</v>
      </c>
      <c r="B94" s="149">
        <v>4.96</v>
      </c>
      <c r="C94" s="149">
        <v>4.76</v>
      </c>
    </row>
    <row r="95" spans="1:3">
      <c r="A95" s="152" t="s">
        <v>339</v>
      </c>
      <c r="B95" s="149">
        <v>5.01</v>
      </c>
      <c r="C95" s="149">
        <v>4.76</v>
      </c>
    </row>
    <row r="96" spans="1:3">
      <c r="A96" s="152" t="s">
        <v>340</v>
      </c>
      <c r="B96" s="149">
        <v>4.99</v>
      </c>
      <c r="C96" s="149">
        <v>4.76</v>
      </c>
    </row>
    <row r="97" spans="1:3">
      <c r="A97" s="152" t="s">
        <v>341</v>
      </c>
      <c r="B97" s="149">
        <v>4.96</v>
      </c>
      <c r="C97" s="149">
        <v>4.76</v>
      </c>
    </row>
    <row r="98" spans="1:3">
      <c r="A98" s="155">
        <v>20506</v>
      </c>
      <c r="B98" s="149">
        <v>4.9800000000000004</v>
      </c>
      <c r="C98" s="149">
        <v>4.76</v>
      </c>
    </row>
    <row r="99" spans="1:3">
      <c r="A99" s="152" t="s">
        <v>342</v>
      </c>
      <c r="B99" s="149">
        <v>4.99</v>
      </c>
      <c r="C99" s="149">
        <v>4.76</v>
      </c>
    </row>
    <row r="100" spans="1:3">
      <c r="A100" s="152" t="s">
        <v>343</v>
      </c>
      <c r="B100" s="149">
        <v>4.95</v>
      </c>
      <c r="C100" s="149">
        <v>4.76</v>
      </c>
    </row>
    <row r="101" spans="1:3">
      <c r="A101" s="152" t="s">
        <v>344</v>
      </c>
      <c r="B101" s="149">
        <v>4.93</v>
      </c>
      <c r="C101" s="149">
        <v>4.76</v>
      </c>
    </row>
    <row r="102" spans="1:3">
      <c r="A102" s="152" t="s">
        <v>345</v>
      </c>
      <c r="B102" s="149">
        <v>4.9800000000000004</v>
      </c>
      <c r="C102" s="149">
        <v>4.76</v>
      </c>
    </row>
    <row r="103" spans="1:3">
      <c r="A103" s="152" t="s">
        <v>346</v>
      </c>
      <c r="B103" s="149">
        <v>5.01</v>
      </c>
      <c r="C103" s="149">
        <v>4.76</v>
      </c>
    </row>
    <row r="104" spans="1:3">
      <c r="A104" s="152" t="s">
        <v>347</v>
      </c>
      <c r="B104" s="149">
        <v>5.04</v>
      </c>
      <c r="C104" s="149">
        <v>4.76</v>
      </c>
    </row>
    <row r="105" spans="1:3">
      <c r="A105" s="152" t="s">
        <v>348</v>
      </c>
      <c r="B105" s="149">
        <v>5.18</v>
      </c>
      <c r="C105" s="149">
        <v>4.76</v>
      </c>
    </row>
    <row r="106" spans="1:3">
      <c r="A106" s="152" t="s">
        <v>349</v>
      </c>
      <c r="B106" s="149">
        <v>5.14</v>
      </c>
      <c r="C106" s="149">
        <v>4.76</v>
      </c>
    </row>
    <row r="107" spans="1:3">
      <c r="A107" s="152" t="s">
        <v>350</v>
      </c>
      <c r="B107" s="149">
        <v>5.26</v>
      </c>
      <c r="C107" s="149">
        <v>4.76</v>
      </c>
    </row>
    <row r="108" spans="1:3">
      <c r="A108" s="152" t="s">
        <v>351</v>
      </c>
      <c r="B108" s="149">
        <v>5.47</v>
      </c>
      <c r="C108" s="149">
        <v>4.76</v>
      </c>
    </row>
    <row r="109" spans="1:3">
      <c r="A109" s="152" t="s">
        <v>352</v>
      </c>
      <c r="B109" s="149">
        <v>5.51</v>
      </c>
      <c r="C109" s="149">
        <v>4.76</v>
      </c>
    </row>
    <row r="110" spans="1:3">
      <c r="A110" s="152" t="s">
        <v>353</v>
      </c>
      <c r="B110" s="149">
        <v>5.26</v>
      </c>
      <c r="C110" s="149">
        <v>4.76</v>
      </c>
    </row>
    <row r="111" spans="1:3">
      <c r="A111" s="152" t="s">
        <v>354</v>
      </c>
      <c r="B111" s="149">
        <v>5.4</v>
      </c>
      <c r="C111" s="149">
        <v>4.76</v>
      </c>
    </row>
    <row r="112" spans="1:3">
      <c r="A112" s="152" t="s">
        <v>355</v>
      </c>
      <c r="B112" s="149">
        <v>5.38</v>
      </c>
      <c r="C112" s="149">
        <v>4.76</v>
      </c>
    </row>
    <row r="113" spans="1:3">
      <c r="A113" s="152" t="s">
        <v>356</v>
      </c>
      <c r="B113" s="149">
        <v>5.4</v>
      </c>
      <c r="C113" s="149">
        <v>4.76</v>
      </c>
    </row>
    <row r="114" spans="1:3">
      <c r="A114" s="152" t="s">
        <v>357</v>
      </c>
      <c r="B114" s="149">
        <v>5.63</v>
      </c>
      <c r="C114" s="149">
        <v>4.76</v>
      </c>
    </row>
    <row r="115" spans="1:3">
      <c r="A115" s="152" t="s">
        <v>358</v>
      </c>
      <c r="B115" s="149">
        <v>5.6</v>
      </c>
      <c r="C115" s="149">
        <v>4.76</v>
      </c>
    </row>
    <row r="116" spans="1:3">
      <c r="A116" s="152" t="s">
        <v>359</v>
      </c>
      <c r="B116" s="149">
        <v>5.71</v>
      </c>
      <c r="C116" s="149">
        <v>4.76</v>
      </c>
    </row>
    <row r="117" spans="1:3">
      <c r="A117" s="152" t="s">
        <v>359</v>
      </c>
      <c r="B117" s="149">
        <v>5.75</v>
      </c>
      <c r="C117" s="149">
        <v>4.76</v>
      </c>
    </row>
    <row r="118" spans="1:3">
      <c r="A118" s="152" t="s">
        <v>360</v>
      </c>
      <c r="B118" s="149">
        <v>5.81</v>
      </c>
      <c r="C118" s="149">
        <v>4.76</v>
      </c>
    </row>
    <row r="119" spans="1:3">
      <c r="A119" s="152" t="s">
        <v>361</v>
      </c>
      <c r="B119" s="149">
        <v>5.84</v>
      </c>
      <c r="C119" s="149">
        <v>4.76</v>
      </c>
    </row>
    <row r="120" spans="1:3">
      <c r="A120" s="152" t="s">
        <v>362</v>
      </c>
      <c r="B120" s="149">
        <v>5.79</v>
      </c>
      <c r="C120" s="149">
        <v>4.76</v>
      </c>
    </row>
    <row r="121" spans="1:3">
      <c r="A121" s="152" t="s">
        <v>363</v>
      </c>
      <c r="B121" s="149">
        <v>5.68</v>
      </c>
      <c r="C121" s="149">
        <v>4.76</v>
      </c>
    </row>
    <row r="122" spans="1:3">
      <c r="A122" s="155">
        <v>21237</v>
      </c>
      <c r="B122" s="149">
        <v>5.59</v>
      </c>
      <c r="C122" s="149">
        <v>4.76</v>
      </c>
    </row>
    <row r="123" spans="1:3">
      <c r="A123" s="152" t="s">
        <v>364</v>
      </c>
      <c r="B123" s="149">
        <v>5.4</v>
      </c>
      <c r="C123" s="149">
        <v>4.76</v>
      </c>
    </row>
    <row r="124" spans="1:3">
      <c r="A124" s="152" t="s">
        <v>365</v>
      </c>
      <c r="B124" s="149">
        <v>5.44</v>
      </c>
      <c r="C124" s="149">
        <v>4.76</v>
      </c>
    </row>
    <row r="125" spans="1:3">
      <c r="A125" s="152" t="s">
        <v>366</v>
      </c>
      <c r="B125" s="149">
        <v>5.38</v>
      </c>
      <c r="C125" s="149">
        <v>4.76</v>
      </c>
    </row>
    <row r="126" spans="1:3">
      <c r="A126" s="152" t="s">
        <v>367</v>
      </c>
      <c r="B126" s="149">
        <v>5.27</v>
      </c>
      <c r="C126" s="149">
        <v>4.76</v>
      </c>
    </row>
    <row r="127" spans="1:3">
      <c r="A127" s="152" t="s">
        <v>368</v>
      </c>
      <c r="B127" s="149">
        <v>5.19</v>
      </c>
      <c r="C127" s="149">
        <v>4.76</v>
      </c>
    </row>
    <row r="128" spans="1:3">
      <c r="A128" s="152" t="s">
        <v>369</v>
      </c>
      <c r="B128" s="149">
        <v>5.42</v>
      </c>
      <c r="C128" s="149">
        <v>4.76</v>
      </c>
    </row>
    <row r="129" spans="1:3">
      <c r="A129" s="152" t="s">
        <v>370</v>
      </c>
      <c r="B129" s="149">
        <v>5.45</v>
      </c>
      <c r="C129" s="149">
        <v>4.76</v>
      </c>
    </row>
    <row r="130" spans="1:3">
      <c r="A130" s="152" t="s">
        <v>371</v>
      </c>
      <c r="B130" s="149">
        <v>5.62</v>
      </c>
      <c r="C130" s="149">
        <v>4.76</v>
      </c>
    </row>
    <row r="131" spans="1:3">
      <c r="A131" s="152" t="s">
        <v>372</v>
      </c>
      <c r="B131" s="149">
        <v>5.6</v>
      </c>
      <c r="C131" s="149">
        <v>4.76</v>
      </c>
    </row>
    <row r="132" spans="1:3">
      <c r="A132" s="152" t="s">
        <v>373</v>
      </c>
      <c r="B132" s="149">
        <v>5.45</v>
      </c>
      <c r="C132" s="149">
        <v>4.76</v>
      </c>
    </row>
    <row r="133" spans="1:3">
      <c r="A133" s="152" t="s">
        <v>374</v>
      </c>
      <c r="B133" s="149">
        <v>5.3</v>
      </c>
      <c r="C133" s="149">
        <v>4.76</v>
      </c>
    </row>
    <row r="134" spans="1:3">
      <c r="A134" s="152" t="s">
        <v>375</v>
      </c>
      <c r="B134" s="149">
        <v>5.12</v>
      </c>
      <c r="C134" s="149">
        <v>4.76</v>
      </c>
    </row>
    <row r="135" spans="1:3">
      <c r="A135" s="152" t="s">
        <v>376</v>
      </c>
      <c r="B135" s="149">
        <v>5</v>
      </c>
      <c r="C135" s="149">
        <v>4.76</v>
      </c>
    </row>
    <row r="136" spans="1:3">
      <c r="A136" s="152" t="s">
        <v>377</v>
      </c>
      <c r="B136" s="149">
        <v>5.15</v>
      </c>
      <c r="C136" s="149">
        <v>4.76</v>
      </c>
    </row>
    <row r="137" spans="1:3">
      <c r="A137" s="152" t="s">
        <v>378</v>
      </c>
      <c r="B137" s="149">
        <v>5.3</v>
      </c>
      <c r="C137" s="149">
        <v>4.76</v>
      </c>
    </row>
    <row r="138" spans="1:3">
      <c r="A138" s="152" t="s">
        <v>379</v>
      </c>
      <c r="B138" s="149">
        <v>5.33</v>
      </c>
      <c r="C138" s="149">
        <v>4.76</v>
      </c>
    </row>
    <row r="139" spans="1:3">
      <c r="A139" s="152" t="s">
        <v>380</v>
      </c>
      <c r="B139" s="149">
        <v>5.76</v>
      </c>
      <c r="C139" s="149">
        <v>4.76</v>
      </c>
    </row>
    <row r="140" spans="1:3">
      <c r="A140" s="152" t="s">
        <v>381</v>
      </c>
      <c r="B140" s="149">
        <v>5.89</v>
      </c>
      <c r="C140" s="149">
        <v>4.76</v>
      </c>
    </row>
    <row r="141" spans="1:3">
      <c r="A141" s="152" t="s">
        <v>381</v>
      </c>
      <c r="B141" s="149">
        <v>5.71</v>
      </c>
      <c r="C141" s="149">
        <v>4.76</v>
      </c>
    </row>
    <row r="142" spans="1:3">
      <c r="A142" s="152" t="s">
        <v>382</v>
      </c>
      <c r="B142" s="149">
        <v>5.82</v>
      </c>
      <c r="C142" s="149">
        <v>4.76</v>
      </c>
    </row>
    <row r="143" spans="1:3">
      <c r="A143" s="152" t="s">
        <v>383</v>
      </c>
      <c r="B143" s="149">
        <v>6.05</v>
      </c>
      <c r="C143" s="149">
        <v>4.76</v>
      </c>
    </row>
    <row r="144" spans="1:3">
      <c r="A144" s="152" t="s">
        <v>384</v>
      </c>
      <c r="B144" s="149">
        <v>6.66</v>
      </c>
      <c r="C144" s="149">
        <v>4.76</v>
      </c>
    </row>
    <row r="145" spans="1:3">
      <c r="A145" s="152" t="s">
        <v>385</v>
      </c>
      <c r="B145" s="149">
        <v>7</v>
      </c>
      <c r="C145" s="149">
        <v>4.76</v>
      </c>
    </row>
    <row r="146" spans="1:3">
      <c r="A146" s="155">
        <v>21967</v>
      </c>
      <c r="B146" s="149">
        <v>6.9</v>
      </c>
      <c r="C146" s="149">
        <v>4.76</v>
      </c>
    </row>
    <row r="147" spans="1:3">
      <c r="A147" s="152" t="s">
        <v>386</v>
      </c>
      <c r="B147" s="149">
        <v>7.1</v>
      </c>
      <c r="C147" s="149">
        <v>4.76</v>
      </c>
    </row>
    <row r="148" spans="1:3">
      <c r="A148" s="152" t="s">
        <v>387</v>
      </c>
      <c r="B148" s="149">
        <v>7.15</v>
      </c>
      <c r="C148" s="149">
        <v>4.76</v>
      </c>
    </row>
    <row r="149" spans="1:3">
      <c r="A149" s="152" t="s">
        <v>388</v>
      </c>
      <c r="B149" s="149">
        <v>7.2</v>
      </c>
      <c r="C149" s="149">
        <v>4.76</v>
      </c>
    </row>
    <row r="150" spans="1:3">
      <c r="A150" s="152" t="s">
        <v>389</v>
      </c>
      <c r="B150" s="149">
        <v>7.05</v>
      </c>
      <c r="C150" s="149">
        <v>4.76</v>
      </c>
    </row>
    <row r="151" spans="1:3">
      <c r="A151" s="152" t="s">
        <v>390</v>
      </c>
      <c r="B151" s="149">
        <v>7</v>
      </c>
      <c r="C151" s="149">
        <v>4.76</v>
      </c>
    </row>
    <row r="152" spans="1:3">
      <c r="A152" s="152" t="s">
        <v>391</v>
      </c>
      <c r="B152" s="149">
        <v>7.1</v>
      </c>
      <c r="C152" s="149">
        <v>4.76</v>
      </c>
    </row>
    <row r="153" spans="1:3">
      <c r="A153" s="152" t="s">
        <v>392</v>
      </c>
      <c r="B153" s="149">
        <v>7.25</v>
      </c>
      <c r="C153" s="149">
        <v>4.76</v>
      </c>
    </row>
    <row r="154" spans="1:3">
      <c r="A154" s="152" t="s">
        <v>393</v>
      </c>
      <c r="B154" s="149">
        <v>7.15</v>
      </c>
      <c r="C154" s="149">
        <v>4.76</v>
      </c>
    </row>
    <row r="155" spans="1:3">
      <c r="A155" s="152" t="s">
        <v>394</v>
      </c>
      <c r="B155" s="149">
        <v>7.05</v>
      </c>
      <c r="C155" s="149">
        <v>4.76</v>
      </c>
    </row>
    <row r="156" spans="1:3">
      <c r="A156" s="152" t="s">
        <v>395</v>
      </c>
      <c r="B156" s="149">
        <v>7.15</v>
      </c>
      <c r="C156" s="149">
        <v>4.76</v>
      </c>
    </row>
    <row r="157" spans="1:3">
      <c r="A157" s="152" t="s">
        <v>396</v>
      </c>
      <c r="B157" s="149">
        <v>7</v>
      </c>
      <c r="C157" s="149">
        <v>4.76</v>
      </c>
    </row>
    <row r="158" spans="1:3">
      <c r="A158" s="152" t="s">
        <v>397</v>
      </c>
      <c r="B158" s="149">
        <v>6.8</v>
      </c>
      <c r="C158" s="149">
        <v>4.76</v>
      </c>
    </row>
    <row r="159" spans="1:3">
      <c r="A159" s="152" t="s">
        <v>398</v>
      </c>
      <c r="B159" s="149">
        <v>7.1</v>
      </c>
      <c r="C159" s="149">
        <v>4.76</v>
      </c>
    </row>
    <row r="160" spans="1:3">
      <c r="A160" s="152" t="s">
        <v>399</v>
      </c>
      <c r="B160" s="149">
        <v>7.15</v>
      </c>
      <c r="C160" s="149">
        <v>4.76</v>
      </c>
    </row>
    <row r="161" spans="1:3">
      <c r="A161" s="152" t="s">
        <v>400</v>
      </c>
      <c r="B161" s="149">
        <v>7.2</v>
      </c>
      <c r="C161" s="149">
        <v>4.76</v>
      </c>
    </row>
    <row r="162" spans="1:3">
      <c r="A162" s="152" t="s">
        <v>401</v>
      </c>
      <c r="B162" s="149">
        <v>7.15</v>
      </c>
      <c r="C162" s="149">
        <v>4.76</v>
      </c>
    </row>
    <row r="163" spans="1:3">
      <c r="A163" s="152" t="s">
        <v>402</v>
      </c>
      <c r="B163" s="149">
        <v>7.22</v>
      </c>
      <c r="C163" s="149">
        <v>4.76</v>
      </c>
    </row>
    <row r="164" spans="1:3">
      <c r="A164" s="152" t="s">
        <v>403</v>
      </c>
      <c r="B164" s="149">
        <v>7.2</v>
      </c>
      <c r="C164" s="149">
        <v>4.76</v>
      </c>
    </row>
    <row r="165" spans="1:3">
      <c r="A165" s="152" t="s">
        <v>403</v>
      </c>
      <c r="B165" s="149">
        <v>7.18</v>
      </c>
      <c r="C165" s="149">
        <v>4.76</v>
      </c>
    </row>
    <row r="166" spans="1:3">
      <c r="A166" s="152" t="s">
        <v>404</v>
      </c>
      <c r="B166" s="149">
        <v>7.2</v>
      </c>
      <c r="C166" s="149">
        <v>4.76</v>
      </c>
    </row>
    <row r="167" spans="1:3">
      <c r="A167" s="152" t="s">
        <v>405</v>
      </c>
      <c r="B167" s="149">
        <v>7.1</v>
      </c>
      <c r="C167" s="149">
        <v>4.76</v>
      </c>
    </row>
    <row r="168" spans="1:3">
      <c r="A168" s="152" t="s">
        <v>406</v>
      </c>
      <c r="B168" s="149">
        <v>7.15</v>
      </c>
      <c r="C168" s="149">
        <v>4.76</v>
      </c>
    </row>
    <row r="169" spans="1:3">
      <c r="A169" s="152" t="s">
        <v>407</v>
      </c>
      <c r="B169" s="149">
        <v>7.17</v>
      </c>
      <c r="C169" s="149">
        <v>4.76</v>
      </c>
    </row>
    <row r="170" spans="1:3">
      <c r="A170" s="155">
        <v>22698</v>
      </c>
      <c r="B170" s="149">
        <v>7.21</v>
      </c>
      <c r="C170" s="149">
        <v>4.76</v>
      </c>
    </row>
    <row r="171" spans="1:3">
      <c r="A171" s="152" t="s">
        <v>408</v>
      </c>
      <c r="B171" s="149">
        <v>7.1</v>
      </c>
      <c r="C171" s="149">
        <v>4.76</v>
      </c>
    </row>
    <row r="172" spans="1:3">
      <c r="A172" s="152" t="s">
        <v>409</v>
      </c>
      <c r="B172" s="149">
        <v>7.15</v>
      </c>
      <c r="C172" s="149">
        <v>4.76</v>
      </c>
    </row>
    <row r="173" spans="1:3">
      <c r="A173" s="152" t="s">
        <v>410</v>
      </c>
      <c r="B173" s="149">
        <v>7.2</v>
      </c>
      <c r="C173" s="149">
        <v>4.76</v>
      </c>
    </row>
    <row r="174" spans="1:3">
      <c r="A174" s="152" t="s">
        <v>411</v>
      </c>
      <c r="B174" s="149">
        <v>7.35</v>
      </c>
      <c r="C174" s="149">
        <v>4.76</v>
      </c>
    </row>
    <row r="175" spans="1:3">
      <c r="A175" s="152" t="s">
        <v>412</v>
      </c>
      <c r="B175" s="149">
        <v>7.4</v>
      </c>
      <c r="C175" s="149">
        <v>4.76</v>
      </c>
    </row>
    <row r="176" spans="1:3">
      <c r="A176" s="152" t="s">
        <v>413</v>
      </c>
      <c r="B176" s="149">
        <v>7.45</v>
      </c>
      <c r="C176" s="149">
        <v>4.76</v>
      </c>
    </row>
    <row r="177" spans="1:3">
      <c r="A177" s="152" t="s">
        <v>414</v>
      </c>
      <c r="B177" s="149">
        <v>7.63</v>
      </c>
      <c r="C177" s="149">
        <v>4.76</v>
      </c>
    </row>
    <row r="178" spans="1:3">
      <c r="A178" s="152" t="s">
        <v>415</v>
      </c>
      <c r="B178" s="149">
        <v>7.72</v>
      </c>
      <c r="C178" s="149">
        <v>4.76</v>
      </c>
    </row>
    <row r="179" spans="1:3">
      <c r="A179" s="152" t="s">
        <v>416</v>
      </c>
      <c r="B179" s="149">
        <v>7.7</v>
      </c>
      <c r="C179" s="149">
        <v>4.76</v>
      </c>
    </row>
    <row r="180" spans="1:3">
      <c r="A180" s="152" t="s">
        <v>417</v>
      </c>
      <c r="B180" s="149">
        <v>7.15</v>
      </c>
      <c r="C180" s="149">
        <v>4.76</v>
      </c>
    </row>
    <row r="181" spans="1:3">
      <c r="A181" s="152" t="s">
        <v>418</v>
      </c>
      <c r="B181" s="149">
        <v>7.2</v>
      </c>
      <c r="C181" s="149">
        <v>4.76</v>
      </c>
    </row>
    <row r="182" spans="1:3">
      <c r="A182" s="152" t="s">
        <v>419</v>
      </c>
      <c r="B182" s="149">
        <v>7.05</v>
      </c>
      <c r="C182" s="149">
        <v>4.76</v>
      </c>
    </row>
    <row r="183" spans="1:3">
      <c r="A183" s="152" t="s">
        <v>420</v>
      </c>
      <c r="B183" s="149">
        <v>6.2</v>
      </c>
      <c r="C183" s="149">
        <v>4.76</v>
      </c>
    </row>
    <row r="184" spans="1:3">
      <c r="A184" s="152" t="s">
        <v>421</v>
      </c>
      <c r="B184" s="149">
        <v>6.25</v>
      </c>
      <c r="C184" s="149">
        <v>4.76</v>
      </c>
    </row>
    <row r="185" spans="1:3">
      <c r="A185" s="152" t="s">
        <v>422</v>
      </c>
      <c r="B185" s="149">
        <v>6.35</v>
      </c>
      <c r="C185" s="149">
        <v>4.76</v>
      </c>
    </row>
    <row r="186" spans="1:3">
      <c r="A186" s="152" t="s">
        <v>423</v>
      </c>
      <c r="B186" s="149">
        <v>6.4</v>
      </c>
      <c r="C186" s="149">
        <v>4.76</v>
      </c>
    </row>
    <row r="187" spans="1:3">
      <c r="A187" s="152" t="s">
        <v>424</v>
      </c>
      <c r="B187" s="149">
        <v>6.6</v>
      </c>
      <c r="C187" s="149">
        <v>4.76</v>
      </c>
    </row>
    <row r="188" spans="1:3">
      <c r="A188" s="152" t="s">
        <v>425</v>
      </c>
      <c r="B188" s="149">
        <v>7</v>
      </c>
      <c r="C188" s="149">
        <v>4.76</v>
      </c>
    </row>
    <row r="189" spans="1:3">
      <c r="A189" s="152" t="s">
        <v>425</v>
      </c>
      <c r="B189" s="149">
        <v>7.35</v>
      </c>
      <c r="C189" s="149">
        <v>4.76</v>
      </c>
    </row>
    <row r="190" spans="1:3">
      <c r="A190" s="152" t="s">
        <v>426</v>
      </c>
      <c r="B190" s="149">
        <v>7.4</v>
      </c>
      <c r="C190" s="149">
        <v>4.76</v>
      </c>
    </row>
    <row r="191" spans="1:3">
      <c r="A191" s="152" t="s">
        <v>427</v>
      </c>
      <c r="B191" s="149">
        <v>7.35</v>
      </c>
      <c r="C191" s="149">
        <v>4.76</v>
      </c>
    </row>
    <row r="192" spans="1:3">
      <c r="A192" s="152" t="s">
        <v>428</v>
      </c>
      <c r="B192" s="149">
        <v>7.15</v>
      </c>
      <c r="C192" s="149">
        <v>4.76</v>
      </c>
    </row>
    <row r="193" spans="1:3">
      <c r="A193" s="152" t="s">
        <v>429</v>
      </c>
      <c r="B193" s="149">
        <v>7.2</v>
      </c>
      <c r="C193" s="149">
        <v>4.76</v>
      </c>
    </row>
    <row r="194" spans="1:3">
      <c r="A194" s="155">
        <v>23428</v>
      </c>
      <c r="B194" s="149">
        <v>7.3</v>
      </c>
      <c r="C194" s="149">
        <v>4.76</v>
      </c>
    </row>
    <row r="195" spans="1:3">
      <c r="A195" s="152" t="s">
        <v>430</v>
      </c>
      <c r="B195" s="149">
        <v>7</v>
      </c>
      <c r="C195" s="149">
        <v>4.76</v>
      </c>
    </row>
    <row r="196" spans="1:3">
      <c r="A196" s="152" t="s">
        <v>431</v>
      </c>
      <c r="B196" s="149">
        <v>7.15</v>
      </c>
      <c r="C196" s="149">
        <v>4.76</v>
      </c>
    </row>
    <row r="197" spans="1:3">
      <c r="A197" s="152" t="s">
        <v>432</v>
      </c>
      <c r="B197" s="149">
        <v>7.2</v>
      </c>
      <c r="C197" s="149">
        <v>4.76</v>
      </c>
    </row>
    <row r="198" spans="1:3">
      <c r="A198" s="152" t="s">
        <v>433</v>
      </c>
      <c r="B198" s="149">
        <v>7.45</v>
      </c>
      <c r="C198" s="149">
        <v>4.76</v>
      </c>
    </row>
    <row r="199" spans="1:3">
      <c r="A199" s="152" t="s">
        <v>434</v>
      </c>
      <c r="B199" s="149">
        <v>8.5</v>
      </c>
      <c r="C199" s="149">
        <v>4.76</v>
      </c>
    </row>
    <row r="200" spans="1:3">
      <c r="A200" s="152" t="s">
        <v>435</v>
      </c>
      <c r="B200" s="149">
        <v>8</v>
      </c>
      <c r="C200" s="149">
        <v>4.76</v>
      </c>
    </row>
    <row r="201" spans="1:3">
      <c r="A201" s="152" t="s">
        <v>436</v>
      </c>
      <c r="B201" s="149">
        <v>8.1999999999999993</v>
      </c>
      <c r="C201" s="149">
        <v>4.76</v>
      </c>
    </row>
    <row r="202" spans="1:3">
      <c r="A202" s="152" t="s">
        <v>437</v>
      </c>
      <c r="B202" s="149">
        <v>8.1999999999999993</v>
      </c>
      <c r="C202" s="149">
        <v>4.76</v>
      </c>
    </row>
    <row r="203" spans="1:3">
      <c r="A203" s="152" t="s">
        <v>438</v>
      </c>
      <c r="B203" s="149">
        <v>8.1999999999999993</v>
      </c>
      <c r="C203" s="149">
        <v>4.76</v>
      </c>
    </row>
    <row r="204" spans="1:3">
      <c r="A204" s="152" t="s">
        <v>439</v>
      </c>
      <c r="B204" s="149">
        <v>8.35</v>
      </c>
      <c r="C204" s="149">
        <v>4.76</v>
      </c>
    </row>
    <row r="205" spans="1:3">
      <c r="A205" s="152" t="s">
        <v>440</v>
      </c>
      <c r="B205" s="149">
        <v>8</v>
      </c>
      <c r="C205" s="149">
        <v>4.76</v>
      </c>
    </row>
    <row r="206" spans="1:3">
      <c r="A206" s="152" t="s">
        <v>441</v>
      </c>
      <c r="B206" s="149">
        <v>7.85</v>
      </c>
      <c r="C206" s="149">
        <v>4.76</v>
      </c>
    </row>
    <row r="207" spans="1:3">
      <c r="A207" s="152" t="s">
        <v>442</v>
      </c>
      <c r="B207" s="149">
        <v>8.06</v>
      </c>
      <c r="C207" s="149">
        <v>4.76</v>
      </c>
    </row>
    <row r="208" spans="1:3">
      <c r="A208" s="152" t="s">
        <v>443</v>
      </c>
      <c r="B208" s="149">
        <v>8.5</v>
      </c>
      <c r="C208" s="149">
        <v>4.76</v>
      </c>
    </row>
    <row r="209" spans="1:3">
      <c r="A209" s="152" t="s">
        <v>444</v>
      </c>
      <c r="B209" s="149">
        <v>8.6</v>
      </c>
      <c r="C209" s="149">
        <v>4.76</v>
      </c>
    </row>
    <row r="210" spans="1:3">
      <c r="A210" s="152" t="s">
        <v>445</v>
      </c>
      <c r="B210" s="149">
        <v>9.1</v>
      </c>
      <c r="C210" s="149">
        <v>4.76</v>
      </c>
    </row>
    <row r="211" spans="1:3">
      <c r="A211" s="152" t="s">
        <v>446</v>
      </c>
      <c r="B211" s="149">
        <v>9.5</v>
      </c>
      <c r="C211" s="149">
        <v>4.76</v>
      </c>
    </row>
    <row r="212" spans="1:3">
      <c r="A212" s="152" t="s">
        <v>436</v>
      </c>
      <c r="B212" s="149">
        <v>9.75</v>
      </c>
      <c r="C212" s="149">
        <v>4.76</v>
      </c>
    </row>
    <row r="213" spans="1:3">
      <c r="A213" s="152" t="s">
        <v>447</v>
      </c>
      <c r="B213" s="149">
        <v>9</v>
      </c>
      <c r="C213" s="149">
        <v>4.76</v>
      </c>
    </row>
    <row r="214" spans="1:3">
      <c r="A214" s="152" t="s">
        <v>448</v>
      </c>
      <c r="B214" s="149">
        <v>8.4499999999999993</v>
      </c>
      <c r="C214" s="149">
        <v>4.76</v>
      </c>
    </row>
    <row r="215" spans="1:3">
      <c r="A215" s="152" t="s">
        <v>449</v>
      </c>
      <c r="B215" s="149">
        <v>8.5500000000000007</v>
      </c>
      <c r="C215" s="149">
        <v>4.76</v>
      </c>
    </row>
    <row r="216" spans="1:3">
      <c r="A216" s="152" t="s">
        <v>450</v>
      </c>
      <c r="B216" s="149">
        <v>9.5</v>
      </c>
      <c r="C216" s="149">
        <v>4.76</v>
      </c>
    </row>
    <row r="217" spans="1:3">
      <c r="A217" s="152" t="s">
        <v>451</v>
      </c>
      <c r="B217" s="149">
        <v>9.4499999999999993</v>
      </c>
      <c r="C217" s="149">
        <v>4.76</v>
      </c>
    </row>
    <row r="218" spans="1:3">
      <c r="A218" s="155">
        <v>24168</v>
      </c>
      <c r="B218" s="149">
        <v>10.35</v>
      </c>
      <c r="C218" s="149">
        <v>4.76</v>
      </c>
    </row>
    <row r="219" spans="1:3">
      <c r="A219" s="152" t="s">
        <v>452</v>
      </c>
      <c r="B219" s="149">
        <v>10.65</v>
      </c>
      <c r="C219" s="149">
        <v>4.76</v>
      </c>
    </row>
    <row r="220" spans="1:3">
      <c r="A220" s="152" t="s">
        <v>453</v>
      </c>
      <c r="B220" s="149">
        <v>11</v>
      </c>
      <c r="C220" s="149">
        <v>4.76</v>
      </c>
    </row>
    <row r="221" spans="1:3">
      <c r="A221" s="152" t="s">
        <v>454</v>
      </c>
      <c r="B221" s="149">
        <v>11.25</v>
      </c>
      <c r="C221" s="149">
        <v>4.76</v>
      </c>
    </row>
    <row r="222" spans="1:3">
      <c r="A222" s="152" t="s">
        <v>455</v>
      </c>
      <c r="B222" s="149">
        <v>11.15</v>
      </c>
      <c r="C222" s="149">
        <v>4.76</v>
      </c>
    </row>
    <row r="223" spans="1:3">
      <c r="A223" s="152" t="s">
        <v>456</v>
      </c>
      <c r="B223" s="149">
        <v>12</v>
      </c>
      <c r="C223" s="149">
        <v>7.5</v>
      </c>
    </row>
    <row r="224" spans="1:3">
      <c r="A224" s="152" t="s">
        <v>447</v>
      </c>
      <c r="B224" s="149">
        <v>11.75</v>
      </c>
      <c r="C224" s="149">
        <v>7.5</v>
      </c>
    </row>
    <row r="225" spans="1:3">
      <c r="A225" s="152" t="s">
        <v>457</v>
      </c>
      <c r="B225" s="149">
        <v>11.75</v>
      </c>
      <c r="C225" s="149">
        <v>7.5</v>
      </c>
    </row>
    <row r="226" spans="1:3">
      <c r="A226" s="152" t="s">
        <v>458</v>
      </c>
      <c r="B226" s="149">
        <v>11.5</v>
      </c>
      <c r="C226" s="149">
        <v>7.5</v>
      </c>
    </row>
    <row r="227" spans="1:3">
      <c r="A227" s="152" t="s">
        <v>459</v>
      </c>
      <c r="B227" s="149">
        <v>10.85</v>
      </c>
      <c r="C227" s="149">
        <v>7.5</v>
      </c>
    </row>
    <row r="228" spans="1:3">
      <c r="A228" s="152" t="s">
        <v>460</v>
      </c>
      <c r="B228" s="149">
        <v>9.9</v>
      </c>
      <c r="C228" s="149">
        <v>7.5</v>
      </c>
    </row>
    <row r="229" spans="1:3">
      <c r="A229" s="152" t="s">
        <v>461</v>
      </c>
      <c r="B229" s="149">
        <v>10.199999999999999</v>
      </c>
      <c r="C229" s="149">
        <v>7.5</v>
      </c>
    </row>
    <row r="230" spans="1:3">
      <c r="A230" s="152" t="s">
        <v>462</v>
      </c>
      <c r="B230" s="149">
        <v>11.2</v>
      </c>
      <c r="C230" s="149">
        <v>7.5</v>
      </c>
    </row>
    <row r="231" spans="1:3">
      <c r="A231" s="152" t="s">
        <v>463</v>
      </c>
      <c r="B231" s="149">
        <v>11.3</v>
      </c>
      <c r="C231" s="149">
        <v>7.5</v>
      </c>
    </row>
    <row r="232" spans="1:3">
      <c r="A232" s="152" t="s">
        <v>464</v>
      </c>
      <c r="B232" s="149">
        <v>11.6</v>
      </c>
      <c r="C232" s="149">
        <v>7.5</v>
      </c>
    </row>
    <row r="233" spans="1:3">
      <c r="A233" s="152" t="s">
        <v>465</v>
      </c>
      <c r="B233" s="149">
        <v>11.55</v>
      </c>
      <c r="C233" s="149">
        <v>7.5</v>
      </c>
    </row>
    <row r="234" spans="1:3">
      <c r="A234" s="152" t="s">
        <v>466</v>
      </c>
      <c r="B234" s="149">
        <v>11.25</v>
      </c>
      <c r="C234" s="149">
        <v>7.5</v>
      </c>
    </row>
    <row r="235" spans="1:3">
      <c r="A235" s="152" t="s">
        <v>467</v>
      </c>
      <c r="B235" s="149">
        <v>11.5</v>
      </c>
      <c r="C235" s="149">
        <v>7.5</v>
      </c>
    </row>
    <row r="236" spans="1:3">
      <c r="A236" s="152" t="s">
        <v>468</v>
      </c>
      <c r="B236" s="149">
        <v>10.55</v>
      </c>
      <c r="C236" s="149">
        <v>7.5</v>
      </c>
    </row>
    <row r="237" spans="1:3">
      <c r="A237" s="152" t="s">
        <v>468</v>
      </c>
      <c r="B237" s="149">
        <v>9.9</v>
      </c>
      <c r="C237" s="149">
        <v>7.5</v>
      </c>
    </row>
    <row r="238" spans="1:3">
      <c r="A238" s="152" t="s">
        <v>469</v>
      </c>
      <c r="B238" s="149">
        <v>10.15</v>
      </c>
      <c r="C238" s="149">
        <v>7.5</v>
      </c>
    </row>
    <row r="239" spans="1:3">
      <c r="A239" s="152" t="s">
        <v>470</v>
      </c>
      <c r="B239" s="149">
        <v>10.65</v>
      </c>
      <c r="C239" s="149">
        <v>7.5</v>
      </c>
    </row>
    <row r="240" spans="1:3">
      <c r="A240" s="152" t="s">
        <v>471</v>
      </c>
      <c r="B240" s="149">
        <v>10</v>
      </c>
      <c r="C240" s="149">
        <v>7.5</v>
      </c>
    </row>
    <row r="241" spans="1:3">
      <c r="A241" s="152" t="s">
        <v>472</v>
      </c>
      <c r="B241" s="149">
        <v>10.1</v>
      </c>
      <c r="C241" s="149">
        <v>7.5</v>
      </c>
    </row>
    <row r="242" spans="1:3">
      <c r="A242" s="155">
        <v>24899</v>
      </c>
      <c r="B242" s="149">
        <v>10.5</v>
      </c>
      <c r="C242" s="149">
        <v>7.5</v>
      </c>
    </row>
    <row r="243" spans="1:3">
      <c r="A243" s="152" t="s">
        <v>473</v>
      </c>
      <c r="B243" s="149">
        <v>10.4</v>
      </c>
      <c r="C243" s="149">
        <v>7.5</v>
      </c>
    </row>
    <row r="244" spans="1:3">
      <c r="A244" s="152" t="s">
        <v>474</v>
      </c>
      <c r="B244" s="149">
        <v>10.5</v>
      </c>
      <c r="C244" s="149">
        <v>7.5</v>
      </c>
    </row>
    <row r="245" spans="1:3">
      <c r="A245" s="152" t="s">
        <v>475</v>
      </c>
      <c r="B245" s="149">
        <v>10.3</v>
      </c>
      <c r="C245" s="149">
        <v>7.5</v>
      </c>
    </row>
    <row r="246" spans="1:3">
      <c r="A246" s="152" t="s">
        <v>476</v>
      </c>
      <c r="B246" s="149">
        <v>10.35</v>
      </c>
      <c r="C246" s="149">
        <v>7.5</v>
      </c>
    </row>
    <row r="247" spans="1:3">
      <c r="A247" s="152" t="s">
        <v>477</v>
      </c>
      <c r="B247" s="149">
        <v>10.25</v>
      </c>
      <c r="C247" s="149">
        <v>7.5</v>
      </c>
    </row>
    <row r="248" spans="1:3">
      <c r="A248" s="152" t="s">
        <v>478</v>
      </c>
      <c r="B248" s="149">
        <v>10.1</v>
      </c>
      <c r="C248" s="149">
        <v>7.5</v>
      </c>
    </row>
    <row r="249" spans="1:3">
      <c r="A249" s="152" t="s">
        <v>479</v>
      </c>
      <c r="B249" s="149">
        <v>9.85</v>
      </c>
      <c r="C249" s="149">
        <v>7.5</v>
      </c>
    </row>
    <row r="250" spans="1:3">
      <c r="A250" s="152" t="s">
        <v>480</v>
      </c>
      <c r="B250" s="149">
        <v>9.4499999999999993</v>
      </c>
      <c r="C250" s="149">
        <v>7.5</v>
      </c>
    </row>
    <row r="251" spans="1:3">
      <c r="A251" s="152" t="s">
        <v>481</v>
      </c>
      <c r="B251" s="149">
        <v>9.6999999999999993</v>
      </c>
      <c r="C251" s="149">
        <v>7.5</v>
      </c>
    </row>
    <row r="252" spans="1:3">
      <c r="A252" s="152" t="s">
        <v>482</v>
      </c>
      <c r="B252" s="149">
        <v>10.15</v>
      </c>
      <c r="C252" s="149">
        <v>7.5</v>
      </c>
    </row>
    <row r="253" spans="1:3">
      <c r="A253" s="152" t="s">
        <v>483</v>
      </c>
      <c r="B253" s="149">
        <v>10.25</v>
      </c>
      <c r="C253" s="149">
        <v>7.5</v>
      </c>
    </row>
    <row r="254" spans="1:3">
      <c r="A254" s="152" t="s">
        <v>484</v>
      </c>
      <c r="B254" s="149">
        <v>10.3</v>
      </c>
      <c r="C254" s="149">
        <v>7.5</v>
      </c>
    </row>
    <row r="255" spans="1:3">
      <c r="A255" s="152" t="s">
        <v>485</v>
      </c>
      <c r="B255" s="149">
        <v>10.5</v>
      </c>
      <c r="C255" s="149">
        <v>7.5</v>
      </c>
    </row>
    <row r="256" spans="1:3">
      <c r="A256" s="152" t="s">
        <v>486</v>
      </c>
      <c r="B256" s="149">
        <v>10.5</v>
      </c>
      <c r="C256" s="149">
        <v>7.5</v>
      </c>
    </row>
    <row r="257" spans="1:3">
      <c r="A257" s="152" t="s">
        <v>487</v>
      </c>
      <c r="B257" s="149">
        <v>10.5</v>
      </c>
      <c r="C257" s="149">
        <v>7.5</v>
      </c>
    </row>
    <row r="258" spans="1:3">
      <c r="A258" s="152" t="s">
        <v>488</v>
      </c>
      <c r="B258" s="149">
        <v>10.6</v>
      </c>
      <c r="C258" s="149">
        <v>7.5</v>
      </c>
    </row>
    <row r="259" spans="1:3">
      <c r="A259" s="152" t="s">
        <v>489</v>
      </c>
      <c r="B259" s="149">
        <v>10.55</v>
      </c>
      <c r="C259" s="149">
        <v>7.5</v>
      </c>
    </row>
    <row r="260" spans="1:3">
      <c r="A260" s="152" t="s">
        <v>490</v>
      </c>
      <c r="B260" s="149">
        <v>10.6</v>
      </c>
      <c r="C260" s="149">
        <v>7.5</v>
      </c>
    </row>
    <row r="261" spans="1:3">
      <c r="A261" s="152" t="s">
        <v>490</v>
      </c>
      <c r="B261" s="149">
        <v>11</v>
      </c>
      <c r="C261" s="149">
        <v>7.5</v>
      </c>
    </row>
    <row r="262" spans="1:3">
      <c r="A262" s="152" t="s">
        <v>491</v>
      </c>
      <c r="B262" s="149">
        <v>11.5</v>
      </c>
      <c r="C262" s="149">
        <v>7.5</v>
      </c>
    </row>
    <row r="263" spans="1:3">
      <c r="A263" s="152" t="s">
        <v>492</v>
      </c>
      <c r="B263" s="149">
        <v>11.45</v>
      </c>
      <c r="C263" s="149">
        <v>7.5</v>
      </c>
    </row>
    <row r="264" spans="1:3">
      <c r="A264" s="152" t="s">
        <v>493</v>
      </c>
      <c r="B264" s="149">
        <v>10.7</v>
      </c>
      <c r="C264" s="149">
        <v>7.5</v>
      </c>
    </row>
    <row r="265" spans="1:3">
      <c r="A265" s="152" t="s">
        <v>494</v>
      </c>
      <c r="B265" s="149">
        <v>11.1</v>
      </c>
      <c r="C265" s="149">
        <v>7.5</v>
      </c>
    </row>
    <row r="266" spans="1:3">
      <c r="A266" s="155">
        <v>25629</v>
      </c>
      <c r="B266" s="149">
        <v>11.75</v>
      </c>
      <c r="C266" s="149">
        <v>7.5</v>
      </c>
    </row>
    <row r="267" spans="1:3">
      <c r="A267" s="152" t="s">
        <v>495</v>
      </c>
      <c r="B267" s="149">
        <v>11.7</v>
      </c>
      <c r="C267" s="149">
        <v>7.5</v>
      </c>
    </row>
    <row r="268" spans="1:3">
      <c r="A268" s="152" t="s">
        <v>496</v>
      </c>
      <c r="B268" s="149">
        <v>12.55</v>
      </c>
      <c r="C268" s="149">
        <v>7.5</v>
      </c>
    </row>
    <row r="269" spans="1:3">
      <c r="A269" s="152" t="s">
        <v>497</v>
      </c>
      <c r="B269" s="149">
        <v>12.5</v>
      </c>
      <c r="C269" s="149">
        <v>7.5</v>
      </c>
    </row>
    <row r="270" spans="1:3">
      <c r="A270" s="152" t="s">
        <v>498</v>
      </c>
      <c r="B270" s="149">
        <v>12.95</v>
      </c>
      <c r="C270" s="149">
        <v>7.5</v>
      </c>
    </row>
    <row r="271" spans="1:3">
      <c r="A271" s="152" t="s">
        <v>499</v>
      </c>
      <c r="B271" s="149">
        <v>13.15</v>
      </c>
      <c r="C271" s="149">
        <v>7.5</v>
      </c>
    </row>
    <row r="272" spans="1:3">
      <c r="A272" s="152" t="s">
        <v>500</v>
      </c>
      <c r="B272" s="149">
        <v>12.85</v>
      </c>
      <c r="C272" s="149">
        <v>7.5</v>
      </c>
    </row>
    <row r="273" spans="1:3">
      <c r="A273" s="152" t="s">
        <v>501</v>
      </c>
      <c r="B273" s="149">
        <v>13.1</v>
      </c>
      <c r="C273" s="149">
        <v>7.5</v>
      </c>
    </row>
    <row r="274" spans="1:3">
      <c r="A274" s="152" t="s">
        <v>502</v>
      </c>
      <c r="B274" s="149">
        <v>12.5</v>
      </c>
      <c r="C274" s="149">
        <v>7.5</v>
      </c>
    </row>
    <row r="275" spans="1:3">
      <c r="A275" s="152" t="s">
        <v>503</v>
      </c>
      <c r="B275" s="149">
        <v>12.15</v>
      </c>
      <c r="C275" s="149">
        <v>7.5</v>
      </c>
    </row>
    <row r="276" spans="1:3">
      <c r="A276" s="152" t="s">
        <v>504</v>
      </c>
      <c r="B276" s="149">
        <v>12.6</v>
      </c>
      <c r="C276" s="149">
        <v>7.5</v>
      </c>
    </row>
    <row r="277" spans="1:3">
      <c r="A277" s="152" t="s">
        <v>505</v>
      </c>
      <c r="B277" s="149">
        <v>13.05</v>
      </c>
      <c r="C277" s="149">
        <v>7.5</v>
      </c>
    </row>
    <row r="278" spans="1:3">
      <c r="A278" s="152" t="s">
        <v>506</v>
      </c>
      <c r="B278" s="149">
        <v>13</v>
      </c>
      <c r="C278" s="149">
        <v>7.5</v>
      </c>
    </row>
    <row r="279" spans="1:3">
      <c r="A279" s="152" t="s">
        <v>507</v>
      </c>
      <c r="B279" s="149">
        <v>12.6</v>
      </c>
      <c r="C279" s="149">
        <v>7.5</v>
      </c>
    </row>
    <row r="280" spans="1:3">
      <c r="A280" s="152" t="s">
        <v>508</v>
      </c>
      <c r="B280" s="149">
        <v>12.75</v>
      </c>
      <c r="C280" s="149">
        <v>7.5</v>
      </c>
    </row>
    <row r="281" spans="1:3">
      <c r="A281" s="152" t="s">
        <v>509</v>
      </c>
      <c r="B281" s="149">
        <v>12.4</v>
      </c>
      <c r="C281" s="149">
        <v>7.5</v>
      </c>
    </row>
    <row r="282" spans="1:3">
      <c r="A282" s="152" t="s">
        <v>510</v>
      </c>
      <c r="B282" s="149">
        <v>13.75</v>
      </c>
      <c r="C282" s="149">
        <v>7.5</v>
      </c>
    </row>
    <row r="283" spans="1:3">
      <c r="A283" s="152" t="s">
        <v>511</v>
      </c>
      <c r="B283" s="149">
        <v>13.5</v>
      </c>
      <c r="C283" s="149">
        <v>7.5</v>
      </c>
    </row>
    <row r="284" spans="1:3">
      <c r="A284" s="152" t="s">
        <v>512</v>
      </c>
      <c r="B284" s="149">
        <v>13</v>
      </c>
      <c r="C284" s="149">
        <v>7.5</v>
      </c>
    </row>
    <row r="285" spans="1:3">
      <c r="A285" s="152" t="s">
        <v>513</v>
      </c>
      <c r="B285" s="149">
        <v>12.5</v>
      </c>
      <c r="C285" s="149">
        <v>7.5</v>
      </c>
    </row>
    <row r="286" spans="1:3">
      <c r="A286" s="152" t="s">
        <v>514</v>
      </c>
      <c r="B286" s="149">
        <v>12.15</v>
      </c>
      <c r="C286" s="149">
        <v>7.5</v>
      </c>
    </row>
    <row r="287" spans="1:3">
      <c r="A287" s="152" t="s">
        <v>515</v>
      </c>
      <c r="B287" s="149">
        <v>11.75</v>
      </c>
      <c r="C287" s="149">
        <v>7.5</v>
      </c>
    </row>
    <row r="288" spans="1:3">
      <c r="A288" s="152" t="s">
        <v>516</v>
      </c>
      <c r="B288" s="149">
        <v>12.15</v>
      </c>
      <c r="C288" s="149">
        <v>7.5</v>
      </c>
    </row>
    <row r="289" spans="1:3">
      <c r="A289" s="152" t="s">
        <v>517</v>
      </c>
      <c r="B289" s="149">
        <v>14.1</v>
      </c>
      <c r="C289" s="149">
        <v>7.5</v>
      </c>
    </row>
    <row r="290" spans="1:3">
      <c r="A290" s="155">
        <v>26360</v>
      </c>
      <c r="B290" s="149">
        <v>11.4</v>
      </c>
      <c r="C290" s="149">
        <v>7.5</v>
      </c>
    </row>
    <row r="291" spans="1:3">
      <c r="A291" s="152" t="s">
        <v>518</v>
      </c>
      <c r="B291" s="149">
        <v>11.05</v>
      </c>
      <c r="C291" s="149">
        <v>7.5</v>
      </c>
    </row>
    <row r="292" spans="1:3">
      <c r="A292" s="152" t="s">
        <v>519</v>
      </c>
      <c r="B292" s="149">
        <v>11</v>
      </c>
      <c r="C292" s="149">
        <v>7.5</v>
      </c>
    </row>
    <row r="293" spans="1:3">
      <c r="A293" s="152" t="s">
        <v>520</v>
      </c>
      <c r="B293" s="149">
        <v>11.35</v>
      </c>
      <c r="C293" s="149">
        <v>7.5</v>
      </c>
    </row>
    <row r="294" spans="1:3">
      <c r="A294" s="152" t="s">
        <v>521</v>
      </c>
      <c r="B294" s="149">
        <v>11.2</v>
      </c>
      <c r="C294" s="149">
        <v>7.5</v>
      </c>
    </row>
    <row r="295" spans="1:3">
      <c r="A295" s="152" t="s">
        <v>522</v>
      </c>
      <c r="B295" s="149">
        <v>11.15</v>
      </c>
      <c r="C295" s="149">
        <v>7.5</v>
      </c>
    </row>
    <row r="296" spans="1:3">
      <c r="A296" s="152" t="s">
        <v>523</v>
      </c>
      <c r="B296" s="149">
        <v>10.5</v>
      </c>
      <c r="C296" s="149">
        <v>7.5</v>
      </c>
    </row>
    <row r="297" spans="1:3">
      <c r="A297" s="152" t="s">
        <v>524</v>
      </c>
      <c r="B297" s="149">
        <v>9.85</v>
      </c>
      <c r="C297" s="149">
        <v>7.5</v>
      </c>
    </row>
    <row r="298" spans="1:3">
      <c r="A298" s="152" t="s">
        <v>525</v>
      </c>
      <c r="B298" s="149">
        <v>9.9499999999999993</v>
      </c>
      <c r="C298" s="149">
        <v>7.5</v>
      </c>
    </row>
    <row r="299" spans="1:3">
      <c r="A299" s="152" t="s">
        <v>526</v>
      </c>
      <c r="B299" s="149">
        <v>10</v>
      </c>
      <c r="C299" s="149">
        <v>7.5</v>
      </c>
    </row>
    <row r="300" spans="1:3">
      <c r="A300" s="152" t="s">
        <v>527</v>
      </c>
      <c r="B300" s="149">
        <v>10.35</v>
      </c>
      <c r="C300" s="149">
        <v>7.5</v>
      </c>
    </row>
    <row r="301" spans="1:3">
      <c r="A301" s="152" t="s">
        <v>528</v>
      </c>
      <c r="B301" s="149">
        <v>10.4</v>
      </c>
      <c r="C301" s="149">
        <v>7.5</v>
      </c>
    </row>
    <row r="302" spans="1:3">
      <c r="A302" s="152" t="s">
        <v>529</v>
      </c>
      <c r="B302" s="149">
        <v>10.4</v>
      </c>
      <c r="C302" s="149">
        <v>7.5</v>
      </c>
    </row>
    <row r="303" spans="1:3">
      <c r="A303" s="152" t="s">
        <v>530</v>
      </c>
      <c r="B303" s="149">
        <v>9.75</v>
      </c>
      <c r="C303" s="149">
        <v>7.5</v>
      </c>
    </row>
    <row r="304" spans="1:3">
      <c r="A304" s="152" t="s">
        <v>531</v>
      </c>
      <c r="B304" s="149">
        <v>9.0500000000000007</v>
      </c>
      <c r="C304" s="149">
        <v>7.5</v>
      </c>
    </row>
    <row r="305" spans="1:3">
      <c r="A305" s="152" t="s">
        <v>532</v>
      </c>
      <c r="B305" s="149">
        <v>9.1</v>
      </c>
      <c r="C305" s="149">
        <v>7.5</v>
      </c>
    </row>
    <row r="306" spans="1:3">
      <c r="A306" s="152" t="s">
        <v>533</v>
      </c>
      <c r="B306" s="149">
        <v>9.0500000000000007</v>
      </c>
      <c r="C306" s="149">
        <v>7.5</v>
      </c>
    </row>
    <row r="307" spans="1:3">
      <c r="A307" s="152" t="s">
        <v>534</v>
      </c>
      <c r="B307" s="149">
        <v>9.0500000000000007</v>
      </c>
      <c r="C307" s="149">
        <v>7.5</v>
      </c>
    </row>
    <row r="308" spans="1:3">
      <c r="A308" s="152" t="s">
        <v>535</v>
      </c>
      <c r="B308" s="149">
        <v>8.75</v>
      </c>
      <c r="C308" s="149">
        <v>7.5</v>
      </c>
    </row>
    <row r="309" spans="1:3">
      <c r="A309" s="152" t="s">
        <v>536</v>
      </c>
      <c r="B309" s="149">
        <v>8.9499999999999993</v>
      </c>
      <c r="C309" s="149">
        <v>7.5</v>
      </c>
    </row>
    <row r="310" spans="1:3">
      <c r="A310" s="152" t="s">
        <v>537</v>
      </c>
      <c r="B310" s="149">
        <v>8.85</v>
      </c>
      <c r="C310" s="149">
        <v>7.5</v>
      </c>
    </row>
    <row r="311" spans="1:3">
      <c r="A311" s="152" t="s">
        <v>538</v>
      </c>
      <c r="B311" s="149">
        <v>9.31</v>
      </c>
      <c r="C311" s="149">
        <v>7.5</v>
      </c>
    </row>
    <row r="312" spans="1:3">
      <c r="A312" s="152" t="s">
        <v>539</v>
      </c>
      <c r="B312" s="149">
        <v>9.15</v>
      </c>
      <c r="C312" s="149">
        <v>7.5</v>
      </c>
    </row>
    <row r="313" spans="1:3">
      <c r="A313" s="152" t="s">
        <v>540</v>
      </c>
      <c r="B313" s="149">
        <v>9.75</v>
      </c>
      <c r="C313" s="149">
        <v>7.5</v>
      </c>
    </row>
    <row r="314" spans="1:3">
      <c r="A314" s="155">
        <v>27090</v>
      </c>
      <c r="B314" s="149">
        <v>10.199999999999999</v>
      </c>
      <c r="C314" s="149">
        <v>7.5</v>
      </c>
    </row>
    <row r="315" spans="1:3">
      <c r="A315" s="152" t="s">
        <v>541</v>
      </c>
      <c r="B315" s="149">
        <v>9.65</v>
      </c>
      <c r="C315" s="149">
        <v>7.5</v>
      </c>
    </row>
    <row r="316" spans="1:3">
      <c r="A316" s="152" t="s">
        <v>542</v>
      </c>
      <c r="B316" s="149">
        <v>8.65</v>
      </c>
      <c r="C316" s="149">
        <v>7.5</v>
      </c>
    </row>
    <row r="317" spans="1:3">
      <c r="A317" s="152" t="s">
        <v>543</v>
      </c>
      <c r="B317" s="149">
        <v>8.8000000000000007</v>
      </c>
      <c r="C317" s="149">
        <v>7.5</v>
      </c>
    </row>
    <row r="318" spans="1:3">
      <c r="A318" s="152" t="s">
        <v>544</v>
      </c>
      <c r="B318" s="149">
        <v>8.6</v>
      </c>
      <c r="C318" s="149">
        <v>7.5</v>
      </c>
    </row>
    <row r="319" spans="1:3">
      <c r="A319" s="152" t="s">
        <v>545</v>
      </c>
      <c r="B319" s="149">
        <v>9.0500000000000007</v>
      </c>
      <c r="C319" s="149">
        <v>7.5</v>
      </c>
    </row>
    <row r="320" spans="1:3">
      <c r="A320" s="152" t="s">
        <v>546</v>
      </c>
      <c r="B320" s="149">
        <v>10</v>
      </c>
      <c r="C320" s="149">
        <v>7.5</v>
      </c>
    </row>
    <row r="321" spans="1:3">
      <c r="A321" s="152" t="s">
        <v>547</v>
      </c>
      <c r="B321" s="149">
        <v>10</v>
      </c>
      <c r="C321" s="149">
        <v>7.5</v>
      </c>
    </row>
    <row r="322" spans="1:3">
      <c r="A322" s="152" t="s">
        <v>548</v>
      </c>
      <c r="B322" s="149">
        <v>9.9</v>
      </c>
      <c r="C322" s="149">
        <v>7.5</v>
      </c>
    </row>
    <row r="323" spans="1:3">
      <c r="A323" s="152" t="s">
        <v>549</v>
      </c>
      <c r="B323" s="149">
        <v>9.1999999999999993</v>
      </c>
      <c r="C323" s="149">
        <v>7.5</v>
      </c>
    </row>
    <row r="324" spans="1:3">
      <c r="A324" s="152" t="s">
        <v>550</v>
      </c>
      <c r="B324" s="149">
        <v>8.9499999999999993</v>
      </c>
      <c r="C324" s="149">
        <v>7.5</v>
      </c>
    </row>
    <row r="325" spans="1:3">
      <c r="A325" s="152" t="s">
        <v>551</v>
      </c>
      <c r="B325" s="149">
        <v>8.6999999999999993</v>
      </c>
      <c r="C325" s="149">
        <v>7.5</v>
      </c>
    </row>
    <row r="326" spans="1:3">
      <c r="A326" s="152" t="s">
        <v>552</v>
      </c>
      <c r="B326" s="149">
        <v>8.5</v>
      </c>
      <c r="C326" s="149">
        <v>7.5</v>
      </c>
    </row>
    <row r="327" spans="1:3">
      <c r="A327" s="152" t="s">
        <v>553</v>
      </c>
      <c r="B327" s="149">
        <v>8.8000000000000007</v>
      </c>
      <c r="C327" s="149">
        <v>7.5</v>
      </c>
    </row>
    <row r="328" spans="1:3">
      <c r="A328" s="152" t="s">
        <v>554</v>
      </c>
      <c r="B328" s="149">
        <v>8.6999999999999993</v>
      </c>
      <c r="C328" s="149">
        <v>7.5</v>
      </c>
    </row>
    <row r="329" spans="1:3">
      <c r="A329" s="152" t="s">
        <v>555</v>
      </c>
      <c r="B329" s="149">
        <v>9.1999999999999993</v>
      </c>
      <c r="C329" s="149">
        <v>7.5</v>
      </c>
    </row>
    <row r="330" spans="1:3">
      <c r="A330" s="152" t="s">
        <v>556</v>
      </c>
      <c r="B330" s="149">
        <v>10.050000000000001</v>
      </c>
      <c r="C330" s="149">
        <v>7.5</v>
      </c>
    </row>
    <row r="331" spans="1:3">
      <c r="A331" s="152" t="s">
        <v>557</v>
      </c>
      <c r="B331" s="149">
        <v>11.6</v>
      </c>
      <c r="C331" s="149">
        <v>7.5</v>
      </c>
    </row>
    <row r="332" spans="1:3">
      <c r="A332" s="152" t="s">
        <v>547</v>
      </c>
      <c r="B332" s="149">
        <v>10.65</v>
      </c>
      <c r="C332" s="149">
        <v>7.5</v>
      </c>
    </row>
    <row r="333" spans="1:3">
      <c r="A333" s="152" t="s">
        <v>558</v>
      </c>
      <c r="B333" s="149">
        <v>9.8000000000000007</v>
      </c>
      <c r="C333" s="149">
        <v>7.5</v>
      </c>
    </row>
    <row r="334" spans="1:3">
      <c r="A334" s="152" t="s">
        <v>559</v>
      </c>
      <c r="B334" s="149">
        <v>9</v>
      </c>
      <c r="C334" s="149">
        <v>7.5</v>
      </c>
    </row>
    <row r="335" spans="1:3">
      <c r="A335" s="152" t="s">
        <v>560</v>
      </c>
      <c r="B335" s="149">
        <v>9.4</v>
      </c>
      <c r="C335" s="149">
        <v>7.5</v>
      </c>
    </row>
    <row r="336" spans="1:3">
      <c r="A336" s="152" t="s">
        <v>561</v>
      </c>
      <c r="B336" s="149">
        <v>9.75</v>
      </c>
      <c r="C336" s="149">
        <v>7.5</v>
      </c>
    </row>
    <row r="337" spans="1:3">
      <c r="A337" s="152" t="s">
        <v>562</v>
      </c>
      <c r="B337" s="149">
        <v>9.75</v>
      </c>
      <c r="C337" s="149">
        <v>7.5</v>
      </c>
    </row>
    <row r="338" spans="1:3">
      <c r="A338" s="155">
        <v>27821</v>
      </c>
      <c r="B338" s="149">
        <v>10.050000000000001</v>
      </c>
      <c r="C338" s="149">
        <v>7.5</v>
      </c>
    </row>
    <row r="339" spans="1:3">
      <c r="A339" s="152" t="s">
        <v>563</v>
      </c>
      <c r="B339" s="149">
        <v>9.85</v>
      </c>
      <c r="C339" s="149">
        <v>7.5</v>
      </c>
    </row>
    <row r="340" spans="1:3">
      <c r="A340" s="152" t="s">
        <v>564</v>
      </c>
      <c r="B340" s="149">
        <v>10.55</v>
      </c>
      <c r="C340" s="149">
        <v>7.5</v>
      </c>
    </row>
    <row r="341" spans="1:3">
      <c r="A341" s="152" t="s">
        <v>565</v>
      </c>
      <c r="B341" s="149">
        <v>10.45</v>
      </c>
      <c r="C341" s="149">
        <v>7.5</v>
      </c>
    </row>
    <row r="342" spans="1:3">
      <c r="A342" s="152" t="s">
        <v>566</v>
      </c>
      <c r="B342" s="149">
        <v>10.3</v>
      </c>
      <c r="C342" s="149">
        <v>7.5</v>
      </c>
    </row>
    <row r="343" spans="1:3">
      <c r="A343" s="152" t="s">
        <v>567</v>
      </c>
      <c r="B343" s="149">
        <v>10.3</v>
      </c>
      <c r="C343" s="149">
        <v>7.5</v>
      </c>
    </row>
    <row r="344" spans="1:3">
      <c r="A344" s="152" t="s">
        <v>568</v>
      </c>
      <c r="B344" s="149">
        <v>10.55</v>
      </c>
      <c r="C344" s="149">
        <v>7.5</v>
      </c>
    </row>
    <row r="345" spans="1:3">
      <c r="A345" s="152" t="s">
        <v>569</v>
      </c>
      <c r="B345" s="149">
        <v>10.65</v>
      </c>
      <c r="C345" s="149">
        <v>7.5</v>
      </c>
    </row>
    <row r="346" spans="1:3">
      <c r="A346" s="152" t="s">
        <v>570</v>
      </c>
      <c r="B346" s="149">
        <v>10.7</v>
      </c>
      <c r="C346" s="149">
        <v>7.5</v>
      </c>
    </row>
    <row r="347" spans="1:3">
      <c r="A347" s="152" t="s">
        <v>571</v>
      </c>
      <c r="B347" s="149">
        <v>10.85</v>
      </c>
      <c r="C347" s="149">
        <v>7.5</v>
      </c>
    </row>
    <row r="348" spans="1:3">
      <c r="A348" s="152" t="s">
        <v>572</v>
      </c>
      <c r="B348" s="149">
        <v>10.25</v>
      </c>
      <c r="C348" s="149">
        <v>7.5</v>
      </c>
    </row>
    <row r="349" spans="1:3">
      <c r="A349" s="152" t="s">
        <v>573</v>
      </c>
      <c r="B349" s="149">
        <v>10.1</v>
      </c>
      <c r="C349" s="149">
        <v>7.5</v>
      </c>
    </row>
    <row r="350" spans="1:3">
      <c r="A350" s="152" t="s">
        <v>574</v>
      </c>
      <c r="B350" s="149">
        <v>10.45</v>
      </c>
      <c r="C350" s="149">
        <v>7.5</v>
      </c>
    </row>
    <row r="351" spans="1:3">
      <c r="A351" s="152" t="s">
        <v>575</v>
      </c>
      <c r="B351" s="149">
        <v>10</v>
      </c>
      <c r="C351" s="149">
        <v>7.5</v>
      </c>
    </row>
    <row r="352" spans="1:3">
      <c r="A352" s="152" t="s">
        <v>576</v>
      </c>
      <c r="B352" s="149">
        <v>10.4</v>
      </c>
      <c r="C352" s="149">
        <v>7.5</v>
      </c>
    </row>
    <row r="353" spans="1:3">
      <c r="A353" s="152" t="s">
        <v>577</v>
      </c>
      <c r="B353" s="149">
        <v>9.75</v>
      </c>
      <c r="C353" s="149">
        <v>7.5</v>
      </c>
    </row>
    <row r="354" spans="1:3">
      <c r="A354" s="152" t="s">
        <v>578</v>
      </c>
      <c r="B354" s="149">
        <v>10</v>
      </c>
      <c r="C354" s="149">
        <v>7.5</v>
      </c>
    </row>
    <row r="355" spans="1:3">
      <c r="A355" s="152" t="s">
        <v>579</v>
      </c>
      <c r="B355" s="149">
        <v>9.9499999999999993</v>
      </c>
      <c r="C355" s="149">
        <v>7.5</v>
      </c>
    </row>
    <row r="356" spans="1:3">
      <c r="A356" s="152" t="s">
        <v>580</v>
      </c>
      <c r="B356" s="149">
        <v>9.85</v>
      </c>
      <c r="C356" s="149">
        <v>7.5</v>
      </c>
    </row>
    <row r="357" spans="1:3">
      <c r="A357" s="152" t="s">
        <v>581</v>
      </c>
      <c r="B357" s="149">
        <v>9.75</v>
      </c>
      <c r="C357" s="149">
        <v>7.5</v>
      </c>
    </row>
    <row r="358" spans="1:3">
      <c r="A358" s="152" t="s">
        <v>582</v>
      </c>
      <c r="B358" s="149">
        <v>9.75</v>
      </c>
      <c r="C358" s="149">
        <v>7.5</v>
      </c>
    </row>
    <row r="359" spans="1:3">
      <c r="A359" s="152" t="s">
        <v>583</v>
      </c>
      <c r="B359" s="149">
        <v>9.65</v>
      </c>
      <c r="C359" s="149">
        <v>7.5</v>
      </c>
    </row>
    <row r="360" spans="1:3">
      <c r="A360" s="152" t="s">
        <v>584</v>
      </c>
      <c r="B360" s="149">
        <v>9.6999999999999993</v>
      </c>
      <c r="C360" s="149">
        <v>7.5</v>
      </c>
    </row>
    <row r="361" spans="1:3">
      <c r="A361" s="152" t="s">
        <v>585</v>
      </c>
      <c r="B361" s="149">
        <v>9.6</v>
      </c>
      <c r="C361" s="149">
        <v>7.5</v>
      </c>
    </row>
    <row r="362" spans="1:3">
      <c r="A362" s="155">
        <v>28551</v>
      </c>
      <c r="B362" s="149">
        <v>9.6</v>
      </c>
      <c r="C362" s="149">
        <v>7.5</v>
      </c>
    </row>
    <row r="363" spans="1:3">
      <c r="A363" s="152" t="s">
        <v>586</v>
      </c>
      <c r="B363" s="149">
        <v>9.25</v>
      </c>
      <c r="C363" s="149">
        <v>7.5</v>
      </c>
    </row>
    <row r="364" spans="1:3">
      <c r="A364" s="152" t="s">
        <v>587</v>
      </c>
      <c r="B364" s="149">
        <v>9.35</v>
      </c>
      <c r="C364" s="149">
        <v>7.5</v>
      </c>
    </row>
    <row r="365" spans="1:3">
      <c r="A365" s="152" t="s">
        <v>588</v>
      </c>
      <c r="B365" s="149">
        <v>9.3000000000000007</v>
      </c>
      <c r="C365" s="149">
        <v>7.5</v>
      </c>
    </row>
    <row r="366" spans="1:3">
      <c r="A366" s="152" t="s">
        <v>589</v>
      </c>
      <c r="B366" s="149">
        <v>9.6</v>
      </c>
      <c r="C366" s="149">
        <v>7.5</v>
      </c>
    </row>
    <row r="367" spans="1:3">
      <c r="A367" s="152" t="s">
        <v>590</v>
      </c>
      <c r="B367" s="149">
        <v>9.9</v>
      </c>
      <c r="C367" s="149">
        <v>7.5</v>
      </c>
    </row>
    <row r="368" spans="1:3">
      <c r="A368" s="152" t="s">
        <v>591</v>
      </c>
      <c r="B368" s="149">
        <v>10.1</v>
      </c>
      <c r="C368" s="149">
        <v>7.5</v>
      </c>
    </row>
    <row r="369" spans="1:3">
      <c r="A369" s="152" t="s">
        <v>592</v>
      </c>
      <c r="B369" s="149">
        <v>10.199999999999999</v>
      </c>
      <c r="C369" s="149">
        <v>7.5</v>
      </c>
    </row>
    <row r="370" spans="1:3">
      <c r="A370" s="152" t="s">
        <v>593</v>
      </c>
      <c r="B370" s="149">
        <v>10.1</v>
      </c>
      <c r="C370" s="149">
        <v>7.5</v>
      </c>
    </row>
    <row r="371" spans="1:3">
      <c r="A371" s="152" t="s">
        <v>594</v>
      </c>
      <c r="B371" s="149">
        <v>9.5</v>
      </c>
      <c r="C371" s="149">
        <v>7.5</v>
      </c>
    </row>
    <row r="372" spans="1:3">
      <c r="A372" s="152" t="s">
        <v>595</v>
      </c>
      <c r="B372" s="149">
        <v>9.65</v>
      </c>
      <c r="C372" s="149">
        <v>7.5</v>
      </c>
    </row>
    <row r="373" spans="1:3">
      <c r="A373" s="152" t="s">
        <v>596</v>
      </c>
      <c r="B373" s="149">
        <v>9.65</v>
      </c>
      <c r="C373" s="149">
        <v>7.5</v>
      </c>
    </row>
    <row r="374" spans="1:3">
      <c r="A374" s="152" t="s">
        <v>597</v>
      </c>
      <c r="B374" s="149">
        <v>9.85</v>
      </c>
      <c r="C374" s="149">
        <v>7.5</v>
      </c>
    </row>
    <row r="375" spans="1:3">
      <c r="A375" s="152" t="s">
        <v>598</v>
      </c>
      <c r="B375" s="149">
        <v>9.5500000000000007</v>
      </c>
      <c r="C375" s="149">
        <v>7.5</v>
      </c>
    </row>
    <row r="376" spans="1:3">
      <c r="A376" s="152" t="s">
        <v>599</v>
      </c>
      <c r="B376" s="149">
        <v>9.6999999999999993</v>
      </c>
      <c r="C376" s="149">
        <v>7.5</v>
      </c>
    </row>
    <row r="377" spans="1:3">
      <c r="A377" s="152" t="s">
        <v>600</v>
      </c>
      <c r="B377" s="149">
        <v>10.050000000000001</v>
      </c>
      <c r="C377" s="149">
        <v>7.5</v>
      </c>
    </row>
    <row r="378" spans="1:3">
      <c r="A378" s="152" t="s">
        <v>601</v>
      </c>
      <c r="B378" s="149">
        <v>9.65</v>
      </c>
      <c r="C378" s="149">
        <v>7.5</v>
      </c>
    </row>
    <row r="379" spans="1:3">
      <c r="A379" s="152" t="s">
        <v>602</v>
      </c>
      <c r="B379" s="149">
        <v>10.15</v>
      </c>
      <c r="C379" s="149">
        <v>7.5</v>
      </c>
    </row>
    <row r="380" spans="1:3">
      <c r="A380" s="152" t="s">
        <v>603</v>
      </c>
      <c r="B380" s="149">
        <v>10.3</v>
      </c>
      <c r="C380" s="149">
        <v>7.5</v>
      </c>
    </row>
    <row r="381" spans="1:3">
      <c r="A381" s="152" t="s">
        <v>604</v>
      </c>
      <c r="B381" s="149">
        <v>9.75</v>
      </c>
      <c r="C381" s="149">
        <v>7.5</v>
      </c>
    </row>
    <row r="382" spans="1:3">
      <c r="A382" s="152" t="s">
        <v>605</v>
      </c>
      <c r="B382" s="149">
        <v>10.45</v>
      </c>
      <c r="C382" s="149">
        <v>7.5</v>
      </c>
    </row>
    <row r="383" spans="1:3">
      <c r="A383" s="152" t="s">
        <v>606</v>
      </c>
      <c r="B383" s="149">
        <v>9.4499999999999993</v>
      </c>
      <c r="C383" s="149">
        <v>7.5</v>
      </c>
    </row>
    <row r="384" spans="1:3">
      <c r="A384" s="152" t="s">
        <v>607</v>
      </c>
      <c r="B384" s="149">
        <v>9.3000000000000007</v>
      </c>
      <c r="C384" s="149">
        <v>7.5</v>
      </c>
    </row>
    <row r="385" spans="1:3">
      <c r="A385" s="152" t="s">
        <v>608</v>
      </c>
      <c r="B385" s="149">
        <v>9.1</v>
      </c>
      <c r="C385" s="149">
        <v>7.5</v>
      </c>
    </row>
    <row r="386" spans="1:3">
      <c r="A386" s="155">
        <v>29282</v>
      </c>
      <c r="B386" s="149">
        <v>8.85</v>
      </c>
      <c r="C386" s="149">
        <v>7.5</v>
      </c>
    </row>
    <row r="387" spans="1:3">
      <c r="A387" s="152" t="s">
        <v>609</v>
      </c>
      <c r="B387" s="149">
        <v>8.9</v>
      </c>
      <c r="C387" s="149">
        <v>7.5</v>
      </c>
    </row>
    <row r="388" spans="1:3">
      <c r="A388" s="152" t="s">
        <v>610</v>
      </c>
      <c r="B388" s="149">
        <v>9</v>
      </c>
      <c r="C388" s="149">
        <v>7.5</v>
      </c>
    </row>
    <row r="389" spans="1:3">
      <c r="A389" s="152" t="s">
        <v>611</v>
      </c>
      <c r="B389" s="149">
        <v>8.85</v>
      </c>
      <c r="C389" s="149">
        <v>7.5</v>
      </c>
    </row>
    <row r="390" spans="1:3">
      <c r="A390" s="152" t="s">
        <v>612</v>
      </c>
      <c r="B390" s="149">
        <v>8.75</v>
      </c>
      <c r="C390" s="149">
        <v>7.5</v>
      </c>
    </row>
    <row r="391" spans="1:3">
      <c r="A391" s="152" t="s">
        <v>613</v>
      </c>
      <c r="B391" s="149">
        <v>8.75</v>
      </c>
      <c r="C391" s="149">
        <v>7.5</v>
      </c>
    </row>
    <row r="392" spans="1:3">
      <c r="A392" s="152" t="s">
        <v>614</v>
      </c>
      <c r="B392" s="149">
        <v>8.5500000000000007</v>
      </c>
      <c r="C392" s="149">
        <v>7.5</v>
      </c>
    </row>
    <row r="393" spans="1:3">
      <c r="A393" s="152" t="s">
        <v>615</v>
      </c>
      <c r="B393" s="149">
        <v>8.6</v>
      </c>
      <c r="C393" s="149">
        <v>7.5</v>
      </c>
    </row>
    <row r="394" spans="1:3">
      <c r="A394" s="152" t="s">
        <v>616</v>
      </c>
      <c r="B394" s="149">
        <v>8.6</v>
      </c>
      <c r="C394" s="149">
        <v>7.5</v>
      </c>
    </row>
    <row r="395" spans="1:3">
      <c r="A395" s="152" t="s">
        <v>617</v>
      </c>
      <c r="B395" s="149">
        <v>8.25</v>
      </c>
      <c r="C395" s="149">
        <v>7.5</v>
      </c>
    </row>
    <row r="396" spans="1:3">
      <c r="A396" s="152" t="s">
        <v>618</v>
      </c>
      <c r="B396" s="149">
        <v>8.1999999999999993</v>
      </c>
      <c r="C396" s="149">
        <v>7.5</v>
      </c>
    </row>
    <row r="397" spans="1:3">
      <c r="A397" s="152" t="s">
        <v>619</v>
      </c>
      <c r="B397" s="149">
        <v>8.35</v>
      </c>
      <c r="C397" s="149">
        <v>7.5</v>
      </c>
    </row>
    <row r="398" spans="1:3">
      <c r="A398" s="152" t="s">
        <v>620</v>
      </c>
      <c r="B398" s="149">
        <v>8.5500000000000007</v>
      </c>
      <c r="C398" s="149">
        <v>7.5</v>
      </c>
    </row>
    <row r="399" spans="1:3">
      <c r="A399" s="152" t="s">
        <v>621</v>
      </c>
      <c r="B399" s="149">
        <v>8.75</v>
      </c>
      <c r="C399" s="149">
        <v>7.5</v>
      </c>
    </row>
    <row r="400" spans="1:3">
      <c r="A400" s="152" t="s">
        <v>622</v>
      </c>
      <c r="B400" s="149">
        <v>9.1</v>
      </c>
      <c r="C400" s="149">
        <v>7.5</v>
      </c>
    </row>
    <row r="401" spans="1:3">
      <c r="A401" s="152" t="s">
        <v>623</v>
      </c>
      <c r="B401" s="149">
        <v>9.25</v>
      </c>
      <c r="C401" s="149">
        <v>7.5</v>
      </c>
    </row>
    <row r="402" spans="1:3">
      <c r="A402" s="152" t="s">
        <v>624</v>
      </c>
      <c r="B402" s="149">
        <v>9.65</v>
      </c>
      <c r="C402" s="149">
        <v>7.5</v>
      </c>
    </row>
    <row r="403" spans="1:3">
      <c r="A403" s="152" t="s">
        <v>625</v>
      </c>
      <c r="B403" s="149">
        <v>10.3</v>
      </c>
      <c r="C403" s="149">
        <v>7.5</v>
      </c>
    </row>
    <row r="404" spans="1:3">
      <c r="A404" s="152" t="s">
        <v>626</v>
      </c>
      <c r="B404" s="149">
        <v>10.5</v>
      </c>
      <c r="C404" s="149">
        <v>7.5</v>
      </c>
    </row>
    <row r="405" spans="1:3">
      <c r="A405" s="152" t="s">
        <v>627</v>
      </c>
      <c r="B405" s="149">
        <v>10.55</v>
      </c>
      <c r="C405" s="149">
        <v>7.5</v>
      </c>
    </row>
    <row r="406" spans="1:3">
      <c r="A406" s="152" t="s">
        <v>628</v>
      </c>
      <c r="B406" s="149">
        <v>10.85</v>
      </c>
      <c r="C406" s="149">
        <v>7.5</v>
      </c>
    </row>
    <row r="407" spans="1:3">
      <c r="A407" s="152" t="s">
        <v>629</v>
      </c>
      <c r="B407" s="149">
        <v>10.5</v>
      </c>
      <c r="C407" s="149">
        <v>7.5</v>
      </c>
    </row>
    <row r="408" spans="1:3">
      <c r="A408" s="152" t="s">
        <v>630</v>
      </c>
      <c r="B408" s="149">
        <v>11.25</v>
      </c>
      <c r="C408" s="149">
        <v>7.5</v>
      </c>
    </row>
    <row r="409" spans="1:3">
      <c r="A409" s="152" t="s">
        <v>631</v>
      </c>
      <c r="B409" s="149">
        <v>9.9</v>
      </c>
      <c r="C409" s="149">
        <v>7.5</v>
      </c>
    </row>
    <row r="410" spans="1:3">
      <c r="A410" s="155">
        <v>30012</v>
      </c>
      <c r="B410" s="149">
        <v>11</v>
      </c>
      <c r="C410" s="149">
        <v>7.5</v>
      </c>
    </row>
    <row r="411" spans="1:3">
      <c r="A411" s="152" t="s">
        <v>632</v>
      </c>
      <c r="B411" s="149">
        <v>11.5</v>
      </c>
      <c r="C411" s="149">
        <v>7.5</v>
      </c>
    </row>
    <row r="412" spans="1:3">
      <c r="A412" s="152" t="s">
        <v>633</v>
      </c>
      <c r="B412" s="149">
        <v>12.4</v>
      </c>
      <c r="C412" s="149">
        <v>7.5</v>
      </c>
    </row>
    <row r="413" spans="1:3">
      <c r="A413" s="152" t="s">
        <v>634</v>
      </c>
      <c r="B413" s="149">
        <v>12.5</v>
      </c>
      <c r="C413" s="149">
        <v>7.5</v>
      </c>
    </row>
    <row r="414" spans="1:3">
      <c r="A414" s="152" t="s">
        <v>635</v>
      </c>
      <c r="B414" s="149">
        <v>12.6</v>
      </c>
      <c r="C414" s="149">
        <v>7.5</v>
      </c>
    </row>
    <row r="415" spans="1:3">
      <c r="A415" s="152" t="s">
        <v>636</v>
      </c>
      <c r="B415" s="149">
        <v>12.65</v>
      </c>
      <c r="C415" s="149">
        <v>7.5</v>
      </c>
    </row>
    <row r="416" spans="1:3">
      <c r="A416" s="152" t="s">
        <v>637</v>
      </c>
      <c r="B416" s="149">
        <v>12.35</v>
      </c>
      <c r="C416" s="149">
        <v>7.5</v>
      </c>
    </row>
    <row r="417" spans="1:3">
      <c r="A417" s="152" t="s">
        <v>638</v>
      </c>
      <c r="B417" s="149">
        <v>12.3</v>
      </c>
      <c r="C417" s="149">
        <v>7.5</v>
      </c>
    </row>
    <row r="418" spans="1:3">
      <c r="A418" s="152" t="s">
        <v>639</v>
      </c>
      <c r="B418" s="149">
        <v>11.6</v>
      </c>
      <c r="C418" s="149">
        <v>7.5</v>
      </c>
    </row>
    <row r="419" spans="1:3">
      <c r="A419" s="152" t="s">
        <v>640</v>
      </c>
      <c r="B419" s="149">
        <v>11.95</v>
      </c>
      <c r="C419" s="149">
        <v>7.5</v>
      </c>
    </row>
    <row r="420" spans="1:3">
      <c r="A420" s="152" t="s">
        <v>641</v>
      </c>
      <c r="B420" s="149">
        <v>11.15</v>
      </c>
      <c r="C420" s="149">
        <v>7.5</v>
      </c>
    </row>
    <row r="421" spans="1:3">
      <c r="A421" s="152" t="s">
        <v>642</v>
      </c>
      <c r="B421" s="149">
        <v>10.9</v>
      </c>
      <c r="C421" s="149">
        <v>7.5</v>
      </c>
    </row>
    <row r="422" spans="1:3">
      <c r="A422" s="152" t="s">
        <v>643</v>
      </c>
      <c r="B422" s="149">
        <v>10.8</v>
      </c>
      <c r="C422" s="149">
        <v>7.5</v>
      </c>
    </row>
    <row r="423" spans="1:3">
      <c r="A423" s="152" t="s">
        <v>644</v>
      </c>
      <c r="B423" s="149">
        <v>10.8</v>
      </c>
      <c r="C423" s="149">
        <v>7.5</v>
      </c>
    </row>
    <row r="424" spans="1:3">
      <c r="A424" s="152" t="s">
        <v>645</v>
      </c>
      <c r="B424" s="149">
        <v>10.85</v>
      </c>
      <c r="C424" s="149">
        <v>7.5</v>
      </c>
    </row>
    <row r="425" spans="1:3">
      <c r="A425" s="152" t="s">
        <v>646</v>
      </c>
      <c r="B425" s="149">
        <v>11.05</v>
      </c>
      <c r="C425" s="149">
        <v>7.5</v>
      </c>
    </row>
    <row r="426" spans="1:3">
      <c r="A426" s="152" t="s">
        <v>647</v>
      </c>
      <c r="B426" s="149">
        <v>11.85</v>
      </c>
      <c r="C426" s="149">
        <v>7.5</v>
      </c>
    </row>
    <row r="427" spans="1:3">
      <c r="A427" s="152" t="s">
        <v>648</v>
      </c>
      <c r="B427" s="149">
        <v>11.6</v>
      </c>
      <c r="C427" s="149">
        <v>7.5</v>
      </c>
    </row>
    <row r="428" spans="1:3">
      <c r="A428" s="152" t="s">
        <v>649</v>
      </c>
      <c r="B428" s="149">
        <v>11.8</v>
      </c>
      <c r="C428" s="149">
        <v>7.5</v>
      </c>
    </row>
    <row r="429" spans="1:3">
      <c r="A429" s="152" t="s">
        <v>650</v>
      </c>
      <c r="B429" s="149">
        <v>11.85</v>
      </c>
      <c r="C429" s="149">
        <v>7.5</v>
      </c>
    </row>
    <row r="430" spans="1:3">
      <c r="A430" s="152" t="s">
        <v>651</v>
      </c>
      <c r="B430" s="149">
        <v>13</v>
      </c>
      <c r="C430" s="149">
        <v>7.5</v>
      </c>
    </row>
    <row r="431" spans="1:3">
      <c r="A431" s="152" t="s">
        <v>652</v>
      </c>
      <c r="B431" s="149">
        <v>12.9</v>
      </c>
      <c r="C431" s="149">
        <v>7.5</v>
      </c>
    </row>
    <row r="432" spans="1:3">
      <c r="A432" s="152" t="s">
        <v>653</v>
      </c>
      <c r="B432" s="149">
        <v>13</v>
      </c>
      <c r="C432" s="149">
        <v>7.5</v>
      </c>
    </row>
    <row r="433" spans="1:3">
      <c r="A433" s="152" t="s">
        <v>654</v>
      </c>
      <c r="B433" s="149">
        <v>13.4</v>
      </c>
      <c r="C433" s="149">
        <v>7.5</v>
      </c>
    </row>
    <row r="434" spans="1:3">
      <c r="A434" s="155">
        <v>30743</v>
      </c>
      <c r="B434" s="149">
        <v>13.45</v>
      </c>
      <c r="C434" s="149">
        <v>7.5</v>
      </c>
    </row>
    <row r="435" spans="1:3">
      <c r="A435" s="152" t="s">
        <v>655</v>
      </c>
      <c r="B435" s="149">
        <v>13</v>
      </c>
      <c r="C435" s="149">
        <v>7.5</v>
      </c>
    </row>
    <row r="436" spans="1:3">
      <c r="A436" s="152" t="s">
        <v>656</v>
      </c>
      <c r="B436" s="149">
        <v>13.1</v>
      </c>
      <c r="C436" s="149">
        <v>7.5</v>
      </c>
    </row>
    <row r="437" spans="1:3">
      <c r="A437" s="152" t="s">
        <v>657</v>
      </c>
      <c r="B437" s="149">
        <v>13.5</v>
      </c>
      <c r="C437" s="149">
        <v>7.5</v>
      </c>
    </row>
    <row r="438" spans="1:3">
      <c r="A438" s="152" t="s">
        <v>658</v>
      </c>
      <c r="B438" s="149">
        <v>14.4</v>
      </c>
      <c r="C438" s="149">
        <v>7.5</v>
      </c>
    </row>
    <row r="439" spans="1:3">
      <c r="A439" s="152" t="s">
        <v>659</v>
      </c>
      <c r="B439" s="149">
        <v>14.2</v>
      </c>
      <c r="C439" s="149">
        <v>7.5</v>
      </c>
    </row>
    <row r="440" spans="1:3">
      <c r="A440" s="152" t="s">
        <v>660</v>
      </c>
      <c r="B440" s="149">
        <v>13.5</v>
      </c>
      <c r="C440" s="149">
        <v>7.5</v>
      </c>
    </row>
    <row r="441" spans="1:3">
      <c r="A441" s="152" t="s">
        <v>661</v>
      </c>
      <c r="B441" s="149">
        <v>15.2</v>
      </c>
      <c r="C441" s="149">
        <v>7.5</v>
      </c>
    </row>
    <row r="442" spans="1:3">
      <c r="A442" s="152" t="s">
        <v>662</v>
      </c>
      <c r="B442" s="149">
        <v>14.75</v>
      </c>
      <c r="C442" s="149">
        <v>7.5</v>
      </c>
    </row>
    <row r="443" spans="1:3">
      <c r="A443" s="152" t="s">
        <v>663</v>
      </c>
      <c r="B443" s="149">
        <v>14.15</v>
      </c>
      <c r="C443" s="149">
        <v>7.5</v>
      </c>
    </row>
    <row r="444" spans="1:3">
      <c r="A444" s="152" t="s">
        <v>664</v>
      </c>
      <c r="B444" s="149">
        <v>15.17</v>
      </c>
      <c r="C444" s="149">
        <v>7.5</v>
      </c>
    </row>
    <row r="445" spans="1:3">
      <c r="A445" s="152" t="s">
        <v>665</v>
      </c>
      <c r="B445" s="149">
        <v>14.45</v>
      </c>
      <c r="C445" s="149">
        <v>7.5</v>
      </c>
    </row>
    <row r="446" spans="1:3">
      <c r="A446" s="152" t="s">
        <v>666</v>
      </c>
      <c r="B446" s="149">
        <v>15</v>
      </c>
      <c r="C446" s="149">
        <v>7.5</v>
      </c>
    </row>
    <row r="447" spans="1:3">
      <c r="A447" s="152" t="s">
        <v>667</v>
      </c>
      <c r="B447" s="149">
        <v>15</v>
      </c>
      <c r="C447" s="149">
        <v>7.5</v>
      </c>
    </row>
    <row r="448" spans="1:3">
      <c r="A448" s="152" t="s">
        <v>668</v>
      </c>
      <c r="B448" s="149">
        <v>14.35</v>
      </c>
      <c r="C448" s="149">
        <v>7.5</v>
      </c>
    </row>
    <row r="449" spans="1:3">
      <c r="A449" s="152" t="s">
        <v>669</v>
      </c>
      <c r="B449" s="149">
        <v>15.85</v>
      </c>
      <c r="C449" s="149">
        <v>7.5</v>
      </c>
    </row>
    <row r="450" spans="1:3">
      <c r="A450" s="152" t="s">
        <v>670</v>
      </c>
      <c r="B450" s="149">
        <v>15.65</v>
      </c>
      <c r="C450" s="149">
        <v>7.5</v>
      </c>
    </row>
    <row r="451" spans="1:3">
      <c r="A451" s="152" t="s">
        <v>671</v>
      </c>
      <c r="B451" s="149">
        <v>14.95</v>
      </c>
      <c r="C451" s="149">
        <v>7.5</v>
      </c>
    </row>
    <row r="452" spans="1:3">
      <c r="A452" s="152" t="s">
        <v>661</v>
      </c>
      <c r="B452" s="149">
        <v>14.45</v>
      </c>
      <c r="C452" s="149">
        <v>7.5</v>
      </c>
    </row>
    <row r="453" spans="1:3">
      <c r="A453" s="152" t="s">
        <v>672</v>
      </c>
      <c r="B453" s="149">
        <v>14.55</v>
      </c>
      <c r="C453" s="149">
        <v>7.5</v>
      </c>
    </row>
    <row r="454" spans="1:3">
      <c r="A454" s="152" t="s">
        <v>673</v>
      </c>
      <c r="B454" s="149">
        <v>13.3</v>
      </c>
      <c r="C454" s="149">
        <v>7.5</v>
      </c>
    </row>
    <row r="455" spans="1:3">
      <c r="A455" s="152" t="s">
        <v>674</v>
      </c>
      <c r="B455" s="149">
        <v>13.15</v>
      </c>
      <c r="C455" s="149">
        <v>7.5</v>
      </c>
    </row>
    <row r="456" spans="1:3">
      <c r="A456" s="152" t="s">
        <v>675</v>
      </c>
      <c r="B456" s="149">
        <v>13.05</v>
      </c>
      <c r="C456" s="149">
        <v>7.5</v>
      </c>
    </row>
    <row r="457" spans="1:3">
      <c r="A457" s="152" t="s">
        <v>676</v>
      </c>
      <c r="B457" s="149">
        <v>13.85</v>
      </c>
      <c r="C457" s="149">
        <v>7.5</v>
      </c>
    </row>
    <row r="458" spans="1:3">
      <c r="A458" s="152" t="s">
        <v>677</v>
      </c>
      <c r="B458" s="149">
        <v>14</v>
      </c>
      <c r="C458" s="149">
        <v>7.5</v>
      </c>
    </row>
    <row r="459" spans="1:3">
      <c r="A459" s="152" t="s">
        <v>678</v>
      </c>
      <c r="B459" s="149">
        <v>13.35</v>
      </c>
      <c r="C459" s="149">
        <v>7.5</v>
      </c>
    </row>
    <row r="460" spans="1:3">
      <c r="A460" s="152" t="s">
        <v>679</v>
      </c>
      <c r="B460" s="149">
        <v>13.9</v>
      </c>
      <c r="C460" s="149">
        <v>7.5</v>
      </c>
    </row>
    <row r="461" spans="1:3">
      <c r="A461" s="152" t="s">
        <v>680</v>
      </c>
      <c r="B461" s="149">
        <v>13</v>
      </c>
      <c r="C461" s="149">
        <v>7.5</v>
      </c>
    </row>
    <row r="462" spans="1:3">
      <c r="A462" s="152" t="s">
        <v>681</v>
      </c>
      <c r="B462" s="149">
        <v>14.05</v>
      </c>
      <c r="C462" s="149">
        <v>7.5</v>
      </c>
    </row>
    <row r="463" spans="1:3">
      <c r="A463" s="152" t="s">
        <v>682</v>
      </c>
      <c r="B463" s="149">
        <v>13.45</v>
      </c>
      <c r="C463" s="149">
        <v>7.5</v>
      </c>
    </row>
    <row r="464" spans="1:3">
      <c r="A464" s="152" t="s">
        <v>683</v>
      </c>
      <c r="B464" s="149">
        <v>13.7</v>
      </c>
      <c r="C464" s="149">
        <v>7.5</v>
      </c>
    </row>
    <row r="465" spans="1:3">
      <c r="A465" s="152" t="s">
        <v>684</v>
      </c>
      <c r="B465" s="149">
        <v>13.4</v>
      </c>
      <c r="C465" s="149">
        <v>7.5</v>
      </c>
    </row>
    <row r="466" spans="1:3">
      <c r="A466" s="152" t="s">
        <v>685</v>
      </c>
      <c r="B466" s="149">
        <v>14.4</v>
      </c>
      <c r="C466" s="149">
        <v>7.5</v>
      </c>
    </row>
    <row r="467" spans="1:3">
      <c r="A467" s="152" t="s">
        <v>686</v>
      </c>
      <c r="B467" s="149">
        <v>14.45</v>
      </c>
      <c r="C467" s="149">
        <v>7.5</v>
      </c>
    </row>
    <row r="468" spans="1:3">
      <c r="A468" s="152" t="s">
        <v>687</v>
      </c>
      <c r="B468" s="149">
        <v>14.15</v>
      </c>
      <c r="C468" s="149">
        <v>7.5</v>
      </c>
    </row>
    <row r="469" spans="1:3">
      <c r="A469" s="152" t="s">
        <v>688</v>
      </c>
      <c r="B469" s="149">
        <v>14.15</v>
      </c>
      <c r="C469" s="149">
        <v>7.5</v>
      </c>
    </row>
    <row r="470" spans="1:3">
      <c r="A470" s="152" t="s">
        <v>689</v>
      </c>
      <c r="B470" s="149">
        <v>14</v>
      </c>
      <c r="C470" s="149">
        <v>7.5</v>
      </c>
    </row>
    <row r="471" spans="1:3">
      <c r="A471" s="152" t="s">
        <v>690</v>
      </c>
      <c r="B471" s="149">
        <v>13.85</v>
      </c>
      <c r="C471" s="149">
        <v>7.5</v>
      </c>
    </row>
    <row r="472" spans="1:3">
      <c r="A472" s="152" t="s">
        <v>691</v>
      </c>
      <c r="B472" s="149">
        <v>15.55</v>
      </c>
      <c r="C472" s="149">
        <v>7.5</v>
      </c>
    </row>
    <row r="473" spans="1:3">
      <c r="A473" s="152" t="s">
        <v>692</v>
      </c>
      <c r="B473" s="149">
        <v>15</v>
      </c>
      <c r="C473" s="149">
        <v>7.5</v>
      </c>
    </row>
    <row r="474" spans="1:3">
      <c r="A474" s="152" t="s">
        <v>693</v>
      </c>
      <c r="B474" s="149">
        <v>15.7</v>
      </c>
      <c r="C474" s="149">
        <v>7.5</v>
      </c>
    </row>
    <row r="475" spans="1:3">
      <c r="A475" s="152" t="s">
        <v>694</v>
      </c>
      <c r="B475" s="149">
        <v>16.55</v>
      </c>
      <c r="C475" s="149">
        <v>7.5</v>
      </c>
    </row>
    <row r="476" spans="1:3">
      <c r="A476" s="152" t="s">
        <v>695</v>
      </c>
      <c r="B476" s="149">
        <v>15.8</v>
      </c>
      <c r="C476" s="149">
        <v>7.5</v>
      </c>
    </row>
    <row r="477" spans="1:3">
      <c r="A477" s="152" t="s">
        <v>696</v>
      </c>
      <c r="B477" s="149">
        <v>15.5</v>
      </c>
      <c r="C477" s="149">
        <v>7.5</v>
      </c>
    </row>
    <row r="478" spans="1:3">
      <c r="A478" s="152" t="s">
        <v>697</v>
      </c>
      <c r="B478" s="149">
        <v>15.55</v>
      </c>
      <c r="C478" s="149">
        <v>7.5</v>
      </c>
    </row>
    <row r="479" spans="1:3">
      <c r="A479" s="152" t="s">
        <v>698</v>
      </c>
      <c r="B479" s="149">
        <v>14.75</v>
      </c>
      <c r="C479" s="149">
        <v>7.5</v>
      </c>
    </row>
    <row r="480" spans="1:3">
      <c r="A480" s="152" t="s">
        <v>699</v>
      </c>
      <c r="B480" s="149">
        <v>14.65</v>
      </c>
      <c r="C480" s="149">
        <v>7.5</v>
      </c>
    </row>
    <row r="481" spans="1:3">
      <c r="A481" s="152" t="s">
        <v>700</v>
      </c>
      <c r="B481" s="149">
        <v>14.55</v>
      </c>
      <c r="C481" s="149">
        <v>7.5</v>
      </c>
    </row>
    <row r="482" spans="1:3">
      <c r="A482" s="152" t="s">
        <v>701</v>
      </c>
      <c r="B482" s="149">
        <v>15.4</v>
      </c>
      <c r="C482" s="149">
        <v>7.5</v>
      </c>
    </row>
    <row r="483" spans="1:3">
      <c r="A483" s="152" t="s">
        <v>702</v>
      </c>
      <c r="B483" s="149">
        <v>16.5</v>
      </c>
      <c r="C483" s="149">
        <v>7.5</v>
      </c>
    </row>
    <row r="484" spans="1:3">
      <c r="A484" s="152" t="s">
        <v>703</v>
      </c>
      <c r="B484" s="149">
        <v>16.7</v>
      </c>
      <c r="C484" s="149">
        <v>7.5</v>
      </c>
    </row>
    <row r="485" spans="1:3">
      <c r="A485" s="152" t="s">
        <v>704</v>
      </c>
      <c r="B485" s="149">
        <v>16.75</v>
      </c>
      <c r="C485" s="149">
        <v>7.5</v>
      </c>
    </row>
    <row r="486" spans="1:3">
      <c r="A486" s="152" t="s">
        <v>705</v>
      </c>
      <c r="B486" s="149">
        <v>17</v>
      </c>
      <c r="C486" s="149">
        <v>7.5</v>
      </c>
    </row>
    <row r="487" spans="1:3">
      <c r="A487" s="152" t="s">
        <v>706</v>
      </c>
      <c r="B487" s="149">
        <v>18.25</v>
      </c>
      <c r="C487" s="149">
        <v>7.5</v>
      </c>
    </row>
    <row r="488" spans="1:3">
      <c r="A488" s="152" t="s">
        <v>707</v>
      </c>
      <c r="B488" s="149">
        <v>18.5</v>
      </c>
      <c r="C488" s="149">
        <v>7.5</v>
      </c>
    </row>
    <row r="489" spans="1:3">
      <c r="A489" s="152" t="s">
        <v>708</v>
      </c>
      <c r="B489" s="149">
        <v>18.5</v>
      </c>
      <c r="C489" s="149">
        <v>7.5</v>
      </c>
    </row>
    <row r="490" spans="1:3">
      <c r="A490" s="152" t="s">
        <v>709</v>
      </c>
      <c r="B490" s="149">
        <v>18.2</v>
      </c>
      <c r="C490" s="149">
        <v>7.5</v>
      </c>
    </row>
    <row r="491" spans="1:3">
      <c r="A491" s="152" t="s">
        <v>710</v>
      </c>
      <c r="B491" s="149">
        <v>17.95</v>
      </c>
      <c r="C491" s="149">
        <v>7.5</v>
      </c>
    </row>
    <row r="492" spans="1:3">
      <c r="A492" s="152" t="s">
        <v>711</v>
      </c>
      <c r="B492" s="149">
        <v>17.5</v>
      </c>
      <c r="C492" s="149">
        <v>7.5</v>
      </c>
    </row>
    <row r="493" spans="1:3">
      <c r="A493" s="152" t="s">
        <v>712</v>
      </c>
      <c r="B493" s="149">
        <v>17</v>
      </c>
      <c r="C493" s="149">
        <v>7.5</v>
      </c>
    </row>
    <row r="494" spans="1:3">
      <c r="A494" s="152" t="s">
        <v>713</v>
      </c>
      <c r="B494" s="149">
        <v>16.8</v>
      </c>
      <c r="C494" s="149">
        <v>7.5</v>
      </c>
    </row>
    <row r="495" spans="1:3">
      <c r="A495" s="152" t="s">
        <v>714</v>
      </c>
      <c r="B495" s="149">
        <v>16.399999999999999</v>
      </c>
      <c r="C495" s="149">
        <v>7.5</v>
      </c>
    </row>
    <row r="496" spans="1:3">
      <c r="A496" s="152" t="s">
        <v>715</v>
      </c>
      <c r="B496" s="149">
        <v>17.45</v>
      </c>
      <c r="C496" s="149">
        <v>7.5</v>
      </c>
    </row>
    <row r="497" spans="1:3">
      <c r="A497" s="152" t="s">
        <v>716</v>
      </c>
      <c r="B497" s="149">
        <v>17.649999999999999</v>
      </c>
      <c r="C497" s="149">
        <v>7.5</v>
      </c>
    </row>
    <row r="498" spans="1:3">
      <c r="A498" s="152" t="s">
        <v>717</v>
      </c>
      <c r="B498" s="149">
        <v>19.149999999999999</v>
      </c>
      <c r="C498" s="149">
        <v>7.5</v>
      </c>
    </row>
    <row r="499" spans="1:3">
      <c r="A499" s="152" t="s">
        <v>718</v>
      </c>
      <c r="B499" s="149">
        <v>19.5</v>
      </c>
      <c r="C499" s="149">
        <v>7.5</v>
      </c>
    </row>
    <row r="500" spans="1:3">
      <c r="A500" s="152" t="s">
        <v>719</v>
      </c>
      <c r="B500" s="149">
        <v>19</v>
      </c>
      <c r="C500" s="149">
        <v>7.5</v>
      </c>
    </row>
    <row r="501" spans="1:3">
      <c r="A501" s="156">
        <v>32721</v>
      </c>
      <c r="B501" s="149">
        <v>19.100000000000001</v>
      </c>
      <c r="C501" s="149">
        <v>7.5</v>
      </c>
    </row>
    <row r="502" spans="1:3">
      <c r="A502" s="152" t="s">
        <v>720</v>
      </c>
      <c r="B502" s="149">
        <v>18.75</v>
      </c>
      <c r="C502" s="149">
        <v>7.5</v>
      </c>
    </row>
    <row r="503" spans="1:3">
      <c r="A503" s="152" t="s">
        <v>721</v>
      </c>
      <c r="B503" s="149">
        <v>20.2</v>
      </c>
      <c r="C503" s="149">
        <v>7.5</v>
      </c>
    </row>
    <row r="504" spans="1:3">
      <c r="A504" s="152" t="s">
        <v>722</v>
      </c>
      <c r="B504" s="149">
        <v>19.5</v>
      </c>
      <c r="C504" s="149">
        <v>7.5</v>
      </c>
    </row>
    <row r="505" spans="1:3">
      <c r="A505" s="152" t="s">
        <v>723</v>
      </c>
      <c r="B505" s="149">
        <v>19</v>
      </c>
      <c r="C505" s="149">
        <v>7.5</v>
      </c>
    </row>
    <row r="506" spans="1:3">
      <c r="A506" s="152" t="s">
        <v>151</v>
      </c>
      <c r="B506" s="149">
        <v>18.75</v>
      </c>
      <c r="C506" s="149">
        <v>7.5</v>
      </c>
    </row>
    <row r="507" spans="1:3">
      <c r="A507" s="152" t="s">
        <v>152</v>
      </c>
      <c r="B507" s="149">
        <v>18.25</v>
      </c>
      <c r="C507" s="149">
        <v>7.5</v>
      </c>
    </row>
    <row r="508" spans="1:3">
      <c r="A508" s="152" t="s">
        <v>724</v>
      </c>
      <c r="B508" s="149">
        <v>19.3</v>
      </c>
      <c r="C508" s="149">
        <v>7.5</v>
      </c>
    </row>
    <row r="509" spans="1:3">
      <c r="A509" s="152" t="s">
        <v>153</v>
      </c>
      <c r="B509" s="149">
        <v>19</v>
      </c>
      <c r="C509" s="149">
        <v>7.5</v>
      </c>
    </row>
    <row r="510" spans="1:3">
      <c r="A510" s="152" t="s">
        <v>154</v>
      </c>
      <c r="B510" s="149">
        <v>19</v>
      </c>
      <c r="C510" s="149">
        <v>7.5</v>
      </c>
    </row>
    <row r="511" spans="1:3">
      <c r="A511" s="152" t="s">
        <v>725</v>
      </c>
      <c r="B511" s="149">
        <v>20.2</v>
      </c>
      <c r="C511" s="149">
        <v>7.5</v>
      </c>
    </row>
    <row r="512" spans="1:3">
      <c r="A512" s="152" t="s">
        <v>155</v>
      </c>
      <c r="B512" s="149">
        <v>19.5</v>
      </c>
      <c r="C512" s="149">
        <v>7.5</v>
      </c>
    </row>
    <row r="513" spans="1:3">
      <c r="A513" s="152" t="s">
        <v>156</v>
      </c>
      <c r="B513" s="149">
        <v>18.75</v>
      </c>
      <c r="C513" s="149">
        <v>7.5</v>
      </c>
    </row>
    <row r="514" spans="1:3">
      <c r="A514" s="152" t="s">
        <v>726</v>
      </c>
      <c r="B514" s="149">
        <v>19</v>
      </c>
      <c r="C514" s="149">
        <v>7.5</v>
      </c>
    </row>
    <row r="515" spans="1:3">
      <c r="A515" s="152" t="s">
        <v>157</v>
      </c>
      <c r="B515" s="149">
        <v>18.899999999999999</v>
      </c>
      <c r="C515" s="149">
        <v>7.5</v>
      </c>
    </row>
    <row r="516" spans="1:3">
      <c r="A516" s="152" t="s">
        <v>158</v>
      </c>
      <c r="B516" s="149">
        <v>19.8</v>
      </c>
      <c r="C516" s="149">
        <v>7.5</v>
      </c>
    </row>
    <row r="517" spans="1:3">
      <c r="A517" s="152" t="s">
        <v>159</v>
      </c>
      <c r="B517" s="149">
        <v>19.8</v>
      </c>
      <c r="C517" s="149">
        <v>7.5</v>
      </c>
    </row>
    <row r="518" spans="1:3">
      <c r="A518" s="152" t="s">
        <v>160</v>
      </c>
      <c r="B518" s="149">
        <v>20.3</v>
      </c>
      <c r="C518" s="149">
        <v>7.5</v>
      </c>
    </row>
    <row r="519" spans="1:3">
      <c r="A519" s="152" t="s">
        <v>161</v>
      </c>
      <c r="B519" s="149">
        <v>21.5</v>
      </c>
      <c r="C519" s="149">
        <v>7.5</v>
      </c>
    </row>
    <row r="520" spans="1:3">
      <c r="A520" s="152" t="s">
        <v>727</v>
      </c>
      <c r="B520" s="149">
        <v>23</v>
      </c>
      <c r="C520" s="149">
        <v>7.5</v>
      </c>
    </row>
    <row r="521" spans="1:3">
      <c r="A521" s="152" t="s">
        <v>162</v>
      </c>
      <c r="B521" s="149">
        <v>23</v>
      </c>
      <c r="C521" s="149">
        <v>7.5</v>
      </c>
    </row>
    <row r="522" spans="1:3">
      <c r="A522" s="152" t="s">
        <v>163</v>
      </c>
      <c r="B522" s="149">
        <v>24.6</v>
      </c>
      <c r="C522" s="149">
        <v>7.5</v>
      </c>
    </row>
    <row r="523" spans="1:3">
      <c r="A523" s="152" t="s">
        <v>728</v>
      </c>
      <c r="B523" s="149">
        <v>26</v>
      </c>
      <c r="C523" s="149">
        <v>7.5</v>
      </c>
    </row>
    <row r="524" spans="1:3">
      <c r="A524" s="152" t="s">
        <v>164</v>
      </c>
      <c r="B524" s="149">
        <v>29.1</v>
      </c>
      <c r="C524" s="149">
        <v>7.5</v>
      </c>
    </row>
    <row r="525" spans="1:3">
      <c r="A525" s="152" t="s">
        <v>729</v>
      </c>
      <c r="B525" s="149">
        <v>29</v>
      </c>
    </row>
    <row r="526" spans="1:3">
      <c r="A526" s="152" t="s">
        <v>165</v>
      </c>
      <c r="B526" s="149">
        <v>29.5</v>
      </c>
    </row>
    <row r="527" spans="1:3">
      <c r="A527" s="152" t="s">
        <v>166</v>
      </c>
      <c r="B527" s="149">
        <v>29.95</v>
      </c>
    </row>
    <row r="528" spans="1:3">
      <c r="A528" s="152" t="s">
        <v>730</v>
      </c>
      <c r="B528" s="149">
        <v>29.4</v>
      </c>
    </row>
    <row r="529" spans="1:2">
      <c r="A529" s="152" t="s">
        <v>167</v>
      </c>
      <c r="B529" s="149">
        <v>28</v>
      </c>
    </row>
    <row r="530" spans="1:2">
      <c r="A530" s="152" t="s">
        <v>168</v>
      </c>
      <c r="B530" s="149">
        <v>29.1</v>
      </c>
    </row>
    <row r="531" spans="1:2">
      <c r="A531" s="152" t="s">
        <v>169</v>
      </c>
      <c r="B531" s="149">
        <v>30</v>
      </c>
    </row>
    <row r="532" spans="1:2">
      <c r="A532" s="152" t="s">
        <v>170</v>
      </c>
      <c r="B532" s="149">
        <v>31</v>
      </c>
    </row>
    <row r="533" spans="1:2">
      <c r="A533" s="152" t="s">
        <v>171</v>
      </c>
      <c r="B533" s="149">
        <v>31</v>
      </c>
    </row>
    <row r="534" spans="1:2">
      <c r="A534" s="152" t="s">
        <v>731</v>
      </c>
      <c r="B534" s="149">
        <v>30</v>
      </c>
    </row>
    <row r="535" spans="1:2">
      <c r="A535" s="152" t="s">
        <v>172</v>
      </c>
      <c r="B535" s="149">
        <v>29</v>
      </c>
    </row>
    <row r="536" spans="1:2">
      <c r="A536" s="152" t="s">
        <v>173</v>
      </c>
      <c r="B536" s="149">
        <v>32</v>
      </c>
    </row>
    <row r="537" spans="1:2">
      <c r="A537" s="152" t="s">
        <v>174</v>
      </c>
      <c r="B537" s="149">
        <v>30</v>
      </c>
    </row>
    <row r="538" spans="1:2">
      <c r="A538" s="152" t="s">
        <v>175</v>
      </c>
      <c r="B538" s="149">
        <v>29.8</v>
      </c>
    </row>
    <row r="539" spans="1:2">
      <c r="A539" s="152" t="s">
        <v>732</v>
      </c>
      <c r="B539" s="149">
        <v>32</v>
      </c>
    </row>
    <row r="540" spans="1:2">
      <c r="A540" s="152" t="s">
        <v>176</v>
      </c>
      <c r="B540" s="149">
        <v>32.200000000000003</v>
      </c>
    </row>
    <row r="541" spans="1:2">
      <c r="A541" s="152" t="s">
        <v>177</v>
      </c>
      <c r="B541" s="149">
        <v>32.299999999999997</v>
      </c>
    </row>
    <row r="542" spans="1:2">
      <c r="A542" s="152" t="s">
        <v>733</v>
      </c>
      <c r="B542" s="149">
        <v>32.950000000000003</v>
      </c>
    </row>
    <row r="543" spans="1:2">
      <c r="A543" s="152" t="s">
        <v>734</v>
      </c>
      <c r="B543" s="149">
        <v>33</v>
      </c>
    </row>
    <row r="544" spans="1:2">
      <c r="A544" s="152" t="s">
        <v>178</v>
      </c>
      <c r="B544" s="149">
        <v>32</v>
      </c>
    </row>
    <row r="545" spans="1:2">
      <c r="A545" s="152" t="s">
        <v>179</v>
      </c>
      <c r="B545" s="149">
        <v>31.5</v>
      </c>
    </row>
    <row r="546" spans="1:2">
      <c r="A546" s="152" t="s">
        <v>735</v>
      </c>
      <c r="B546" s="149">
        <v>31.6</v>
      </c>
    </row>
    <row r="547" spans="1:2">
      <c r="A547" s="152" t="s">
        <v>180</v>
      </c>
      <c r="B547" s="149">
        <v>32</v>
      </c>
    </row>
    <row r="548" spans="1:2">
      <c r="A548" s="152" t="s">
        <v>736</v>
      </c>
      <c r="B548" s="149">
        <v>32.35</v>
      </c>
    </row>
    <row r="549" spans="1:2">
      <c r="A549" s="152" t="s">
        <v>181</v>
      </c>
      <c r="B549" s="149">
        <v>31.5</v>
      </c>
    </row>
    <row r="550" spans="1:2">
      <c r="A550" s="152" t="s">
        <v>182</v>
      </c>
      <c r="B550" s="149">
        <v>31.45</v>
      </c>
    </row>
    <row r="551" spans="1:2">
      <c r="A551" s="152" t="s">
        <v>737</v>
      </c>
      <c r="B551" s="149">
        <v>31.47</v>
      </c>
    </row>
    <row r="552" spans="1:2">
      <c r="A552" s="152" t="s">
        <v>183</v>
      </c>
      <c r="B552" s="149">
        <v>31.48</v>
      </c>
    </row>
    <row r="553" spans="1:2">
      <c r="A553" s="152" t="s">
        <v>184</v>
      </c>
      <c r="B553" s="149">
        <v>31.45</v>
      </c>
    </row>
    <row r="554" spans="1:2">
      <c r="A554" s="152" t="s">
        <v>185</v>
      </c>
      <c r="B554" s="149">
        <v>31.4</v>
      </c>
    </row>
    <row r="555" spans="1:2">
      <c r="A555" s="152" t="s">
        <v>186</v>
      </c>
      <c r="B555" s="149">
        <v>33.5</v>
      </c>
    </row>
    <row r="556" spans="1:2">
      <c r="A556" s="152" t="s">
        <v>187</v>
      </c>
      <c r="B556" s="149">
        <v>32.35</v>
      </c>
    </row>
    <row r="557" spans="1:2">
      <c r="A557" s="152" t="s">
        <v>188</v>
      </c>
      <c r="B557" s="149">
        <v>31.9</v>
      </c>
    </row>
    <row r="558" spans="1:2">
      <c r="A558" s="152" t="s">
        <v>189</v>
      </c>
      <c r="B558" s="149">
        <v>31.85</v>
      </c>
    </row>
    <row r="559" spans="1:2">
      <c r="A559" s="152" t="s">
        <v>190</v>
      </c>
      <c r="B559" s="149">
        <v>31.4</v>
      </c>
    </row>
    <row r="560" spans="1:2">
      <c r="A560" s="152" t="s">
        <v>191</v>
      </c>
      <c r="B560" s="149">
        <v>31.9</v>
      </c>
    </row>
    <row r="561" spans="1:2">
      <c r="A561" s="152" t="s">
        <v>192</v>
      </c>
      <c r="B561" s="149">
        <v>31.7</v>
      </c>
    </row>
    <row r="562" spans="1:2">
      <c r="A562" s="152" t="s">
        <v>193</v>
      </c>
      <c r="B562" s="149">
        <v>31.55</v>
      </c>
    </row>
    <row r="563" spans="1:2">
      <c r="A563" s="152" t="s">
        <v>194</v>
      </c>
      <c r="B563" s="149">
        <v>31.4</v>
      </c>
    </row>
    <row r="564" spans="1:2">
      <c r="A564" s="152" t="s">
        <v>195</v>
      </c>
      <c r="B564" s="149">
        <v>32.299999999999997</v>
      </c>
    </row>
    <row r="565" spans="1:2">
      <c r="A565" s="152" t="s">
        <v>196</v>
      </c>
      <c r="B565" s="149">
        <v>31.6</v>
      </c>
    </row>
    <row r="566" spans="1:2">
      <c r="A566" s="152" t="s">
        <v>197</v>
      </c>
      <c r="B566" s="149">
        <v>31.38</v>
      </c>
    </row>
    <row r="567" spans="1:2">
      <c r="A567" s="152" t="s">
        <v>198</v>
      </c>
      <c r="B567" s="149">
        <v>31.45</v>
      </c>
    </row>
    <row r="568" spans="1:2">
      <c r="A568" s="152" t="s">
        <v>199</v>
      </c>
      <c r="B568" s="149">
        <v>31.43</v>
      </c>
    </row>
    <row r="569" spans="1:2">
      <c r="A569" s="152" t="s">
        <v>200</v>
      </c>
      <c r="B569" s="149">
        <v>31.48</v>
      </c>
    </row>
    <row r="570" spans="1:2">
      <c r="A570" s="152" t="s">
        <v>201</v>
      </c>
      <c r="B570" s="149">
        <v>31.8</v>
      </c>
    </row>
    <row r="571" spans="1:2">
      <c r="A571" s="152" t="s">
        <v>202</v>
      </c>
      <c r="B571" s="149">
        <v>32</v>
      </c>
    </row>
    <row r="572" spans="1:2">
      <c r="A572" s="152" t="s">
        <v>203</v>
      </c>
      <c r="B572" s="149">
        <v>35</v>
      </c>
    </row>
    <row r="573" spans="1:2">
      <c r="A573" s="152" t="s">
        <v>204</v>
      </c>
      <c r="B573" s="149">
        <v>34.5</v>
      </c>
    </row>
    <row r="574" spans="1:2">
      <c r="A574" s="152" t="s">
        <v>205</v>
      </c>
      <c r="B574" s="149">
        <v>36.25</v>
      </c>
    </row>
    <row r="575" spans="1:2">
      <c r="A575" s="152" t="s">
        <v>206</v>
      </c>
      <c r="B575" s="149">
        <v>37</v>
      </c>
    </row>
    <row r="576" spans="1:2">
      <c r="A576" s="152" t="s">
        <v>207</v>
      </c>
      <c r="B576" s="149">
        <v>37</v>
      </c>
    </row>
    <row r="577" spans="1:2">
      <c r="A577" s="152" t="s">
        <v>208</v>
      </c>
      <c r="B577" s="149">
        <v>38.25</v>
      </c>
    </row>
    <row r="578" spans="1:2">
      <c r="A578" s="152" t="s">
        <v>209</v>
      </c>
      <c r="B578" s="149">
        <v>39</v>
      </c>
    </row>
    <row r="579" spans="1:2">
      <c r="A579" s="152" t="s">
        <v>210</v>
      </c>
      <c r="B579" s="149">
        <v>37.1</v>
      </c>
    </row>
    <row r="580" spans="1:2">
      <c r="A580" s="152" t="s">
        <v>211</v>
      </c>
      <c r="B580" s="149">
        <v>36.85</v>
      </c>
    </row>
    <row r="581" spans="1:2">
      <c r="A581" s="152" t="s">
        <v>212</v>
      </c>
      <c r="B581" s="149">
        <v>37.049999999999997</v>
      </c>
    </row>
    <row r="582" spans="1:2">
      <c r="A582" s="152" t="s">
        <v>213</v>
      </c>
      <c r="B582" s="149">
        <v>36.700000000000003</v>
      </c>
    </row>
    <row r="583" spans="1:2">
      <c r="A583" s="152" t="s">
        <v>214</v>
      </c>
      <c r="B583" s="149">
        <v>36.75</v>
      </c>
    </row>
    <row r="584" spans="1:2">
      <c r="A584" s="152" t="s">
        <v>215</v>
      </c>
      <c r="B584" s="149">
        <v>37.6</v>
      </c>
    </row>
    <row r="585" spans="1:2">
      <c r="A585" s="152" t="s">
        <v>216</v>
      </c>
      <c r="B585" s="149">
        <v>37.75</v>
      </c>
    </row>
    <row r="586" spans="1:2">
      <c r="A586" s="152" t="s">
        <v>217</v>
      </c>
      <c r="B586" s="149">
        <v>37.72</v>
      </c>
    </row>
    <row r="587" spans="1:2">
      <c r="A587" s="152" t="s">
        <v>218</v>
      </c>
      <c r="B587" s="149">
        <v>37.74</v>
      </c>
    </row>
    <row r="588" spans="1:2">
      <c r="A588" s="152" t="s">
        <v>219</v>
      </c>
      <c r="B588" s="149">
        <v>37.79</v>
      </c>
    </row>
    <row r="589" spans="1:2">
      <c r="A589" s="152" t="s">
        <v>220</v>
      </c>
      <c r="B589" s="149">
        <v>38.1</v>
      </c>
    </row>
    <row r="590" spans="1:2">
      <c r="A590" s="152" t="s">
        <v>221</v>
      </c>
      <c r="B590" s="149">
        <v>38.07</v>
      </c>
    </row>
    <row r="591" spans="1:2">
      <c r="A591" s="152" t="s">
        <v>222</v>
      </c>
      <c r="B591" s="149">
        <v>38.090000000000003</v>
      </c>
    </row>
    <row r="592" spans="1:2">
      <c r="A592" s="152" t="s">
        <v>223</v>
      </c>
      <c r="B592" s="149">
        <v>38.1</v>
      </c>
    </row>
    <row r="593" spans="1:2">
      <c r="A593" s="152" t="s">
        <v>224</v>
      </c>
      <c r="B593" s="149">
        <v>37.950000000000003</v>
      </c>
    </row>
    <row r="594" spans="1:2">
      <c r="A594" s="152" t="s">
        <v>225</v>
      </c>
      <c r="B594" s="149">
        <v>37.979999999999997</v>
      </c>
    </row>
    <row r="595" spans="1:2">
      <c r="A595" s="152" t="s">
        <v>226</v>
      </c>
      <c r="B595" s="149">
        <v>38</v>
      </c>
    </row>
    <row r="596" spans="1:2">
      <c r="A596" s="152" t="s">
        <v>227</v>
      </c>
      <c r="B596" s="149">
        <v>37.9</v>
      </c>
    </row>
    <row r="597" spans="1:2">
      <c r="A597" s="152" t="s">
        <v>228</v>
      </c>
      <c r="B597" s="149">
        <v>38.549999999999997</v>
      </c>
    </row>
    <row r="598" spans="1:2">
      <c r="A598" s="152" t="s">
        <v>229</v>
      </c>
      <c r="B598" s="149">
        <v>38.36</v>
      </c>
    </row>
    <row r="599" spans="1:2">
      <c r="A599" s="152" t="s">
        <v>230</v>
      </c>
      <c r="B599" s="149">
        <v>38.5</v>
      </c>
    </row>
    <row r="600" spans="1:2">
      <c r="A600" s="152" t="s">
        <v>231</v>
      </c>
      <c r="B600" s="149">
        <v>40.65</v>
      </c>
    </row>
    <row r="601" spans="1:2">
      <c r="A601" s="152" t="s">
        <v>232</v>
      </c>
      <c r="B601" s="149">
        <v>41.15</v>
      </c>
    </row>
    <row r="602" spans="1:2">
      <c r="A602" s="152" t="s">
        <v>233</v>
      </c>
      <c r="B602" s="149">
        <v>40.549999999999997</v>
      </c>
    </row>
    <row r="603" spans="1:2">
      <c r="A603" s="152" t="s">
        <v>234</v>
      </c>
      <c r="B603" s="149">
        <v>41.25</v>
      </c>
    </row>
    <row r="604" spans="1:2">
      <c r="A604" s="152" t="s">
        <v>235</v>
      </c>
      <c r="B604" s="149">
        <v>41.35</v>
      </c>
    </row>
    <row r="605" spans="1:2">
      <c r="A605" s="152" t="s">
        <v>236</v>
      </c>
      <c r="B605" s="149">
        <v>41.58</v>
      </c>
    </row>
    <row r="606" spans="1:2">
      <c r="A606" s="152" t="s">
        <v>237</v>
      </c>
      <c r="B606" s="149">
        <v>43.55</v>
      </c>
    </row>
    <row r="607" spans="1:2">
      <c r="A607" s="152" t="s">
        <v>238</v>
      </c>
      <c r="B607" s="149">
        <v>44.4</v>
      </c>
    </row>
    <row r="608" spans="1:2">
      <c r="A608" s="152" t="s">
        <v>239</v>
      </c>
      <c r="B608" s="149">
        <v>44.37</v>
      </c>
    </row>
    <row r="609" spans="1:2">
      <c r="A609" s="152" t="s">
        <v>240</v>
      </c>
      <c r="B609" s="149">
        <v>44.37</v>
      </c>
    </row>
    <row r="610" spans="1:2">
      <c r="A610" s="152" t="s">
        <v>241</v>
      </c>
      <c r="B610" s="149">
        <v>44.2</v>
      </c>
    </row>
    <row r="611" spans="1:2">
      <c r="A611" s="152" t="s">
        <v>242</v>
      </c>
      <c r="B611" s="149">
        <v>44.16</v>
      </c>
    </row>
    <row r="612" spans="1:2">
      <c r="A612" s="152" t="s">
        <v>243</v>
      </c>
      <c r="B612" s="149">
        <v>44.4</v>
      </c>
    </row>
    <row r="613" spans="1:2">
      <c r="A613" s="152" t="s">
        <v>244</v>
      </c>
      <c r="B613" s="149">
        <v>44.32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4B0AA-8F2E-B146-84CA-52B3AD870219}">
  <dimension ref="B1:G21"/>
  <sheetViews>
    <sheetView workbookViewId="0"/>
  </sheetViews>
  <sheetFormatPr baseColWidth="10" defaultRowHeight="16"/>
  <cols>
    <col min="1" max="16384" width="10.83203125" style="10"/>
  </cols>
  <sheetData>
    <row r="1" spans="2:2">
      <c r="B1" s="12" t="s">
        <v>1398</v>
      </c>
    </row>
    <row r="2" spans="2:2">
      <c r="B2" s="19" t="s">
        <v>740</v>
      </c>
    </row>
    <row r="18" spans="2:7">
      <c r="B18" s="170" t="s">
        <v>1459</v>
      </c>
      <c r="C18" s="170"/>
      <c r="D18" s="170"/>
      <c r="E18" s="170"/>
      <c r="F18" s="170"/>
      <c r="G18" s="170"/>
    </row>
    <row r="19" spans="2:7">
      <c r="B19" s="170"/>
      <c r="C19" s="170"/>
      <c r="D19" s="170"/>
      <c r="E19" s="170"/>
      <c r="F19" s="170"/>
      <c r="G19" s="170"/>
    </row>
    <row r="20" spans="2:7">
      <c r="B20" s="170"/>
      <c r="C20" s="170"/>
      <c r="D20" s="170"/>
      <c r="E20" s="170"/>
      <c r="F20" s="170"/>
      <c r="G20" s="170"/>
    </row>
    <row r="21" spans="2:7">
      <c r="B21" s="170"/>
      <c r="C21" s="170"/>
      <c r="D21" s="170"/>
      <c r="E21" s="170"/>
      <c r="F21" s="170"/>
      <c r="G21" s="170"/>
    </row>
  </sheetData>
  <mergeCells count="1">
    <mergeCell ref="B18:G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C974B-64D9-6042-BC35-A2F6F7DA5995}">
  <dimension ref="A1:AE51"/>
  <sheetViews>
    <sheetView zoomScale="75" workbookViewId="0">
      <selection activeCell="A10" sqref="A10"/>
    </sheetView>
  </sheetViews>
  <sheetFormatPr baseColWidth="10" defaultColWidth="12.1640625" defaultRowHeight="16"/>
  <cols>
    <col min="1" max="1" width="12.1640625" style="34"/>
    <col min="2" max="2" width="71.5" style="34" customWidth="1"/>
    <col min="3" max="16384" width="12.1640625" style="34"/>
  </cols>
  <sheetData>
    <row r="1" spans="1:31">
      <c r="A1" s="34" t="s">
        <v>0</v>
      </c>
    </row>
    <row r="2" spans="1:31">
      <c r="A2" s="53">
        <v>44398</v>
      </c>
    </row>
    <row r="3" spans="1:31">
      <c r="B3" s="34">
        <v>1990</v>
      </c>
      <c r="C3" s="34">
        <v>91</v>
      </c>
      <c r="D3" s="34">
        <v>92</v>
      </c>
      <c r="E3" s="34">
        <v>93</v>
      </c>
      <c r="F3" s="34">
        <v>94</v>
      </c>
      <c r="G3" s="34">
        <v>95</v>
      </c>
      <c r="H3" s="34">
        <v>96</v>
      </c>
      <c r="I3" s="34">
        <v>97</v>
      </c>
      <c r="J3" s="34">
        <v>98</v>
      </c>
      <c r="K3" s="34">
        <v>99</v>
      </c>
      <c r="L3" s="34">
        <v>2000</v>
      </c>
      <c r="M3" s="54">
        <v>1</v>
      </c>
      <c r="N3" s="54">
        <v>2</v>
      </c>
      <c r="O3" s="54">
        <v>3</v>
      </c>
      <c r="P3" s="54">
        <v>4</v>
      </c>
      <c r="Q3" s="54">
        <v>5</v>
      </c>
      <c r="R3" s="54">
        <v>6</v>
      </c>
      <c r="S3" s="54">
        <v>7</v>
      </c>
      <c r="T3" s="54">
        <v>8</v>
      </c>
      <c r="U3" s="54">
        <v>9</v>
      </c>
      <c r="V3" s="34">
        <v>10</v>
      </c>
      <c r="W3" s="34">
        <v>11</v>
      </c>
      <c r="X3" s="34">
        <v>12</v>
      </c>
      <c r="Y3" s="34">
        <v>13</v>
      </c>
      <c r="Z3" s="34">
        <v>14</v>
      </c>
      <c r="AA3" s="34">
        <v>15</v>
      </c>
      <c r="AB3" s="34">
        <v>16</v>
      </c>
      <c r="AC3" s="34">
        <v>17</v>
      </c>
      <c r="AD3" s="34">
        <v>18</v>
      </c>
      <c r="AE3" s="34">
        <v>19</v>
      </c>
    </row>
    <row r="4" spans="1:31">
      <c r="A4" s="34" t="s">
        <v>1</v>
      </c>
      <c r="B4" s="34">
        <v>79.39</v>
      </c>
      <c r="C4" s="34">
        <v>79.260000000000005</v>
      </c>
      <c r="D4" s="34">
        <v>79.13</v>
      </c>
      <c r="E4" s="34">
        <v>79</v>
      </c>
      <c r="F4" s="34">
        <v>78.84</v>
      </c>
      <c r="G4" s="34">
        <v>78.64</v>
      </c>
      <c r="H4" s="34">
        <v>78.41</v>
      </c>
      <c r="I4" s="34">
        <v>78.14</v>
      </c>
      <c r="J4" s="34">
        <v>77.8</v>
      </c>
      <c r="K4" s="34">
        <v>77.400000000000006</v>
      </c>
      <c r="L4" s="34">
        <v>76.92</v>
      </c>
      <c r="M4" s="34">
        <v>76.11</v>
      </c>
      <c r="N4" s="34">
        <v>75.2</v>
      </c>
      <c r="O4" s="34">
        <v>74.239999999999995</v>
      </c>
      <c r="P4" s="34">
        <v>73.319999999999993</v>
      </c>
      <c r="Q4" s="34">
        <v>72.510000000000005</v>
      </c>
      <c r="R4" s="34">
        <v>71.819999999999993</v>
      </c>
      <c r="S4" s="34">
        <v>71.260000000000005</v>
      </c>
      <c r="T4" s="34">
        <v>70.78</v>
      </c>
      <c r="U4" s="34">
        <v>70.3</v>
      </c>
      <c r="V4" s="34">
        <v>69.75</v>
      </c>
      <c r="W4" s="34">
        <v>69.599999999999994</v>
      </c>
      <c r="X4" s="34">
        <v>69.47</v>
      </c>
      <c r="Y4" s="34">
        <v>69.36</v>
      </c>
      <c r="Z4" s="34">
        <v>69.239999999999995</v>
      </c>
      <c r="AA4" s="34">
        <v>69.14</v>
      </c>
      <c r="AB4" s="34">
        <v>69.05</v>
      </c>
      <c r="AC4" s="34">
        <v>68.930000000000007</v>
      </c>
      <c r="AD4" s="34">
        <v>68.78</v>
      </c>
      <c r="AE4" s="34">
        <v>68.569999999999993</v>
      </c>
    </row>
    <row r="5" spans="1:31">
      <c r="A5" s="34" t="s">
        <v>2</v>
      </c>
      <c r="B5" s="34">
        <v>31.63</v>
      </c>
      <c r="C5" s="34">
        <v>31.68</v>
      </c>
      <c r="D5" s="34">
        <v>31.76</v>
      </c>
      <c r="E5" s="34">
        <v>31.89</v>
      </c>
      <c r="F5" s="34">
        <v>32.07</v>
      </c>
      <c r="G5" s="34">
        <v>32.049999999999997</v>
      </c>
      <c r="H5" s="34">
        <v>32.03</v>
      </c>
      <c r="I5" s="34">
        <v>32.01</v>
      </c>
      <c r="J5" s="34">
        <v>31.99</v>
      </c>
      <c r="K5" s="34">
        <v>31.98</v>
      </c>
      <c r="L5" s="34">
        <v>31.97</v>
      </c>
      <c r="M5" s="34">
        <v>32.25</v>
      </c>
      <c r="N5" s="34">
        <v>32.549999999999997</v>
      </c>
      <c r="O5" s="34">
        <v>32.840000000000003</v>
      </c>
      <c r="P5" s="34">
        <v>33.15</v>
      </c>
      <c r="Q5" s="34">
        <v>33.46</v>
      </c>
      <c r="R5" s="34">
        <v>32.11</v>
      </c>
      <c r="S5" s="34">
        <v>30.81</v>
      </c>
      <c r="T5" s="34">
        <v>29.55</v>
      </c>
      <c r="U5" s="34">
        <v>28.32</v>
      </c>
      <c r="V5" s="34">
        <v>27.14</v>
      </c>
      <c r="W5" s="34">
        <v>25.67</v>
      </c>
      <c r="X5" s="34">
        <v>24.26</v>
      </c>
      <c r="Y5" s="34">
        <v>23.85</v>
      </c>
      <c r="Z5" s="34">
        <v>23.46</v>
      </c>
      <c r="AA5" s="34">
        <v>23.1</v>
      </c>
      <c r="AB5" s="34">
        <v>22.77</v>
      </c>
      <c r="AC5" s="34">
        <v>22.45</v>
      </c>
      <c r="AD5" s="34">
        <v>22.16</v>
      </c>
      <c r="AE5" s="34">
        <v>22.26</v>
      </c>
    </row>
    <row r="6" spans="1:31">
      <c r="A6" s="34" t="s">
        <v>3</v>
      </c>
      <c r="B6" s="34">
        <v>51.63</v>
      </c>
      <c r="C6" s="34">
        <v>50.91</v>
      </c>
      <c r="D6" s="34">
        <v>51.52</v>
      </c>
      <c r="E6" s="34">
        <v>50.52</v>
      </c>
      <c r="F6" s="34">
        <v>52.11</v>
      </c>
      <c r="G6" s="34">
        <v>52.01</v>
      </c>
      <c r="H6" s="34">
        <v>51.92</v>
      </c>
      <c r="I6" s="34">
        <v>51.01</v>
      </c>
      <c r="J6" s="34">
        <v>52.32</v>
      </c>
      <c r="K6" s="34">
        <v>52.37</v>
      </c>
      <c r="L6" s="34">
        <v>52.83</v>
      </c>
      <c r="M6" s="34">
        <v>51.09</v>
      </c>
      <c r="N6" s="34">
        <v>49.06</v>
      </c>
      <c r="O6" s="34">
        <v>48.78</v>
      </c>
      <c r="P6" s="34">
        <v>48.23</v>
      </c>
      <c r="Q6" s="34">
        <v>47.29</v>
      </c>
      <c r="R6" s="34">
        <v>47.38</v>
      </c>
      <c r="S6" s="34">
        <v>51.44</v>
      </c>
      <c r="T6" s="34">
        <v>52.3</v>
      </c>
      <c r="U6" s="34">
        <v>52.34</v>
      </c>
      <c r="V6" s="34">
        <v>53.13</v>
      </c>
      <c r="W6" s="34">
        <v>53.24</v>
      </c>
      <c r="X6" s="34">
        <v>53.81</v>
      </c>
      <c r="Y6" s="34">
        <v>52.99</v>
      </c>
      <c r="Z6" s="34">
        <v>52.8</v>
      </c>
      <c r="AA6" s="34">
        <v>52.74</v>
      </c>
      <c r="AB6" s="34">
        <v>52.94</v>
      </c>
      <c r="AC6" s="34">
        <v>54.01</v>
      </c>
      <c r="AD6" s="34">
        <v>55.18</v>
      </c>
      <c r="AE6" s="34">
        <v>55.99</v>
      </c>
    </row>
    <row r="7" spans="1:31">
      <c r="A7" s="34" t="s">
        <v>4</v>
      </c>
      <c r="B7" s="34">
        <v>49.74</v>
      </c>
      <c r="C7" s="34">
        <v>49.77</v>
      </c>
      <c r="D7" s="34">
        <v>49.66</v>
      </c>
      <c r="E7" s="34">
        <v>49.8</v>
      </c>
      <c r="F7" s="34">
        <v>50.65</v>
      </c>
      <c r="G7" s="34">
        <v>51.35</v>
      </c>
      <c r="H7" s="34">
        <v>52.07</v>
      </c>
      <c r="I7" s="34">
        <v>53.15</v>
      </c>
      <c r="J7" s="34">
        <v>50.51</v>
      </c>
      <c r="K7" s="34">
        <v>51</v>
      </c>
      <c r="L7" s="34">
        <v>52.15</v>
      </c>
      <c r="M7" s="34">
        <v>52.83</v>
      </c>
      <c r="N7" s="34">
        <v>53.5</v>
      </c>
      <c r="O7" s="34">
        <v>53</v>
      </c>
      <c r="P7" s="34">
        <v>54.32</v>
      </c>
      <c r="Q7" s="34">
        <v>54.66</v>
      </c>
      <c r="R7" s="34">
        <v>55.01</v>
      </c>
      <c r="S7" s="34">
        <v>54.94</v>
      </c>
      <c r="T7" s="34">
        <v>54.73</v>
      </c>
      <c r="U7" s="34">
        <v>53.85</v>
      </c>
      <c r="V7" s="34">
        <v>54.42</v>
      </c>
      <c r="W7" s="34">
        <v>54.84</v>
      </c>
      <c r="X7" s="34">
        <v>55.2</v>
      </c>
      <c r="Y7" s="34">
        <v>55.57</v>
      </c>
      <c r="Z7" s="34">
        <v>56.99</v>
      </c>
      <c r="AA7" s="34">
        <v>58.06</v>
      </c>
      <c r="AB7" s="34">
        <v>58.52</v>
      </c>
      <c r="AC7" s="34">
        <v>59.2</v>
      </c>
      <c r="AD7" s="34">
        <v>59.54</v>
      </c>
      <c r="AE7" s="34">
        <v>60.11</v>
      </c>
    </row>
    <row r="8" spans="1:31">
      <c r="A8" s="34" t="s">
        <v>5</v>
      </c>
      <c r="B8" s="34">
        <v>79.599999999999994</v>
      </c>
      <c r="C8" s="34">
        <v>79.59</v>
      </c>
      <c r="D8" s="34">
        <v>79.489999999999995</v>
      </c>
      <c r="E8" s="34">
        <v>79.400000000000006</v>
      </c>
      <c r="F8" s="34">
        <v>79.27</v>
      </c>
      <c r="G8" s="34">
        <v>79.12</v>
      </c>
      <c r="H8" s="34">
        <v>78.98</v>
      </c>
      <c r="I8" s="34">
        <v>78.87</v>
      </c>
      <c r="J8" s="34">
        <v>78.84</v>
      </c>
      <c r="K8" s="34">
        <v>78.819999999999993</v>
      </c>
      <c r="L8" s="34">
        <v>78.7</v>
      </c>
      <c r="M8" s="34">
        <v>78.599999999999994</v>
      </c>
      <c r="N8" s="34">
        <v>78.47</v>
      </c>
      <c r="O8" s="34">
        <v>78.3</v>
      </c>
      <c r="P8" s="34">
        <v>78.099999999999994</v>
      </c>
      <c r="Q8" s="34">
        <v>77.87</v>
      </c>
      <c r="R8" s="34">
        <v>77.67</v>
      </c>
      <c r="S8" s="34">
        <v>77.45</v>
      </c>
      <c r="T8" s="34">
        <v>77.290000000000006</v>
      </c>
      <c r="U8" s="34">
        <v>77.180000000000007</v>
      </c>
      <c r="V8" s="34">
        <v>76.92</v>
      </c>
      <c r="W8" s="34">
        <v>77.040000000000006</v>
      </c>
      <c r="X8" s="34">
        <v>77.569999999999993</v>
      </c>
      <c r="Y8" s="34">
        <v>78.53</v>
      </c>
      <c r="Z8" s="34">
        <v>78.84</v>
      </c>
      <c r="AA8" s="34">
        <v>78.56</v>
      </c>
      <c r="AB8" s="34">
        <v>78.44</v>
      </c>
      <c r="AC8" s="34">
        <v>78.92</v>
      </c>
      <c r="AD8" s="34">
        <v>79.709999999999994</v>
      </c>
      <c r="AE8" s="34">
        <v>79.63</v>
      </c>
    </row>
    <row r="9" spans="1:31">
      <c r="A9" s="34" t="s">
        <v>6</v>
      </c>
      <c r="B9" s="34">
        <v>25.24</v>
      </c>
      <c r="C9" s="34">
        <v>25.37</v>
      </c>
      <c r="D9" s="34">
        <v>25.55</v>
      </c>
      <c r="E9" s="34">
        <v>25.77</v>
      </c>
      <c r="F9" s="34">
        <v>26.02</v>
      </c>
      <c r="G9" s="34">
        <v>26.31</v>
      </c>
      <c r="H9" s="34">
        <v>26.53</v>
      </c>
      <c r="I9" s="34">
        <v>26.79</v>
      </c>
      <c r="J9" s="34">
        <v>27.08</v>
      </c>
      <c r="K9" s="34">
        <v>27.37</v>
      </c>
      <c r="L9" s="34">
        <v>27.65</v>
      </c>
      <c r="M9" s="34">
        <v>27.85</v>
      </c>
      <c r="N9" s="34">
        <v>28.07</v>
      </c>
      <c r="O9" s="34">
        <v>28.29</v>
      </c>
      <c r="P9" s="34">
        <v>28.51</v>
      </c>
      <c r="Q9" s="34">
        <v>28.72</v>
      </c>
      <c r="R9" s="34">
        <v>28.83</v>
      </c>
      <c r="S9" s="34">
        <v>29.39</v>
      </c>
      <c r="T9" s="34">
        <v>29.96</v>
      </c>
      <c r="U9" s="34">
        <v>30.53</v>
      </c>
      <c r="V9" s="34">
        <v>31.1</v>
      </c>
      <c r="W9" s="34">
        <v>31.68</v>
      </c>
      <c r="X9" s="34">
        <v>32.26</v>
      </c>
      <c r="Y9" s="34">
        <v>32.840000000000003</v>
      </c>
      <c r="Z9" s="34">
        <v>33.43</v>
      </c>
      <c r="AA9" s="34">
        <v>34.01</v>
      </c>
      <c r="AB9" s="34">
        <v>34.590000000000003</v>
      </c>
      <c r="AC9" s="34">
        <v>37.950000000000003</v>
      </c>
      <c r="AD9" s="34">
        <v>38.25</v>
      </c>
      <c r="AE9" s="34">
        <v>38.479999999999997</v>
      </c>
    </row>
    <row r="11" spans="1:31">
      <c r="B11" s="103" t="s">
        <v>1286</v>
      </c>
    </row>
    <row r="12" spans="1:31">
      <c r="B12" s="106" t="s">
        <v>1287</v>
      </c>
    </row>
    <row r="27" spans="1:7">
      <c r="A27" s="132"/>
    </row>
    <row r="29" spans="1:7">
      <c r="B29" s="132"/>
    </row>
    <row r="30" spans="1:7">
      <c r="B30" s="171" t="s">
        <v>1285</v>
      </c>
    </row>
    <row r="31" spans="1:7">
      <c r="B31" s="172"/>
      <c r="C31" s="133"/>
      <c r="D31" s="133"/>
      <c r="E31" s="133"/>
      <c r="F31" s="133"/>
      <c r="G31" s="133"/>
    </row>
    <row r="32" spans="1:7">
      <c r="B32" s="173"/>
    </row>
    <row r="43" spans="1:1">
      <c r="A43" s="54"/>
    </row>
    <row r="44" spans="1:1">
      <c r="A44" s="54"/>
    </row>
    <row r="45" spans="1:1">
      <c r="A45" s="54"/>
    </row>
    <row r="46" spans="1:1">
      <c r="A46" s="54"/>
    </row>
    <row r="47" spans="1:1">
      <c r="A47" s="54"/>
    </row>
    <row r="48" spans="1:1">
      <c r="A48" s="54"/>
    </row>
    <row r="49" spans="1:1">
      <c r="A49" s="54"/>
    </row>
    <row r="50" spans="1:1">
      <c r="A50" s="54"/>
    </row>
    <row r="51" spans="1:1">
      <c r="A51" s="54"/>
    </row>
  </sheetData>
  <mergeCells count="1">
    <mergeCell ref="B30:B32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D5722-F8B3-5444-9AAC-64DBAE1E0034}">
  <dimension ref="A1:AZ27"/>
  <sheetViews>
    <sheetView workbookViewId="0">
      <selection activeCell="A7" sqref="A7"/>
    </sheetView>
  </sheetViews>
  <sheetFormatPr baseColWidth="10" defaultRowHeight="16"/>
  <sheetData>
    <row r="1" spans="1:52" s="34" customFormat="1">
      <c r="E1" s="157"/>
    </row>
    <row r="2" spans="1:52" s="34" customFormat="1">
      <c r="B2" s="34" t="s">
        <v>18</v>
      </c>
      <c r="C2" s="34" t="s">
        <v>19</v>
      </c>
      <c r="D2" s="34" t="s">
        <v>20</v>
      </c>
      <c r="E2" s="34" t="s">
        <v>21</v>
      </c>
      <c r="F2" s="34" t="s">
        <v>22</v>
      </c>
      <c r="G2" s="34">
        <v>75</v>
      </c>
      <c r="H2" s="34" t="s">
        <v>23</v>
      </c>
      <c r="I2" s="34" t="s">
        <v>24</v>
      </c>
      <c r="J2" s="34" t="s">
        <v>25</v>
      </c>
      <c r="K2" s="34" t="s">
        <v>26</v>
      </c>
      <c r="L2" s="34">
        <v>80</v>
      </c>
      <c r="M2" s="34" t="s">
        <v>27</v>
      </c>
      <c r="N2" s="34" t="s">
        <v>28</v>
      </c>
      <c r="O2" s="34" t="s">
        <v>29</v>
      </c>
      <c r="P2" s="34" t="s">
        <v>30</v>
      </c>
      <c r="Q2" s="34">
        <v>85</v>
      </c>
      <c r="R2" s="34" t="s">
        <v>31</v>
      </c>
      <c r="S2" s="34" t="s">
        <v>32</v>
      </c>
      <c r="T2" s="34" t="s">
        <v>33</v>
      </c>
      <c r="U2" s="34" t="s">
        <v>34</v>
      </c>
      <c r="V2" s="34">
        <v>90</v>
      </c>
      <c r="W2" s="34" t="s">
        <v>35</v>
      </c>
      <c r="X2" s="34" t="s">
        <v>36</v>
      </c>
      <c r="Y2" s="34" t="s">
        <v>37</v>
      </c>
      <c r="Z2" s="34" t="s">
        <v>38</v>
      </c>
      <c r="AA2" s="34">
        <v>95</v>
      </c>
      <c r="AB2" s="34" t="s">
        <v>39</v>
      </c>
      <c r="AC2" s="34" t="s">
        <v>40</v>
      </c>
      <c r="AD2" s="34" t="s">
        <v>41</v>
      </c>
      <c r="AE2" s="34" t="s">
        <v>42</v>
      </c>
      <c r="AF2" s="34" t="s">
        <v>8</v>
      </c>
      <c r="AG2" s="34" t="s">
        <v>43</v>
      </c>
      <c r="AH2" s="34" t="s">
        <v>44</v>
      </c>
      <c r="AI2" s="34" t="s">
        <v>45</v>
      </c>
      <c r="AJ2" s="34" t="s">
        <v>46</v>
      </c>
      <c r="AK2" s="54">
        <v>5</v>
      </c>
      <c r="AL2" s="34" t="s">
        <v>47</v>
      </c>
      <c r="AM2" s="34" t="s">
        <v>48</v>
      </c>
      <c r="AN2" s="34" t="s">
        <v>49</v>
      </c>
      <c r="AO2" s="34" t="s">
        <v>50</v>
      </c>
      <c r="AP2" s="34">
        <v>10</v>
      </c>
      <c r="AQ2" s="34" t="s">
        <v>51</v>
      </c>
      <c r="AR2" s="34" t="s">
        <v>52</v>
      </c>
      <c r="AS2" s="34" t="s">
        <v>53</v>
      </c>
      <c r="AT2" s="34" t="s">
        <v>54</v>
      </c>
      <c r="AU2" s="34">
        <v>15</v>
      </c>
      <c r="AV2" s="34" t="s">
        <v>55</v>
      </c>
      <c r="AW2" s="34" t="s">
        <v>56</v>
      </c>
      <c r="AX2" s="34" t="s">
        <v>57</v>
      </c>
      <c r="AY2" s="34" t="s">
        <v>1301</v>
      </c>
      <c r="AZ2" s="34">
        <v>20</v>
      </c>
    </row>
    <row r="3" spans="1:52" s="34" customFormat="1">
      <c r="A3" s="34" t="s">
        <v>4</v>
      </c>
      <c r="B3" s="34">
        <v>38.360000610351598</v>
      </c>
      <c r="G3" s="34">
        <v>46.680000305175803</v>
      </c>
      <c r="K3" s="34">
        <v>37.79</v>
      </c>
      <c r="L3" s="34">
        <v>42.759998321533203</v>
      </c>
      <c r="M3" s="34">
        <v>42.299999237060497</v>
      </c>
      <c r="N3" s="34">
        <v>43.419998168945298</v>
      </c>
      <c r="O3" s="34">
        <v>42.819999694824197</v>
      </c>
      <c r="P3" s="34">
        <v>40.669998168945298</v>
      </c>
      <c r="Q3" s="34">
        <v>41.919998168945298</v>
      </c>
      <c r="R3" s="34">
        <v>43.099998474121101</v>
      </c>
      <c r="S3" s="34">
        <v>44.959999084472699</v>
      </c>
      <c r="T3" s="34">
        <v>45.0200004577637</v>
      </c>
      <c r="U3" s="34">
        <v>46.560001373291001</v>
      </c>
      <c r="V3" s="34">
        <v>46.9799995422363</v>
      </c>
      <c r="W3" s="34">
        <v>47.119998931884801</v>
      </c>
      <c r="X3" s="34">
        <v>47.119998931884801</v>
      </c>
      <c r="Y3" s="34">
        <v>47.080001831054702</v>
      </c>
      <c r="Z3" s="34">
        <v>47.840000152587898</v>
      </c>
      <c r="AA3" s="34">
        <v>48.389999389648402</v>
      </c>
      <c r="AB3" s="34">
        <v>48.869998931884801</v>
      </c>
      <c r="AC3" s="34">
        <v>49.759998321533203</v>
      </c>
      <c r="AD3" s="34">
        <v>47.060001373291001</v>
      </c>
      <c r="AE3" s="34">
        <v>47.619998931884801</v>
      </c>
      <c r="AF3" s="34">
        <v>49.389999389648402</v>
      </c>
      <c r="AG3" s="34">
        <v>50.009998321533203</v>
      </c>
      <c r="AH3" s="34">
        <v>50.430000305175803</v>
      </c>
      <c r="AI3" s="34">
        <v>49.509998321533203</v>
      </c>
      <c r="AJ3" s="34">
        <v>50.740001678466797</v>
      </c>
      <c r="AK3" s="34">
        <v>50.819999694824197</v>
      </c>
      <c r="AL3" s="34">
        <v>51.040000915527301</v>
      </c>
      <c r="AM3" s="34">
        <v>50.950000762939503</v>
      </c>
      <c r="AN3" s="34">
        <v>50.650001525878899</v>
      </c>
      <c r="AO3" s="34">
        <v>49.830001831054702</v>
      </c>
      <c r="AP3" s="34">
        <v>50.040000915527301</v>
      </c>
      <c r="AQ3" s="34">
        <v>50.2299995422363</v>
      </c>
      <c r="AR3" s="34">
        <v>50.450000762939503</v>
      </c>
      <c r="AS3" s="34">
        <v>50.7700004577637</v>
      </c>
      <c r="AT3" s="34">
        <v>51.950000762939503</v>
      </c>
      <c r="AU3" s="34">
        <v>52.439998626708999</v>
      </c>
      <c r="AV3" s="34">
        <v>52.650001525878899</v>
      </c>
      <c r="AW3" s="34">
        <v>53.159999847412102</v>
      </c>
      <c r="AX3" s="34">
        <v>53.2700004577637</v>
      </c>
      <c r="AY3" s="34">
        <v>53.849998474121101</v>
      </c>
    </row>
    <row r="4" spans="1:52" s="34" customFormat="1">
      <c r="A4" s="34" t="s">
        <v>2</v>
      </c>
      <c r="C4" s="34">
        <v>18.659999847412099</v>
      </c>
      <c r="M4" s="34">
        <v>32.869998931884801</v>
      </c>
      <c r="W4" s="34">
        <v>33.709999084472699</v>
      </c>
      <c r="Z4" s="34">
        <v>30.850000381469702</v>
      </c>
      <c r="AF4" s="34">
        <v>30.690000534057599</v>
      </c>
      <c r="AG4" s="34">
        <v>37.709999084472699</v>
      </c>
      <c r="AK4" s="34">
        <v>32.220001220703097</v>
      </c>
      <c r="AP4" s="34">
        <v>26.170000076293899</v>
      </c>
      <c r="AR4" s="34">
        <v>23.350000381469702</v>
      </c>
      <c r="AX4" s="34">
        <v>20.829999923706101</v>
      </c>
    </row>
    <row r="5" spans="1:52" s="34" customFormat="1">
      <c r="A5" s="34" t="s">
        <v>61</v>
      </c>
      <c r="J5" s="158">
        <v>39.130000000000003</v>
      </c>
      <c r="K5" s="158">
        <v>39.229999999999997</v>
      </c>
      <c r="L5" s="158">
        <v>39.25</v>
      </c>
      <c r="M5" s="158">
        <v>38.76</v>
      </c>
      <c r="N5" s="158">
        <v>39.299999999999997</v>
      </c>
      <c r="O5" s="158">
        <v>42.12</v>
      </c>
      <c r="P5" s="158">
        <v>43.3</v>
      </c>
      <c r="Q5" s="158">
        <v>43.46</v>
      </c>
      <c r="R5" s="158">
        <v>45.51</v>
      </c>
      <c r="S5" s="158">
        <v>46.54</v>
      </c>
      <c r="T5" s="158">
        <v>45.56</v>
      </c>
      <c r="U5" s="158">
        <v>45.35</v>
      </c>
      <c r="V5" s="158">
        <v>44.5</v>
      </c>
      <c r="W5" s="158">
        <v>44.39</v>
      </c>
      <c r="X5" s="158">
        <v>44.83</v>
      </c>
      <c r="Y5" s="158">
        <v>44.89</v>
      </c>
      <c r="Z5" s="158">
        <v>45.4</v>
      </c>
      <c r="AA5" s="158">
        <v>45.34</v>
      </c>
      <c r="AB5" s="158">
        <v>45.76</v>
      </c>
      <c r="AC5" s="158">
        <v>45.64</v>
      </c>
      <c r="AD5" s="158">
        <v>45.6</v>
      </c>
      <c r="AE5" s="158">
        <v>46.03</v>
      </c>
      <c r="AF5" s="158">
        <v>46.02</v>
      </c>
      <c r="AG5" s="158">
        <v>46.1</v>
      </c>
      <c r="AH5" s="158">
        <v>46.59</v>
      </c>
      <c r="AI5" s="158">
        <v>47.14</v>
      </c>
      <c r="AJ5" s="158">
        <v>47.71</v>
      </c>
      <c r="AK5" s="158">
        <v>48.12</v>
      </c>
      <c r="AL5" s="158">
        <v>48.68</v>
      </c>
      <c r="AM5" s="158">
        <v>49.44</v>
      </c>
      <c r="AN5" s="158">
        <v>49.67</v>
      </c>
      <c r="AO5" s="158">
        <v>49.62</v>
      </c>
      <c r="AP5" s="158">
        <v>49.89</v>
      </c>
      <c r="AQ5" s="158">
        <v>49.97</v>
      </c>
      <c r="AR5" s="158">
        <v>50.19</v>
      </c>
      <c r="AS5" s="158">
        <v>50.46</v>
      </c>
      <c r="AT5" s="159">
        <v>50.64</v>
      </c>
      <c r="AU5" s="159">
        <v>50.74</v>
      </c>
      <c r="AV5" s="159">
        <v>50.8</v>
      </c>
      <c r="AW5" s="159">
        <v>50.92</v>
      </c>
      <c r="AX5" s="159">
        <v>51.14</v>
      </c>
      <c r="AY5" s="159">
        <v>51.39</v>
      </c>
      <c r="AZ5" s="159">
        <v>51.41</v>
      </c>
    </row>
    <row r="7" spans="1:52">
      <c r="B7" s="61" t="s">
        <v>1398</v>
      </c>
    </row>
    <row r="8" spans="1:52">
      <c r="B8" s="160" t="s">
        <v>740</v>
      </c>
    </row>
    <row r="21" spans="2:7">
      <c r="B21" s="161"/>
    </row>
    <row r="24" spans="2:7">
      <c r="B24" s="174" t="s">
        <v>1458</v>
      </c>
      <c r="C24" s="175"/>
      <c r="D24" s="175"/>
      <c r="E24" s="175"/>
      <c r="F24" s="175"/>
      <c r="G24" s="176"/>
    </row>
    <row r="25" spans="2:7">
      <c r="B25" s="177"/>
      <c r="C25" s="178"/>
      <c r="D25" s="178"/>
      <c r="E25" s="178"/>
      <c r="F25" s="178"/>
      <c r="G25" s="179"/>
    </row>
    <row r="26" spans="2:7">
      <c r="B26" s="177"/>
      <c r="C26" s="178"/>
      <c r="D26" s="178"/>
      <c r="E26" s="178"/>
      <c r="F26" s="178"/>
      <c r="G26" s="179"/>
    </row>
    <row r="27" spans="2:7">
      <c r="B27" s="180"/>
      <c r="C27" s="181"/>
      <c r="D27" s="181"/>
      <c r="E27" s="181"/>
      <c r="F27" s="181"/>
      <c r="G27" s="182"/>
    </row>
  </sheetData>
  <mergeCells count="1">
    <mergeCell ref="B24:G27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6110F-7D33-CC43-A36D-028428F61F03}">
  <dimension ref="B1:G25"/>
  <sheetViews>
    <sheetView workbookViewId="0"/>
  </sheetViews>
  <sheetFormatPr baseColWidth="10" defaultRowHeight="16"/>
  <cols>
    <col min="1" max="16384" width="10.83203125" style="10"/>
  </cols>
  <sheetData>
    <row r="1" spans="2:2">
      <c r="B1" s="52" t="s">
        <v>1479</v>
      </c>
    </row>
    <row r="22" spans="2:7">
      <c r="B22" s="219" t="s">
        <v>1495</v>
      </c>
      <c r="C22" s="170"/>
      <c r="D22" s="170"/>
      <c r="E22" s="170"/>
      <c r="F22" s="170"/>
      <c r="G22" s="170"/>
    </row>
    <row r="23" spans="2:7">
      <c r="B23" s="170"/>
      <c r="C23" s="170"/>
      <c r="D23" s="170"/>
      <c r="E23" s="170"/>
      <c r="F23" s="170"/>
      <c r="G23" s="170"/>
    </row>
    <row r="24" spans="2:7">
      <c r="B24" s="170"/>
      <c r="C24" s="170"/>
      <c r="D24" s="170"/>
      <c r="E24" s="170"/>
      <c r="F24" s="170"/>
      <c r="G24" s="170"/>
    </row>
    <row r="25" spans="2:7">
      <c r="B25" s="170"/>
      <c r="C25" s="170"/>
      <c r="D25" s="170"/>
      <c r="E25" s="170"/>
      <c r="F25" s="170"/>
      <c r="G25" s="170"/>
    </row>
  </sheetData>
  <mergeCells count="1">
    <mergeCell ref="B22:G25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3CC43-FA22-E54C-9BD1-FCF90CBBFE76}">
  <dimension ref="A1:J26"/>
  <sheetViews>
    <sheetView zoomScale="87" workbookViewId="0">
      <selection activeCell="E2" sqref="E2"/>
    </sheetView>
  </sheetViews>
  <sheetFormatPr baseColWidth="10" defaultRowHeight="16"/>
  <cols>
    <col min="1" max="3" width="10.83203125" style="34"/>
  </cols>
  <sheetData>
    <row r="1" spans="1:8">
      <c r="B1" s="34" t="s">
        <v>741</v>
      </c>
      <c r="C1" s="34" t="s">
        <v>742</v>
      </c>
      <c r="E1" s="52" t="s">
        <v>1479</v>
      </c>
    </row>
    <row r="2" spans="1:8">
      <c r="A2" s="34">
        <v>1965</v>
      </c>
      <c r="B2" s="34">
        <v>271</v>
      </c>
      <c r="C2" s="162">
        <v>6.5</v>
      </c>
      <c r="H2" s="142"/>
    </row>
    <row r="3" spans="1:8">
      <c r="A3" s="34">
        <v>66</v>
      </c>
      <c r="B3" s="34">
        <v>607</v>
      </c>
      <c r="C3" s="162">
        <v>13.8</v>
      </c>
      <c r="H3" s="142"/>
    </row>
    <row r="4" spans="1:8">
      <c r="A4" s="34">
        <v>67</v>
      </c>
      <c r="B4" s="34" t="e">
        <f>NA()</f>
        <v>#N/A</v>
      </c>
      <c r="C4" s="162">
        <v>17.100000000000001</v>
      </c>
      <c r="H4" s="142"/>
    </row>
    <row r="5" spans="1:8">
      <c r="A5" s="34">
        <v>68</v>
      </c>
      <c r="B5" s="34">
        <v>2665</v>
      </c>
      <c r="C5" s="162">
        <v>17.2</v>
      </c>
      <c r="H5" s="142"/>
    </row>
    <row r="6" spans="1:8">
      <c r="A6" s="34">
        <v>69</v>
      </c>
      <c r="B6" s="34">
        <v>3064</v>
      </c>
      <c r="C6" s="162">
        <v>19</v>
      </c>
      <c r="H6" s="142"/>
    </row>
    <row r="7" spans="1:8">
      <c r="A7" s="34">
        <v>70</v>
      </c>
      <c r="B7" s="34">
        <v>3861</v>
      </c>
      <c r="C7" s="162">
        <v>20.6</v>
      </c>
      <c r="H7" s="142"/>
    </row>
    <row r="8" spans="1:8">
      <c r="A8" s="34">
        <v>71</v>
      </c>
      <c r="B8" s="34">
        <v>4380</v>
      </c>
      <c r="C8" s="162">
        <v>16.5</v>
      </c>
      <c r="H8" s="142"/>
    </row>
    <row r="9" spans="1:8">
      <c r="A9" s="34">
        <v>72</v>
      </c>
      <c r="B9" s="34">
        <v>6365</v>
      </c>
      <c r="C9" s="162">
        <v>20.5</v>
      </c>
      <c r="H9" s="142"/>
    </row>
    <row r="10" spans="1:8">
      <c r="A10" s="34">
        <v>73</v>
      </c>
      <c r="B10" s="34">
        <v>5551</v>
      </c>
      <c r="C10" s="162">
        <v>20.6</v>
      </c>
      <c r="H10" s="142"/>
    </row>
    <row r="11" spans="1:8">
      <c r="A11" s="34">
        <v>74</v>
      </c>
      <c r="B11" s="34">
        <v>11540</v>
      </c>
      <c r="C11" s="162">
        <v>40.299999999999997</v>
      </c>
      <c r="H11" s="142"/>
    </row>
    <row r="12" spans="1:8">
      <c r="A12" s="34">
        <v>75</v>
      </c>
      <c r="B12" s="34">
        <v>3847</v>
      </c>
      <c r="C12" s="162">
        <v>21.9</v>
      </c>
      <c r="H12" s="142"/>
    </row>
    <row r="13" spans="1:8">
      <c r="A13" s="34">
        <v>76</v>
      </c>
      <c r="B13" s="34">
        <v>1190</v>
      </c>
      <c r="C13" s="162">
        <v>12.8</v>
      </c>
      <c r="H13" s="142"/>
    </row>
    <row r="14" spans="1:8">
      <c r="A14" s="34">
        <v>77</v>
      </c>
      <c r="B14" s="34">
        <v>7520</v>
      </c>
      <c r="C14" s="162">
        <v>25.3</v>
      </c>
      <c r="H14" s="142"/>
    </row>
    <row r="15" spans="1:8">
      <c r="A15" s="34">
        <v>78</v>
      </c>
      <c r="B15" s="34">
        <v>9174</v>
      </c>
      <c r="C15" s="162">
        <v>29.7</v>
      </c>
      <c r="H15" s="142"/>
    </row>
    <row r="16" spans="1:8">
      <c r="A16" s="34">
        <v>79</v>
      </c>
      <c r="B16" s="34">
        <v>9203</v>
      </c>
      <c r="C16" s="162">
        <v>29.8</v>
      </c>
      <c r="H16" s="142"/>
    </row>
    <row r="17" spans="1:10">
      <c r="A17" s="34">
        <v>80</v>
      </c>
      <c r="B17" s="34">
        <v>10600</v>
      </c>
      <c r="C17" s="162">
        <v>29.6</v>
      </c>
      <c r="H17" s="142"/>
    </row>
    <row r="18" spans="1:10">
      <c r="A18" s="34">
        <v>81</v>
      </c>
      <c r="B18" s="34">
        <v>7740</v>
      </c>
      <c r="C18" s="162">
        <v>29.2</v>
      </c>
      <c r="H18" s="142"/>
    </row>
    <row r="19" spans="1:10">
      <c r="A19" s="34">
        <v>82</v>
      </c>
      <c r="B19" s="34">
        <v>5200</v>
      </c>
      <c r="C19" s="162">
        <v>33.200000000000003</v>
      </c>
      <c r="H19" s="142"/>
    </row>
    <row r="20" spans="1:10">
      <c r="A20" s="34">
        <v>83</v>
      </c>
      <c r="B20" s="34">
        <v>7188</v>
      </c>
      <c r="C20" s="162">
        <v>38.299999999999997</v>
      </c>
      <c r="H20" s="142"/>
    </row>
    <row r="23" spans="1:10">
      <c r="E23" s="174" t="s">
        <v>1416</v>
      </c>
      <c r="F23" s="175"/>
      <c r="G23" s="175"/>
      <c r="H23" s="175"/>
      <c r="I23" s="175"/>
      <c r="J23" s="176"/>
    </row>
    <row r="24" spans="1:10">
      <c r="E24" s="177"/>
      <c r="F24" s="178"/>
      <c r="G24" s="178"/>
      <c r="H24" s="178"/>
      <c r="I24" s="178"/>
      <c r="J24" s="179"/>
    </row>
    <row r="25" spans="1:10">
      <c r="E25" s="177"/>
      <c r="F25" s="178"/>
      <c r="G25" s="178"/>
      <c r="H25" s="178"/>
      <c r="I25" s="178"/>
      <c r="J25" s="179"/>
    </row>
    <row r="26" spans="1:10">
      <c r="E26" s="180"/>
      <c r="F26" s="181"/>
      <c r="G26" s="181"/>
      <c r="H26" s="181"/>
      <c r="I26" s="181"/>
      <c r="J26" s="182"/>
    </row>
  </sheetData>
  <mergeCells count="1">
    <mergeCell ref="E23:J2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1A9D1-9073-3C48-AFBC-6BD2C599DDB1}">
  <dimension ref="B1:B21"/>
  <sheetViews>
    <sheetView workbookViewId="0"/>
  </sheetViews>
  <sheetFormatPr baseColWidth="10" defaultRowHeight="16"/>
  <cols>
    <col min="1" max="16384" width="10.83203125" style="10"/>
  </cols>
  <sheetData>
    <row r="1" spans="2:2">
      <c r="B1" s="12" t="s">
        <v>1304</v>
      </c>
    </row>
    <row r="2" spans="2:2">
      <c r="B2" s="13" t="s">
        <v>1305</v>
      </c>
    </row>
    <row r="21" spans="2:2">
      <c r="B21" s="20" t="s">
        <v>1306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B1698-8909-BD40-8D48-8E462432E732}">
  <dimension ref="A1:F80"/>
  <sheetViews>
    <sheetView topLeftCell="B1" workbookViewId="0">
      <selection activeCell="D1" sqref="D1"/>
    </sheetView>
  </sheetViews>
  <sheetFormatPr baseColWidth="10" defaultRowHeight="16"/>
  <cols>
    <col min="1" max="3" width="10.83203125" style="34"/>
  </cols>
  <sheetData>
    <row r="1" spans="1:6">
      <c r="B1" s="60" t="s">
        <v>1302</v>
      </c>
      <c r="C1" s="60" t="s">
        <v>1303</v>
      </c>
      <c r="E1" s="61" t="s">
        <v>1304</v>
      </c>
    </row>
    <row r="2" spans="1:6">
      <c r="A2" s="60">
        <v>1978</v>
      </c>
      <c r="B2" s="62">
        <v>1.824177E-6</v>
      </c>
      <c r="C2" s="62">
        <v>3.2285240000000003E-6</v>
      </c>
      <c r="D2" s="63"/>
      <c r="E2" s="64" t="s">
        <v>1305</v>
      </c>
      <c r="F2" s="65"/>
    </row>
    <row r="3" spans="1:6">
      <c r="A3" s="60">
        <v>79</v>
      </c>
      <c r="B3" s="62">
        <v>1.8651430000000001E-6</v>
      </c>
      <c r="C3" s="62">
        <v>3.220152E-6</v>
      </c>
      <c r="D3" s="63"/>
      <c r="E3" s="65"/>
      <c r="F3" s="65"/>
    </row>
    <row r="4" spans="1:6">
      <c r="A4" s="60">
        <v>80</v>
      </c>
      <c r="B4" s="62">
        <v>1.8797669999999999E-6</v>
      </c>
      <c r="C4" s="62">
        <v>3.2169800000000002E-6</v>
      </c>
      <c r="D4" s="63"/>
      <c r="E4" s="65"/>
      <c r="F4" s="65"/>
    </row>
    <row r="5" spans="1:6">
      <c r="A5" s="60">
        <v>81</v>
      </c>
      <c r="B5" s="62">
        <v>1.9267359999999998E-6</v>
      </c>
      <c r="C5" s="62">
        <v>3.2398349999999998E-6</v>
      </c>
      <c r="D5" s="63"/>
      <c r="E5" s="65"/>
      <c r="F5" s="65"/>
    </row>
    <row r="6" spans="1:6">
      <c r="A6" s="60">
        <v>82</v>
      </c>
      <c r="B6" s="62">
        <v>2.0338069999999999E-6</v>
      </c>
      <c r="C6" s="62">
        <v>3.299295E-6</v>
      </c>
      <c r="D6" s="63"/>
      <c r="E6" s="65"/>
      <c r="F6" s="65"/>
    </row>
    <row r="7" spans="1:6">
      <c r="A7" s="60">
        <v>83</v>
      </c>
      <c r="B7" s="62">
        <v>2.220556E-6</v>
      </c>
      <c r="C7" s="62">
        <v>3.405053E-6</v>
      </c>
      <c r="D7" s="63"/>
      <c r="E7" s="65"/>
      <c r="F7" s="65"/>
    </row>
    <row r="8" spans="1:6">
      <c r="A8" s="60">
        <v>84</v>
      </c>
      <c r="B8" s="62">
        <v>2.5817979999999999E-6</v>
      </c>
      <c r="C8" s="62">
        <v>3.5225830000000001E-6</v>
      </c>
      <c r="D8" s="63"/>
      <c r="E8" s="65"/>
      <c r="F8" s="65"/>
    </row>
    <row r="9" spans="1:6">
      <c r="A9" s="60">
        <v>85</v>
      </c>
      <c r="B9" s="62">
        <v>2.9288100000000001E-6</v>
      </c>
      <c r="C9" s="62">
        <v>3.7388720000000004E-6</v>
      </c>
      <c r="D9" s="63"/>
      <c r="E9" s="65"/>
      <c r="F9" s="65"/>
    </row>
    <row r="10" spans="1:6">
      <c r="A10" s="60">
        <v>86</v>
      </c>
      <c r="B10" s="62">
        <v>3.3610549999999997E-6</v>
      </c>
      <c r="C10" s="62">
        <v>3.9363330000000002E-6</v>
      </c>
      <c r="D10" s="63"/>
      <c r="E10" s="65"/>
      <c r="F10" s="65"/>
    </row>
    <row r="11" spans="1:6">
      <c r="A11" s="60">
        <v>87</v>
      </c>
      <c r="B11" s="62">
        <v>3.8748510000000001E-6</v>
      </c>
      <c r="C11" s="62">
        <v>4.2091219999999994E-6</v>
      </c>
      <c r="D11" s="63"/>
      <c r="E11" s="65"/>
      <c r="F11" s="65"/>
    </row>
    <row r="12" spans="1:6">
      <c r="A12" s="60">
        <v>88</v>
      </c>
      <c r="B12" s="62">
        <v>4.4073120000000005E-6</v>
      </c>
      <c r="C12" s="62">
        <v>4.5121469999999998E-6</v>
      </c>
      <c r="D12" s="63"/>
      <c r="E12" s="65"/>
      <c r="F12" s="65"/>
    </row>
    <row r="13" spans="1:6">
      <c r="A13" s="60">
        <v>89</v>
      </c>
      <c r="B13" s="62">
        <v>4.9546130000000005E-6</v>
      </c>
      <c r="C13" s="62">
        <v>4.7871149999999997E-6</v>
      </c>
      <c r="D13" s="63"/>
      <c r="E13" s="65"/>
      <c r="F13" s="65"/>
    </row>
    <row r="14" spans="1:6">
      <c r="A14" s="60">
        <v>90</v>
      </c>
      <c r="B14" s="62">
        <v>5.4589829999999999E-6</v>
      </c>
      <c r="C14" s="62">
        <v>5.0756009999999996E-6</v>
      </c>
      <c r="D14" s="63"/>
      <c r="E14" s="65"/>
      <c r="F14" s="65"/>
    </row>
    <row r="15" spans="1:6">
      <c r="A15" s="60">
        <v>91</v>
      </c>
      <c r="B15" s="62">
        <v>5.835987E-6</v>
      </c>
      <c r="C15" s="62">
        <v>5.3228689999999997E-6</v>
      </c>
      <c r="D15" s="63"/>
      <c r="E15" s="65"/>
      <c r="F15" s="65"/>
    </row>
    <row r="16" spans="1:6">
      <c r="A16" s="60">
        <v>92</v>
      </c>
      <c r="B16" s="62">
        <v>6.1833819999999999E-6</v>
      </c>
      <c r="C16" s="62">
        <v>5.4702700000000004E-6</v>
      </c>
      <c r="D16" s="63"/>
      <c r="E16" s="65"/>
      <c r="F16" s="65"/>
    </row>
    <row r="17" spans="1:6">
      <c r="A17" s="60">
        <v>93</v>
      </c>
      <c r="B17" s="62">
        <v>6.4591289999999999E-6</v>
      </c>
      <c r="C17" s="62">
        <v>5.5608420000000001E-6</v>
      </c>
      <c r="D17" s="63"/>
      <c r="E17" s="65"/>
      <c r="F17" s="65"/>
    </row>
    <row r="18" spans="1:6">
      <c r="A18" s="60">
        <v>94</v>
      </c>
      <c r="B18" s="62">
        <v>6.6811759999999998E-6</v>
      </c>
      <c r="C18" s="62">
        <v>5.5938200000000003E-6</v>
      </c>
      <c r="D18" s="63"/>
      <c r="E18" s="65"/>
      <c r="F18" s="65"/>
    </row>
    <row r="19" spans="1:6">
      <c r="A19" s="60">
        <v>95</v>
      </c>
      <c r="B19" s="62">
        <v>6.7717330000000002E-6</v>
      </c>
      <c r="C19" s="62">
        <v>5.477066E-6</v>
      </c>
      <c r="D19" s="63"/>
      <c r="E19" s="65"/>
      <c r="F19" s="65"/>
    </row>
    <row r="20" spans="1:6">
      <c r="A20" s="60">
        <v>96</v>
      </c>
      <c r="B20" s="62">
        <v>6.8267089999999998E-6</v>
      </c>
      <c r="C20" s="62">
        <v>5.2968719999999993E-6</v>
      </c>
      <c r="D20" s="63"/>
      <c r="E20" s="65"/>
      <c r="F20" s="65"/>
    </row>
    <row r="21" spans="1:6">
      <c r="A21" s="60">
        <v>97</v>
      </c>
      <c r="B21" s="62">
        <v>6.7610849999999993E-6</v>
      </c>
      <c r="C21" s="62">
        <v>5.0115420000000001E-6</v>
      </c>
      <c r="D21" s="63"/>
      <c r="E21" s="66" t="s">
        <v>1306</v>
      </c>
      <c r="F21" s="65"/>
    </row>
    <row r="22" spans="1:6">
      <c r="A22" s="60">
        <v>98</v>
      </c>
      <c r="B22" s="62">
        <v>6.700859E-6</v>
      </c>
      <c r="C22" s="62">
        <v>4.7170389999999999E-6</v>
      </c>
      <c r="D22" s="63"/>
      <c r="E22" s="65"/>
      <c r="F22" s="65"/>
    </row>
    <row r="23" spans="1:6">
      <c r="A23" s="60">
        <v>99</v>
      </c>
      <c r="B23" s="62">
        <v>6.6135390000000003E-6</v>
      </c>
      <c r="C23" s="62">
        <v>4.448016E-6</v>
      </c>
      <c r="D23" s="63"/>
      <c r="E23" s="65"/>
      <c r="F23" s="65"/>
    </row>
    <row r="24" spans="1:6">
      <c r="A24" s="60">
        <v>2000</v>
      </c>
      <c r="B24" s="62">
        <v>6.5044930000000002E-6</v>
      </c>
      <c r="C24" s="62">
        <v>4.181625E-6</v>
      </c>
      <c r="D24" s="63"/>
      <c r="E24" s="65"/>
      <c r="F24" s="65"/>
    </row>
    <row r="25" spans="1:6">
      <c r="A25" s="67">
        <v>1</v>
      </c>
      <c r="B25" s="62">
        <v>6.334404E-6</v>
      </c>
      <c r="C25" s="62">
        <v>3.856612E-6</v>
      </c>
      <c r="D25" s="63"/>
      <c r="E25" s="65"/>
      <c r="F25" s="65"/>
    </row>
    <row r="26" spans="1:6">
      <c r="A26" s="67">
        <v>2</v>
      </c>
      <c r="B26" s="62">
        <v>6.2719950000000008E-6</v>
      </c>
      <c r="C26" s="62">
        <v>3.615725E-6</v>
      </c>
      <c r="D26" s="63"/>
      <c r="E26" s="65"/>
      <c r="F26" s="65"/>
    </row>
    <row r="27" spans="1:6">
      <c r="A27" s="67">
        <v>3</v>
      </c>
      <c r="B27" s="62">
        <v>6.0622680000000003E-6</v>
      </c>
      <c r="C27" s="62">
        <v>3.3546419999999999E-6</v>
      </c>
      <c r="D27" s="63"/>
      <c r="E27" s="65"/>
      <c r="F27" s="65"/>
    </row>
    <row r="28" spans="1:6">
      <c r="A28" s="67">
        <v>4</v>
      </c>
      <c r="B28" s="62">
        <v>6.007696E-6</v>
      </c>
      <c r="C28" s="62">
        <v>3.2518520000000001E-6</v>
      </c>
      <c r="D28" s="63"/>
      <c r="E28" s="65"/>
      <c r="F28" s="65"/>
    </row>
    <row r="29" spans="1:6">
      <c r="A29" s="67">
        <v>5</v>
      </c>
      <c r="B29" s="62">
        <v>5.7605610000000004E-6</v>
      </c>
      <c r="C29" s="62">
        <v>3.0796519999999999E-6</v>
      </c>
      <c r="D29" s="63"/>
      <c r="E29" s="65"/>
      <c r="F29" s="65"/>
    </row>
    <row r="30" spans="1:6">
      <c r="A30" s="67">
        <v>6</v>
      </c>
      <c r="B30" s="62">
        <v>5.4519170000000001E-6</v>
      </c>
      <c r="C30" s="62">
        <v>2.8426369999999996E-6</v>
      </c>
      <c r="D30" s="63"/>
      <c r="E30" s="65"/>
      <c r="F30" s="65"/>
    </row>
    <row r="31" spans="1:6">
      <c r="A31" s="67">
        <v>7</v>
      </c>
      <c r="B31" s="62">
        <v>5.0874039999999999E-6</v>
      </c>
      <c r="C31" s="62">
        <v>2.6355290000000002E-6</v>
      </c>
      <c r="D31" s="63"/>
      <c r="E31" s="65"/>
      <c r="F31" s="65"/>
    </row>
    <row r="32" spans="1:6">
      <c r="A32" s="67">
        <v>8</v>
      </c>
      <c r="B32" s="62">
        <v>4.6494549999999995E-6</v>
      </c>
      <c r="C32" s="62">
        <v>2.4265769999999998E-6</v>
      </c>
      <c r="D32" s="63"/>
      <c r="E32" s="65"/>
      <c r="F32" s="65"/>
    </row>
    <row r="33" spans="1:6">
      <c r="A33" s="67">
        <v>9</v>
      </c>
      <c r="B33" s="62">
        <v>4.2129459999999999E-6</v>
      </c>
      <c r="C33" s="62">
        <v>2.207169E-6</v>
      </c>
      <c r="D33" s="63"/>
      <c r="E33" s="65"/>
      <c r="F33" s="65"/>
    </row>
    <row r="34" spans="1:6">
      <c r="A34" s="60">
        <v>10</v>
      </c>
      <c r="B34" s="62">
        <v>3.9203439999999999E-6</v>
      </c>
      <c r="C34" s="62">
        <v>2.112588E-6</v>
      </c>
      <c r="D34" s="63"/>
      <c r="E34" s="65"/>
      <c r="F34" s="65"/>
    </row>
    <row r="35" spans="1:6">
      <c r="A35" s="60">
        <v>11</v>
      </c>
      <c r="B35" s="62">
        <v>3.5000680000000001E-6</v>
      </c>
      <c r="C35" s="62">
        <v>1.861964E-6</v>
      </c>
      <c r="D35" s="63"/>
      <c r="E35" s="65"/>
      <c r="F35" s="65"/>
    </row>
    <row r="36" spans="1:6">
      <c r="A36" s="60">
        <v>12</v>
      </c>
      <c r="B36" s="62">
        <v>3.2634259999999998E-6</v>
      </c>
      <c r="C36" s="62">
        <v>1.766005E-6</v>
      </c>
      <c r="D36" s="63"/>
      <c r="E36" s="65"/>
      <c r="F36" s="65"/>
    </row>
    <row r="37" spans="1:6">
      <c r="A37" s="60">
        <v>13</v>
      </c>
      <c r="B37" s="62">
        <v>3.2100679999999999E-6</v>
      </c>
      <c r="C37" s="62">
        <v>1.7337E-6</v>
      </c>
      <c r="D37" s="63"/>
      <c r="E37" s="65"/>
      <c r="F37" s="65"/>
    </row>
    <row r="38" spans="1:6">
      <c r="A38" s="60">
        <v>14</v>
      </c>
      <c r="B38" s="62">
        <v>3.052836E-6</v>
      </c>
      <c r="C38" s="62">
        <v>1.6583019999999999E-6</v>
      </c>
      <c r="D38" s="63"/>
      <c r="E38" s="65"/>
      <c r="F38" s="65"/>
    </row>
    <row r="39" spans="1:6">
      <c r="A39" s="60">
        <v>15</v>
      </c>
      <c r="B39" s="62">
        <v>2.999345E-6</v>
      </c>
      <c r="C39" s="62">
        <v>1.606192E-6</v>
      </c>
      <c r="D39" s="63"/>
      <c r="E39" s="65"/>
      <c r="F39" s="65"/>
    </row>
    <row r="40" spans="1:6">
      <c r="A40" s="60"/>
      <c r="B40" s="60"/>
      <c r="D40" s="63"/>
      <c r="E40" s="65"/>
      <c r="F40" s="65"/>
    </row>
    <row r="41" spans="1:6">
      <c r="A41" s="60"/>
      <c r="B41" s="60"/>
      <c r="D41" s="63"/>
      <c r="E41" s="65"/>
      <c r="F41" s="65"/>
    </row>
    <row r="42" spans="1:6">
      <c r="A42" s="60"/>
      <c r="B42" s="60"/>
      <c r="D42" s="63"/>
      <c r="E42" s="65"/>
      <c r="F42" s="65"/>
    </row>
    <row r="43" spans="1:6">
      <c r="A43" s="60"/>
      <c r="B43" s="60"/>
      <c r="D43" s="63"/>
      <c r="E43" s="65"/>
      <c r="F43" s="65"/>
    </row>
    <row r="44" spans="1:6">
      <c r="A44" s="60"/>
      <c r="B44" s="60"/>
      <c r="D44" s="63"/>
      <c r="E44" s="65"/>
      <c r="F44" s="65"/>
    </row>
    <row r="45" spans="1:6">
      <c r="A45" s="60"/>
      <c r="B45" s="60"/>
      <c r="D45" s="63"/>
      <c r="E45" s="65"/>
      <c r="F45" s="65"/>
    </row>
    <row r="46" spans="1:6">
      <c r="A46" s="60"/>
      <c r="B46" s="60"/>
      <c r="D46" s="63"/>
      <c r="E46" s="65"/>
      <c r="F46" s="65"/>
    </row>
    <row r="47" spans="1:6">
      <c r="A47" s="60"/>
      <c r="B47" s="60"/>
      <c r="D47" s="63"/>
      <c r="E47" s="65"/>
      <c r="F47" s="65"/>
    </row>
    <row r="48" spans="1:6">
      <c r="A48" s="60"/>
      <c r="B48" s="60"/>
      <c r="D48" s="63"/>
      <c r="E48" s="65"/>
      <c r="F48" s="65"/>
    </row>
    <row r="49" spans="1:6">
      <c r="A49" s="60"/>
      <c r="B49" s="60"/>
      <c r="D49" s="63"/>
      <c r="E49" s="65"/>
      <c r="F49" s="65"/>
    </row>
    <row r="50" spans="1:6">
      <c r="A50" s="60"/>
      <c r="B50" s="60"/>
      <c r="D50" s="63"/>
      <c r="E50" s="65"/>
      <c r="F50" s="65"/>
    </row>
    <row r="51" spans="1:6">
      <c r="A51" s="60"/>
      <c r="B51" s="60"/>
      <c r="D51" s="63"/>
    </row>
    <row r="52" spans="1:6">
      <c r="A52" s="60"/>
      <c r="B52" s="60"/>
      <c r="D52" s="63"/>
    </row>
    <row r="53" spans="1:6">
      <c r="A53" s="60"/>
      <c r="B53" s="60"/>
      <c r="D53" s="63"/>
    </row>
    <row r="54" spans="1:6">
      <c r="A54" s="60"/>
      <c r="B54" s="60"/>
      <c r="D54" s="63"/>
    </row>
    <row r="55" spans="1:6">
      <c r="A55" s="60"/>
      <c r="B55" s="60"/>
      <c r="D55" s="63"/>
    </row>
    <row r="56" spans="1:6">
      <c r="A56" s="60"/>
      <c r="B56" s="60"/>
      <c r="D56" s="63"/>
    </row>
    <row r="57" spans="1:6">
      <c r="A57" s="60"/>
      <c r="B57" s="60"/>
      <c r="D57" s="63"/>
    </row>
    <row r="58" spans="1:6">
      <c r="A58" s="60"/>
      <c r="B58" s="60"/>
      <c r="D58" s="63"/>
    </row>
    <row r="59" spans="1:6">
      <c r="A59" s="60"/>
      <c r="B59" s="60"/>
      <c r="D59" s="63"/>
    </row>
    <row r="60" spans="1:6">
      <c r="A60" s="60"/>
      <c r="B60" s="60"/>
      <c r="D60" s="63"/>
    </row>
    <row r="61" spans="1:6">
      <c r="A61" s="60"/>
      <c r="B61" s="60"/>
      <c r="D61" s="63"/>
    </row>
    <row r="62" spans="1:6">
      <c r="A62" s="60"/>
      <c r="B62" s="60"/>
      <c r="D62" s="63"/>
    </row>
    <row r="63" spans="1:6">
      <c r="A63" s="60"/>
      <c r="B63" s="60"/>
      <c r="D63" s="63"/>
    </row>
    <row r="64" spans="1:6">
      <c r="A64" s="60"/>
      <c r="B64" s="60"/>
      <c r="D64" s="63"/>
    </row>
    <row r="65" spans="1:4">
      <c r="A65" s="60"/>
      <c r="B65" s="60"/>
      <c r="D65" s="63"/>
    </row>
    <row r="66" spans="1:4">
      <c r="A66" s="60"/>
      <c r="B66" s="60"/>
      <c r="D66" s="63"/>
    </row>
    <row r="67" spans="1:4">
      <c r="A67" s="60"/>
      <c r="B67" s="60"/>
      <c r="D67" s="63"/>
    </row>
    <row r="68" spans="1:4">
      <c r="A68" s="60"/>
      <c r="B68" s="60"/>
      <c r="D68" s="63"/>
    </row>
    <row r="69" spans="1:4">
      <c r="A69" s="60"/>
      <c r="B69" s="60"/>
      <c r="D69" s="63"/>
    </row>
    <row r="70" spans="1:4">
      <c r="A70" s="60"/>
      <c r="B70" s="60"/>
      <c r="D70" s="63"/>
    </row>
    <row r="71" spans="1:4">
      <c r="A71" s="60"/>
      <c r="B71" s="60"/>
      <c r="D71" s="63"/>
    </row>
    <row r="72" spans="1:4">
      <c r="A72" s="60"/>
      <c r="B72" s="60"/>
      <c r="D72" s="63"/>
    </row>
    <row r="73" spans="1:4">
      <c r="A73" s="60"/>
      <c r="B73" s="60"/>
      <c r="D73" s="63"/>
    </row>
    <row r="74" spans="1:4">
      <c r="A74" s="60"/>
      <c r="B74" s="60"/>
      <c r="D74" s="63"/>
    </row>
    <row r="75" spans="1:4">
      <c r="A75" s="60"/>
      <c r="B75" s="60"/>
      <c r="D75" s="63"/>
    </row>
    <row r="76" spans="1:4">
      <c r="A76" s="60"/>
      <c r="B76" s="60"/>
      <c r="D76" s="63"/>
    </row>
    <row r="77" spans="1:4">
      <c r="A77" s="60"/>
      <c r="B77" s="60"/>
      <c r="D77" s="63"/>
    </row>
    <row r="78" spans="1:4">
      <c r="A78" s="60"/>
      <c r="B78" s="60"/>
      <c r="C78" s="62"/>
      <c r="D78" s="63"/>
    </row>
    <row r="79" spans="1:4">
      <c r="A79" s="60"/>
      <c r="B79" s="60"/>
      <c r="C79" s="62"/>
      <c r="D79" s="63"/>
    </row>
    <row r="80" spans="1:4">
      <c r="A80" s="60"/>
      <c r="B80" s="60"/>
      <c r="C80" s="62"/>
      <c r="D80" s="63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59646-E414-5B45-9AEF-FECCCD21D9A1}">
  <dimension ref="B1:G25"/>
  <sheetViews>
    <sheetView workbookViewId="0">
      <selection activeCell="J21" sqref="J21"/>
    </sheetView>
  </sheetViews>
  <sheetFormatPr baseColWidth="10" defaultRowHeight="16"/>
  <cols>
    <col min="1" max="16384" width="10.83203125" style="10"/>
  </cols>
  <sheetData>
    <row r="1" spans="2:2">
      <c r="B1" s="61" t="s">
        <v>1465</v>
      </c>
    </row>
    <row r="2" spans="2:2">
      <c r="B2" s="13" t="s">
        <v>1390</v>
      </c>
    </row>
    <row r="22" spans="2:7">
      <c r="B22" s="170" t="s">
        <v>1307</v>
      </c>
      <c r="C22" s="170"/>
      <c r="D22" s="170"/>
      <c r="E22" s="170"/>
      <c r="F22" s="170"/>
      <c r="G22" s="170"/>
    </row>
    <row r="23" spans="2:7">
      <c r="B23" s="170"/>
      <c r="C23" s="170"/>
      <c r="D23" s="170"/>
      <c r="E23" s="170"/>
      <c r="F23" s="170"/>
      <c r="G23" s="170"/>
    </row>
    <row r="24" spans="2:7">
      <c r="B24" s="170"/>
      <c r="C24" s="170"/>
      <c r="D24" s="170"/>
      <c r="E24" s="170"/>
      <c r="F24" s="170"/>
      <c r="G24" s="170"/>
    </row>
    <row r="25" spans="2:7">
      <c r="B25" s="170"/>
      <c r="C25" s="170"/>
      <c r="D25" s="170"/>
      <c r="E25" s="170"/>
      <c r="F25" s="170"/>
      <c r="G25" s="170"/>
    </row>
  </sheetData>
  <mergeCells count="1">
    <mergeCell ref="B22:G25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D209E-C67C-AC40-B272-28E33B5D5F6F}">
  <dimension ref="A1:M82"/>
  <sheetViews>
    <sheetView zoomScale="75" zoomScaleNormal="59" workbookViewId="0">
      <selection activeCell="G1" sqref="G1"/>
    </sheetView>
  </sheetViews>
  <sheetFormatPr baseColWidth="10" defaultRowHeight="16"/>
  <cols>
    <col min="1" max="1" width="18.5" style="68" customWidth="1"/>
    <col min="2" max="2" width="9.5" style="68" bestFit="1" customWidth="1"/>
    <col min="3" max="3" width="10.83203125" style="68"/>
    <col min="4" max="4" width="15.83203125" style="68" customWidth="1"/>
    <col min="5" max="5" width="6.5" style="68" customWidth="1"/>
    <col min="6" max="6" width="11.1640625" style="68" customWidth="1"/>
    <col min="7" max="7" width="6.5" style="70" customWidth="1"/>
    <col min="8" max="8" width="12" style="70" customWidth="1"/>
    <col min="9" max="9" width="11.5" style="70" customWidth="1"/>
    <col min="10" max="10" width="9.5" style="70" customWidth="1"/>
    <col min="11" max="11" width="6.6640625" style="70" customWidth="1"/>
    <col min="12" max="12" width="9" style="70" customWidth="1"/>
    <col min="13" max="13" width="6.5" style="70" customWidth="1"/>
    <col min="14" max="14" width="11.6640625" style="70" customWidth="1"/>
    <col min="15" max="16384" width="10.83203125" style="70"/>
  </cols>
  <sheetData>
    <row r="1" spans="1:8">
      <c r="A1" s="68" t="s">
        <v>738</v>
      </c>
      <c r="B1" s="69"/>
      <c r="H1" s="61" t="s">
        <v>1465</v>
      </c>
    </row>
    <row r="2" spans="1:8">
      <c r="A2" s="68" t="s">
        <v>739</v>
      </c>
      <c r="B2" s="68" t="s">
        <v>247</v>
      </c>
      <c r="D2" s="68" t="s">
        <v>838</v>
      </c>
      <c r="H2" s="64" t="s">
        <v>1390</v>
      </c>
    </row>
    <row r="3" spans="1:8">
      <c r="A3" s="68">
        <v>1940</v>
      </c>
      <c r="B3" s="71">
        <v>1093</v>
      </c>
      <c r="C3" s="68">
        <v>1950</v>
      </c>
      <c r="D3" s="72">
        <f t="shared" ref="D3:D34" si="0">AVERAGE(B9:B13)</f>
        <v>988.2</v>
      </c>
      <c r="E3" s="68">
        <f>D3/$D$33*100</f>
        <v>67.01478367014785</v>
      </c>
      <c r="F3" s="68">
        <v>70</v>
      </c>
    </row>
    <row r="4" spans="1:8">
      <c r="A4" s="68">
        <v>1941</v>
      </c>
      <c r="B4" s="71">
        <v>1101</v>
      </c>
      <c r="C4" s="68">
        <v>51</v>
      </c>
      <c r="D4" s="72">
        <f t="shared" si="0"/>
        <v>988.6</v>
      </c>
      <c r="E4" s="68">
        <f t="shared" ref="E4:E32" si="1">D4/$D$33*100</f>
        <v>67.041909670419102</v>
      </c>
      <c r="F4" s="68">
        <v>71</v>
      </c>
    </row>
    <row r="5" spans="1:8">
      <c r="A5" s="68">
        <v>1942</v>
      </c>
      <c r="B5" s="71">
        <v>1082</v>
      </c>
      <c r="C5" s="68">
        <v>52</v>
      </c>
      <c r="D5" s="72">
        <f t="shared" si="0"/>
        <v>992.2</v>
      </c>
      <c r="E5" s="68">
        <f t="shared" si="1"/>
        <v>67.286043672860444</v>
      </c>
      <c r="F5" s="68">
        <v>72</v>
      </c>
    </row>
    <row r="6" spans="1:8">
      <c r="A6" s="68">
        <v>1943</v>
      </c>
      <c r="B6" s="71">
        <v>1113</v>
      </c>
      <c r="C6" s="68">
        <v>53</v>
      </c>
      <c r="D6" s="72">
        <f t="shared" si="0"/>
        <v>1005</v>
      </c>
      <c r="E6" s="68">
        <f t="shared" si="1"/>
        <v>68.15407568154076</v>
      </c>
      <c r="F6" s="68">
        <v>73</v>
      </c>
    </row>
    <row r="7" spans="1:8">
      <c r="A7" s="68">
        <v>1944</v>
      </c>
      <c r="B7" s="71">
        <v>1089</v>
      </c>
      <c r="C7" s="68">
        <v>54</v>
      </c>
      <c r="D7" s="72">
        <f t="shared" si="0"/>
        <v>1020.2</v>
      </c>
      <c r="E7" s="68">
        <f t="shared" si="1"/>
        <v>69.184863691848648</v>
      </c>
      <c r="F7" s="68">
        <v>74</v>
      </c>
    </row>
    <row r="8" spans="1:8">
      <c r="A8" s="68">
        <v>1945</v>
      </c>
      <c r="B8" s="71">
        <v>1058</v>
      </c>
      <c r="C8" s="68">
        <v>55</v>
      </c>
      <c r="D8" s="72">
        <f t="shared" si="0"/>
        <v>1038.4000000000001</v>
      </c>
      <c r="E8" s="68">
        <f t="shared" si="1"/>
        <v>70.419096704190977</v>
      </c>
      <c r="F8" s="68">
        <v>75</v>
      </c>
    </row>
    <row r="9" spans="1:8">
      <c r="A9" s="68">
        <v>1946</v>
      </c>
      <c r="B9" s="71">
        <v>991</v>
      </c>
      <c r="C9" s="68">
        <v>56</v>
      </c>
      <c r="D9" s="72">
        <f t="shared" si="0"/>
        <v>1063.2</v>
      </c>
      <c r="E9" s="68">
        <f t="shared" si="1"/>
        <v>72.100908721009091</v>
      </c>
      <c r="F9" s="68">
        <v>76</v>
      </c>
    </row>
    <row r="10" spans="1:8">
      <c r="A10" s="68">
        <v>1947</v>
      </c>
      <c r="B10" s="71">
        <v>985</v>
      </c>
      <c r="C10" s="68">
        <v>57</v>
      </c>
      <c r="D10" s="72">
        <f t="shared" si="0"/>
        <v>1079.4000000000001</v>
      </c>
      <c r="E10" s="68">
        <f t="shared" si="1"/>
        <v>73.199511731995131</v>
      </c>
      <c r="F10" s="68">
        <v>77</v>
      </c>
    </row>
    <row r="11" spans="1:8">
      <c r="A11" s="68">
        <v>1948</v>
      </c>
      <c r="B11" s="71">
        <v>983</v>
      </c>
      <c r="C11" s="68">
        <v>58</v>
      </c>
      <c r="D11" s="72">
        <f t="shared" si="0"/>
        <v>1098.2</v>
      </c>
      <c r="E11" s="68">
        <f t="shared" si="1"/>
        <v>74.474433744744346</v>
      </c>
      <c r="F11" s="68">
        <v>78</v>
      </c>
    </row>
    <row r="12" spans="1:8">
      <c r="A12" s="68">
        <v>1949</v>
      </c>
      <c r="B12" s="71">
        <v>995</v>
      </c>
      <c r="C12" s="68">
        <v>59</v>
      </c>
      <c r="D12" s="72">
        <f t="shared" si="0"/>
        <v>1112.5999999999999</v>
      </c>
      <c r="E12" s="68">
        <f t="shared" si="1"/>
        <v>75.4509697545097</v>
      </c>
      <c r="F12" s="68">
        <v>79</v>
      </c>
    </row>
    <row r="13" spans="1:8">
      <c r="A13" s="68">
        <v>1950</v>
      </c>
      <c r="B13" s="71">
        <v>987</v>
      </c>
      <c r="C13" s="68">
        <v>60</v>
      </c>
      <c r="D13" s="72">
        <f t="shared" si="0"/>
        <v>1137</v>
      </c>
      <c r="E13" s="68">
        <f t="shared" si="1"/>
        <v>77.105655771056561</v>
      </c>
      <c r="F13" s="68">
        <v>80</v>
      </c>
    </row>
    <row r="14" spans="1:8">
      <c r="A14" s="68">
        <v>1951</v>
      </c>
      <c r="B14" s="71">
        <v>993</v>
      </c>
      <c r="C14" s="68">
        <v>61</v>
      </c>
      <c r="D14" s="72">
        <f t="shared" si="0"/>
        <v>1155.2</v>
      </c>
      <c r="E14" s="68">
        <f t="shared" si="1"/>
        <v>78.339888783398891</v>
      </c>
      <c r="F14" s="68">
        <v>81</v>
      </c>
    </row>
    <row r="15" spans="1:8">
      <c r="A15" s="68">
        <v>1952</v>
      </c>
      <c r="B15" s="71">
        <v>1003</v>
      </c>
      <c r="C15" s="68">
        <v>62</v>
      </c>
      <c r="D15" s="72">
        <f t="shared" si="0"/>
        <v>1180</v>
      </c>
      <c r="E15" s="68">
        <f t="shared" si="1"/>
        <v>80.021700800217005</v>
      </c>
      <c r="F15" s="68">
        <v>82</v>
      </c>
    </row>
    <row r="16" spans="1:8">
      <c r="A16" s="68">
        <v>1953</v>
      </c>
      <c r="B16" s="71">
        <v>1047</v>
      </c>
      <c r="C16" s="68">
        <v>63</v>
      </c>
      <c r="D16" s="72">
        <f t="shared" si="0"/>
        <v>1200.2</v>
      </c>
      <c r="E16" s="68">
        <f t="shared" si="1"/>
        <v>81.391563813915653</v>
      </c>
      <c r="F16" s="68">
        <v>83</v>
      </c>
    </row>
    <row r="17" spans="1:13">
      <c r="A17" s="68">
        <v>1954</v>
      </c>
      <c r="B17" s="71">
        <v>1071</v>
      </c>
      <c r="C17" s="68">
        <v>64</v>
      </c>
      <c r="D17" s="72">
        <f t="shared" si="0"/>
        <v>1233.4000000000001</v>
      </c>
      <c r="E17" s="68">
        <f t="shared" si="1"/>
        <v>83.643021836430236</v>
      </c>
      <c r="F17" s="68">
        <v>84</v>
      </c>
    </row>
    <row r="18" spans="1:13">
      <c r="A18" s="68">
        <v>1955</v>
      </c>
      <c r="B18" s="71">
        <v>1078</v>
      </c>
      <c r="C18" s="68">
        <v>65</v>
      </c>
      <c r="D18" s="72">
        <f t="shared" si="0"/>
        <v>1239.2</v>
      </c>
      <c r="E18" s="68">
        <f t="shared" si="1"/>
        <v>84.036348840363502</v>
      </c>
      <c r="F18" s="68">
        <v>85</v>
      </c>
    </row>
    <row r="19" spans="1:13">
      <c r="A19" s="68">
        <v>1956</v>
      </c>
      <c r="B19" s="71">
        <v>1117</v>
      </c>
      <c r="C19" s="68">
        <v>66</v>
      </c>
      <c r="D19" s="72">
        <f t="shared" si="0"/>
        <v>1240.5999999999999</v>
      </c>
      <c r="E19" s="68">
        <f t="shared" si="1"/>
        <v>84.131289841312892</v>
      </c>
      <c r="F19" s="68">
        <v>86</v>
      </c>
    </row>
    <row r="20" spans="1:13">
      <c r="A20" s="68">
        <v>1957</v>
      </c>
      <c r="B20" s="71">
        <v>1084</v>
      </c>
      <c r="C20" s="68">
        <v>67</v>
      </c>
      <c r="D20" s="72">
        <f t="shared" si="0"/>
        <v>1256.2</v>
      </c>
      <c r="E20" s="68">
        <f t="shared" si="1"/>
        <v>85.189203851892046</v>
      </c>
      <c r="F20" s="68">
        <v>87</v>
      </c>
    </row>
    <row r="21" spans="1:13">
      <c r="A21" s="68">
        <v>1958</v>
      </c>
      <c r="B21" s="71">
        <v>1141</v>
      </c>
      <c r="C21" s="68">
        <v>68</v>
      </c>
      <c r="D21" s="72">
        <f t="shared" si="0"/>
        <v>1265.8</v>
      </c>
      <c r="E21" s="68">
        <f t="shared" si="1"/>
        <v>85.840227858402287</v>
      </c>
      <c r="F21" s="68">
        <v>88</v>
      </c>
    </row>
    <row r="22" spans="1:13">
      <c r="A22" s="68">
        <v>1959</v>
      </c>
      <c r="B22" s="71">
        <v>1143</v>
      </c>
      <c r="C22" s="68">
        <v>69</v>
      </c>
      <c r="D22" s="72">
        <f t="shared" si="0"/>
        <v>1273.4000000000001</v>
      </c>
      <c r="E22" s="68">
        <f t="shared" si="1"/>
        <v>86.355621863556237</v>
      </c>
      <c r="F22" s="68">
        <v>89</v>
      </c>
    </row>
    <row r="23" spans="1:13">
      <c r="A23" s="68">
        <v>1960</v>
      </c>
      <c r="B23" s="71">
        <v>1200</v>
      </c>
      <c r="C23" s="68">
        <v>70</v>
      </c>
      <c r="D23" s="72">
        <f t="shared" si="0"/>
        <v>1304.4000000000001</v>
      </c>
      <c r="E23" s="68">
        <f t="shared" si="1"/>
        <v>88.457886884578883</v>
      </c>
      <c r="F23" s="68">
        <v>90</v>
      </c>
    </row>
    <row r="24" spans="1:13">
      <c r="A24" s="68">
        <v>1961</v>
      </c>
      <c r="B24" s="71">
        <v>1208</v>
      </c>
      <c r="C24" s="68">
        <v>71</v>
      </c>
      <c r="D24" s="72">
        <f t="shared" si="0"/>
        <v>1334.2</v>
      </c>
      <c r="E24" s="68">
        <f t="shared" si="1"/>
        <v>90.478773904787744</v>
      </c>
      <c r="F24" s="68">
        <v>91</v>
      </c>
      <c r="H24" s="174" t="s">
        <v>1307</v>
      </c>
      <c r="I24" s="175"/>
      <c r="J24" s="175"/>
      <c r="K24" s="175"/>
      <c r="L24" s="175"/>
      <c r="M24" s="176"/>
    </row>
    <row r="25" spans="1:13">
      <c r="A25" s="68">
        <v>1962</v>
      </c>
      <c r="B25" s="71">
        <v>1208</v>
      </c>
      <c r="C25" s="68">
        <v>72</v>
      </c>
      <c r="D25" s="72">
        <f t="shared" si="0"/>
        <v>1342.8</v>
      </c>
      <c r="E25" s="68">
        <f t="shared" si="1"/>
        <v>91.061982910619832</v>
      </c>
      <c r="F25" s="68">
        <v>92</v>
      </c>
      <c r="H25" s="177"/>
      <c r="I25" s="178"/>
      <c r="J25" s="178"/>
      <c r="K25" s="178"/>
      <c r="L25" s="178"/>
      <c r="M25" s="179"/>
    </row>
    <row r="26" spans="1:13">
      <c r="A26" s="68">
        <v>1963</v>
      </c>
      <c r="B26" s="71">
        <v>1242</v>
      </c>
      <c r="C26" s="68">
        <v>73</v>
      </c>
      <c r="D26" s="72">
        <f t="shared" si="0"/>
        <v>1356.8</v>
      </c>
      <c r="E26" s="68">
        <f t="shared" si="1"/>
        <v>92.011392920113934</v>
      </c>
      <c r="F26" s="68">
        <v>93</v>
      </c>
      <c r="H26" s="177"/>
      <c r="I26" s="178"/>
      <c r="J26" s="178"/>
      <c r="K26" s="178"/>
      <c r="L26" s="178"/>
      <c r="M26" s="179"/>
    </row>
    <row r="27" spans="1:13">
      <c r="A27" s="68">
        <v>1964</v>
      </c>
      <c r="B27" s="71">
        <v>1309</v>
      </c>
      <c r="C27" s="68">
        <v>74</v>
      </c>
      <c r="D27" s="72">
        <f t="shared" si="0"/>
        <v>1356.2</v>
      </c>
      <c r="E27" s="68">
        <f t="shared" si="1"/>
        <v>91.970703919707049</v>
      </c>
      <c r="F27" s="68">
        <v>94</v>
      </c>
      <c r="H27" s="180"/>
      <c r="I27" s="181"/>
      <c r="J27" s="181"/>
      <c r="K27" s="181"/>
      <c r="L27" s="181"/>
      <c r="M27" s="182"/>
    </row>
    <row r="28" spans="1:13">
      <c r="A28" s="68">
        <v>1965</v>
      </c>
      <c r="B28" s="71">
        <v>1229</v>
      </c>
      <c r="C28" s="68">
        <v>75</v>
      </c>
      <c r="D28" s="72">
        <f t="shared" si="0"/>
        <v>1365.4</v>
      </c>
      <c r="E28" s="68">
        <f t="shared" si="1"/>
        <v>92.594601925946023</v>
      </c>
      <c r="F28" s="68">
        <v>95</v>
      </c>
    </row>
    <row r="29" spans="1:13">
      <c r="A29" s="68">
        <v>1966</v>
      </c>
      <c r="B29" s="71">
        <v>1215</v>
      </c>
      <c r="C29" s="68">
        <v>76</v>
      </c>
      <c r="D29" s="72">
        <f t="shared" si="0"/>
        <v>1376</v>
      </c>
      <c r="E29" s="68">
        <f t="shared" si="1"/>
        <v>93.313440933134416</v>
      </c>
      <c r="F29" s="68">
        <v>96</v>
      </c>
    </row>
    <row r="30" spans="1:13">
      <c r="A30" s="68">
        <v>1967</v>
      </c>
      <c r="B30" s="71">
        <v>1286</v>
      </c>
      <c r="C30" s="68">
        <v>77</v>
      </c>
      <c r="D30" s="72">
        <f t="shared" si="0"/>
        <v>1409</v>
      </c>
      <c r="E30" s="68">
        <f t="shared" si="1"/>
        <v>95.551335955513366</v>
      </c>
      <c r="F30" s="68">
        <v>97</v>
      </c>
    </row>
    <row r="31" spans="1:13">
      <c r="A31" s="68">
        <v>1968</v>
      </c>
      <c r="B31" s="71">
        <v>1290</v>
      </c>
      <c r="C31" s="68">
        <v>78</v>
      </c>
      <c r="D31" s="72">
        <f t="shared" si="0"/>
        <v>1445</v>
      </c>
      <c r="E31" s="68">
        <f t="shared" si="1"/>
        <v>97.992675979926773</v>
      </c>
      <c r="F31" s="68">
        <v>98</v>
      </c>
    </row>
    <row r="32" spans="1:13">
      <c r="A32" s="68">
        <v>1969</v>
      </c>
      <c r="B32" s="71">
        <v>1347</v>
      </c>
      <c r="C32" s="68">
        <v>79</v>
      </c>
      <c r="D32" s="72">
        <f t="shared" si="0"/>
        <v>1461.6</v>
      </c>
      <c r="E32" s="68">
        <f t="shared" si="1"/>
        <v>99.11840499118405</v>
      </c>
      <c r="F32" s="68">
        <v>99</v>
      </c>
    </row>
    <row r="33" spans="1:6">
      <c r="A33" s="68">
        <v>1970</v>
      </c>
      <c r="B33" s="71">
        <v>1384</v>
      </c>
      <c r="C33" s="68">
        <v>80</v>
      </c>
      <c r="D33" s="72">
        <f t="shared" si="0"/>
        <v>1474.6</v>
      </c>
      <c r="E33" s="68">
        <f>D33/$D$33*100</f>
        <v>100</v>
      </c>
      <c r="F33" s="68">
        <v>100</v>
      </c>
    </row>
    <row r="34" spans="1:6">
      <c r="A34" s="68">
        <v>1971</v>
      </c>
      <c r="B34" s="71">
        <v>1364</v>
      </c>
      <c r="C34" s="68">
        <v>81</v>
      </c>
      <c r="D34" s="72">
        <f t="shared" si="0"/>
        <v>1502.6</v>
      </c>
      <c r="E34" s="68">
        <f t="shared" ref="E34:E71" si="2">D34/$D$33*100</f>
        <v>101.8988200189882</v>
      </c>
      <c r="F34" s="68">
        <v>101</v>
      </c>
    </row>
    <row r="35" spans="1:6">
      <c r="A35" s="68">
        <v>1972</v>
      </c>
      <c r="B35" s="71">
        <v>1329</v>
      </c>
      <c r="C35" s="68">
        <v>82</v>
      </c>
      <c r="D35" s="72">
        <f t="shared" ref="D35:D66" si="3">AVERAGE(B41:B45)</f>
        <v>1517.8</v>
      </c>
      <c r="E35" s="68">
        <f t="shared" si="2"/>
        <v>102.92960802929609</v>
      </c>
      <c r="F35" s="68">
        <v>102</v>
      </c>
    </row>
    <row r="36" spans="1:6">
      <c r="A36" s="68">
        <v>1973</v>
      </c>
      <c r="B36" s="71">
        <v>1360</v>
      </c>
      <c r="C36" s="68">
        <v>83</v>
      </c>
      <c r="D36" s="72">
        <f t="shared" si="3"/>
        <v>1542.4</v>
      </c>
      <c r="E36" s="68">
        <f t="shared" si="2"/>
        <v>104.5978570459786</v>
      </c>
      <c r="F36" s="68">
        <v>103</v>
      </c>
    </row>
    <row r="37" spans="1:6">
      <c r="A37" s="68">
        <v>1974</v>
      </c>
      <c r="B37" s="71">
        <v>1344</v>
      </c>
      <c r="C37" s="68">
        <v>84</v>
      </c>
      <c r="D37" s="72">
        <f t="shared" si="3"/>
        <v>1595</v>
      </c>
      <c r="E37" s="68">
        <f t="shared" si="2"/>
        <v>108.16492608164927</v>
      </c>
      <c r="F37" s="68">
        <v>104</v>
      </c>
    </row>
    <row r="38" spans="1:6">
      <c r="A38" s="68">
        <v>1975</v>
      </c>
      <c r="B38" s="71">
        <v>1430</v>
      </c>
      <c r="C38" s="68">
        <v>85</v>
      </c>
      <c r="D38" s="72">
        <f t="shared" si="3"/>
        <v>1640</v>
      </c>
      <c r="E38" s="68">
        <f t="shared" si="2"/>
        <v>111.21660111216602</v>
      </c>
      <c r="F38" s="68">
        <v>105</v>
      </c>
    </row>
    <row r="39" spans="1:6">
      <c r="A39" s="68">
        <v>1976</v>
      </c>
      <c r="B39" s="71">
        <v>1417</v>
      </c>
      <c r="C39" s="68">
        <v>86</v>
      </c>
      <c r="D39" s="72">
        <f t="shared" si="3"/>
        <v>1679.6</v>
      </c>
      <c r="E39" s="68">
        <f t="shared" si="2"/>
        <v>113.90207513902075</v>
      </c>
      <c r="F39" s="68">
        <v>106</v>
      </c>
    </row>
    <row r="40" spans="1:6">
      <c r="A40" s="68">
        <v>1977</v>
      </c>
      <c r="B40" s="71">
        <v>1494</v>
      </c>
      <c r="C40" s="68">
        <v>87</v>
      </c>
      <c r="D40" s="72">
        <f t="shared" si="3"/>
        <v>1724.2</v>
      </c>
      <c r="E40" s="68">
        <f t="shared" si="2"/>
        <v>116.92662416926625</v>
      </c>
      <c r="F40" s="68">
        <v>107</v>
      </c>
    </row>
    <row r="41" spans="1:6">
      <c r="A41" s="68">
        <v>1978</v>
      </c>
      <c r="B41" s="71">
        <v>1540</v>
      </c>
      <c r="C41" s="68">
        <v>88</v>
      </c>
      <c r="D41" s="72">
        <f t="shared" si="3"/>
        <v>1779.2</v>
      </c>
      <c r="E41" s="68">
        <f t="shared" si="2"/>
        <v>120.6564492065645</v>
      </c>
      <c r="F41" s="68">
        <v>108</v>
      </c>
    </row>
    <row r="42" spans="1:6">
      <c r="A42" s="68">
        <v>1979</v>
      </c>
      <c r="B42" s="71">
        <v>1427</v>
      </c>
      <c r="C42" s="68">
        <v>89</v>
      </c>
      <c r="D42" s="72">
        <f t="shared" si="3"/>
        <v>1846</v>
      </c>
      <c r="E42" s="68">
        <f t="shared" si="2"/>
        <v>125.18649125186492</v>
      </c>
      <c r="F42" s="68">
        <v>109</v>
      </c>
    </row>
    <row r="43" spans="1:6">
      <c r="A43" s="68">
        <v>1980</v>
      </c>
      <c r="B43" s="71">
        <v>1495</v>
      </c>
      <c r="C43" s="68">
        <v>90</v>
      </c>
      <c r="D43" s="72">
        <f t="shared" si="3"/>
        <v>1919.4</v>
      </c>
      <c r="E43" s="68">
        <f t="shared" si="2"/>
        <v>130.16411230164113</v>
      </c>
      <c r="F43" s="68">
        <v>110</v>
      </c>
    </row>
    <row r="44" spans="1:6">
      <c r="A44" s="68">
        <v>1981</v>
      </c>
      <c r="B44" s="71">
        <v>1557</v>
      </c>
      <c r="C44" s="68">
        <v>91</v>
      </c>
      <c r="D44" s="72">
        <f t="shared" si="3"/>
        <v>1980.8620387792976</v>
      </c>
      <c r="E44" s="68">
        <f t="shared" si="2"/>
        <v>134.33216050313968</v>
      </c>
      <c r="F44" s="68">
        <v>111</v>
      </c>
    </row>
    <row r="45" spans="1:6">
      <c r="A45" s="68">
        <v>1982</v>
      </c>
      <c r="B45" s="71">
        <v>1570</v>
      </c>
      <c r="C45" s="68">
        <v>92</v>
      </c>
      <c r="D45" s="72">
        <f t="shared" si="3"/>
        <v>2045.3135273570285</v>
      </c>
      <c r="E45" s="68">
        <f t="shared" si="2"/>
        <v>138.70293824474629</v>
      </c>
      <c r="F45" s="68">
        <v>112</v>
      </c>
    </row>
    <row r="46" spans="1:6">
      <c r="A46" s="68">
        <v>1983</v>
      </c>
      <c r="B46" s="71">
        <v>1663</v>
      </c>
      <c r="C46" s="68">
        <v>93</v>
      </c>
      <c r="D46" s="72">
        <f t="shared" si="3"/>
        <v>2092.9990782929526</v>
      </c>
      <c r="E46" s="68">
        <f t="shared" si="2"/>
        <v>141.93673391380392</v>
      </c>
      <c r="F46" s="68">
        <v>113</v>
      </c>
    </row>
    <row r="47" spans="1:6">
      <c r="A47" s="68">
        <v>1984</v>
      </c>
      <c r="B47" s="71">
        <v>1690</v>
      </c>
      <c r="C47" s="68">
        <v>94</v>
      </c>
      <c r="D47" s="72">
        <f t="shared" si="3"/>
        <v>2139.1788495991395</v>
      </c>
      <c r="E47" s="68">
        <f t="shared" si="2"/>
        <v>145.06841513624983</v>
      </c>
      <c r="F47" s="68">
        <v>114</v>
      </c>
    </row>
    <row r="48" spans="1:6">
      <c r="A48" s="68">
        <v>1985</v>
      </c>
      <c r="B48" s="71">
        <v>1720</v>
      </c>
      <c r="C48" s="68">
        <v>95</v>
      </c>
      <c r="D48" s="72">
        <f t="shared" si="3"/>
        <v>2192.9714923890306</v>
      </c>
      <c r="E48" s="68">
        <f t="shared" si="2"/>
        <v>148.71636324352576</v>
      </c>
      <c r="F48" s="68">
        <v>115</v>
      </c>
    </row>
    <row r="49" spans="1:6">
      <c r="A49" s="68">
        <v>1986</v>
      </c>
      <c r="B49" s="71">
        <v>1755</v>
      </c>
      <c r="C49" s="68">
        <v>96</v>
      </c>
      <c r="D49" s="72">
        <f t="shared" si="3"/>
        <v>2275.6230654030087</v>
      </c>
      <c r="E49" s="68">
        <f t="shared" si="2"/>
        <v>154.32137972351885</v>
      </c>
      <c r="F49" s="68">
        <v>116</v>
      </c>
    </row>
    <row r="50" spans="1:6">
      <c r="A50" s="68">
        <v>1987</v>
      </c>
      <c r="B50" s="71">
        <v>1793</v>
      </c>
      <c r="C50" s="68">
        <v>97</v>
      </c>
      <c r="D50" s="72">
        <f t="shared" si="3"/>
        <v>2355.3759189644888</v>
      </c>
      <c r="E50" s="68">
        <f t="shared" si="2"/>
        <v>159.72981954187503</v>
      </c>
      <c r="F50" s="68">
        <v>117</v>
      </c>
    </row>
    <row r="51" spans="1:6">
      <c r="A51" s="68">
        <v>1988</v>
      </c>
      <c r="B51" s="71">
        <v>1938</v>
      </c>
      <c r="C51" s="68">
        <v>98</v>
      </c>
      <c r="D51" s="72">
        <f t="shared" si="3"/>
        <v>2442.4466441245495</v>
      </c>
      <c r="E51" s="68">
        <f t="shared" si="2"/>
        <v>165.63452082765153</v>
      </c>
      <c r="F51" s="68">
        <v>118</v>
      </c>
    </row>
    <row r="52" spans="1:6">
      <c r="A52" s="68">
        <v>1989</v>
      </c>
      <c r="B52" s="71">
        <v>2024</v>
      </c>
      <c r="C52" s="68">
        <v>99</v>
      </c>
      <c r="D52" s="72">
        <f t="shared" si="3"/>
        <v>2533.0149996070918</v>
      </c>
      <c r="E52" s="68">
        <f t="shared" si="2"/>
        <v>171.77641391611908</v>
      </c>
      <c r="F52" s="68">
        <v>119</v>
      </c>
    </row>
    <row r="53" spans="1:6">
      <c r="A53" s="68">
        <v>1990</v>
      </c>
      <c r="B53" s="71">
        <v>2087</v>
      </c>
      <c r="C53" s="68">
        <v>2000</v>
      </c>
      <c r="D53" s="72">
        <f t="shared" si="3"/>
        <v>2612.4394582289647</v>
      </c>
      <c r="E53" s="68">
        <f t="shared" si="2"/>
        <v>177.16258363142308</v>
      </c>
      <c r="F53" s="68">
        <v>120</v>
      </c>
    </row>
    <row r="54" spans="1:6">
      <c r="A54" s="68">
        <v>1991</v>
      </c>
      <c r="B54" s="71">
        <v>2062.3101938964883</v>
      </c>
      <c r="C54" s="73">
        <v>1</v>
      </c>
      <c r="D54" s="72">
        <f t="shared" si="3"/>
        <v>2684.8969526656792</v>
      </c>
      <c r="E54" s="68">
        <f t="shared" si="2"/>
        <v>182.07628866578594</v>
      </c>
      <c r="F54" s="68">
        <v>121</v>
      </c>
    </row>
    <row r="55" spans="1:6">
      <c r="A55" s="68">
        <v>1992</v>
      </c>
      <c r="B55" s="71">
        <v>2115.2574428886542</v>
      </c>
      <c r="C55" s="73">
        <v>2</v>
      </c>
      <c r="D55" s="72">
        <f t="shared" si="3"/>
        <v>2756.2773371916069</v>
      </c>
      <c r="E55" s="68">
        <f t="shared" si="2"/>
        <v>186.91694949081833</v>
      </c>
      <c r="F55" s="68">
        <v>122</v>
      </c>
    </row>
    <row r="56" spans="1:6">
      <c r="A56" s="68">
        <v>1993</v>
      </c>
      <c r="B56" s="71">
        <v>2176.4277546796197</v>
      </c>
      <c r="C56" s="73">
        <v>3</v>
      </c>
      <c r="D56" s="72">
        <f t="shared" si="3"/>
        <v>2841.1055643004374</v>
      </c>
      <c r="E56" s="68">
        <f t="shared" si="2"/>
        <v>192.66957576972993</v>
      </c>
      <c r="F56" s="68">
        <v>123</v>
      </c>
    </row>
    <row r="57" spans="1:6">
      <c r="A57" s="68">
        <v>1994</v>
      </c>
      <c r="B57" s="71">
        <v>2254.8988565309332</v>
      </c>
      <c r="C57" s="73">
        <v>4</v>
      </c>
      <c r="D57" s="72">
        <f t="shared" si="3"/>
        <v>2942.0596442385408</v>
      </c>
      <c r="E57" s="68">
        <f t="shared" si="2"/>
        <v>199.51577676919442</v>
      </c>
      <c r="F57" s="68">
        <v>124</v>
      </c>
    </row>
    <row r="58" spans="1:6">
      <c r="A58" s="68">
        <v>1995</v>
      </c>
      <c r="B58" s="71">
        <v>2355.963213949457</v>
      </c>
      <c r="C58" s="73">
        <v>5</v>
      </c>
      <c r="D58" s="72">
        <f t="shared" si="3"/>
        <v>3070.7722832872073</v>
      </c>
      <c r="E58" s="68">
        <f t="shared" si="2"/>
        <v>208.24442447356623</v>
      </c>
      <c r="F58" s="68">
        <v>125</v>
      </c>
    </row>
    <row r="59" spans="1:6">
      <c r="A59" s="68">
        <v>1996</v>
      </c>
      <c r="B59" s="71">
        <v>2475.5680589663798</v>
      </c>
      <c r="C59" s="73">
        <v>6</v>
      </c>
      <c r="D59" s="72">
        <f t="shared" si="3"/>
        <v>3229.083392235987</v>
      </c>
      <c r="E59" s="68">
        <f t="shared" si="2"/>
        <v>218.98029243428638</v>
      </c>
      <c r="F59" s="68">
        <v>126</v>
      </c>
    </row>
    <row r="60" spans="1:6">
      <c r="A60" s="68">
        <v>1997</v>
      </c>
      <c r="B60" s="71">
        <v>2514.0217106960536</v>
      </c>
      <c r="C60" s="73">
        <v>7</v>
      </c>
      <c r="D60" s="72">
        <f t="shared" si="3"/>
        <v>3429.0384547100548</v>
      </c>
      <c r="E60" s="68">
        <f t="shared" si="2"/>
        <v>232.54024513156483</v>
      </c>
      <c r="F60" s="68">
        <v>127</v>
      </c>
    </row>
    <row r="61" spans="1:6">
      <c r="A61" s="68">
        <v>1998</v>
      </c>
      <c r="B61" s="71">
        <v>2611.7813804799221</v>
      </c>
      <c r="C61" s="73">
        <v>8</v>
      </c>
      <c r="D61" s="72">
        <f t="shared" si="3"/>
        <v>3627.9848271192504</v>
      </c>
      <c r="E61" s="68">
        <f t="shared" si="2"/>
        <v>246.03179351140994</v>
      </c>
      <c r="F61" s="68">
        <v>128</v>
      </c>
    </row>
    <row r="62" spans="1:6">
      <c r="A62" s="68">
        <v>1999</v>
      </c>
      <c r="B62" s="71">
        <v>2707.7406339436475</v>
      </c>
      <c r="C62" s="73">
        <v>9</v>
      </c>
      <c r="D62" s="72">
        <f t="shared" si="3"/>
        <v>3839.6241791581697</v>
      </c>
      <c r="E62" s="68">
        <f t="shared" si="2"/>
        <v>260.38411631345247</v>
      </c>
      <c r="F62" s="68">
        <v>129</v>
      </c>
    </row>
    <row r="63" spans="1:6">
      <c r="A63" s="68">
        <v>2000</v>
      </c>
      <c r="B63" s="71">
        <v>2753.08550705882</v>
      </c>
      <c r="C63" s="73">
        <v>10</v>
      </c>
      <c r="D63" s="72">
        <f t="shared" si="3"/>
        <v>4065.4435340592777</v>
      </c>
      <c r="E63" s="68">
        <f t="shared" si="2"/>
        <v>275.69805601921053</v>
      </c>
      <c r="F63" s="68">
        <v>130</v>
      </c>
    </row>
    <row r="64" spans="1:6">
      <c r="A64" s="68">
        <v>2001</v>
      </c>
      <c r="B64" s="71">
        <v>2837.8555311499513</v>
      </c>
      <c r="C64" s="73">
        <v>11</v>
      </c>
      <c r="D64" s="72">
        <f t="shared" si="3"/>
        <v>4293.1613188805077</v>
      </c>
      <c r="E64" s="68">
        <f t="shared" si="2"/>
        <v>291.14073775128901</v>
      </c>
      <c r="F64" s="68">
        <v>131</v>
      </c>
    </row>
    <row r="65" spans="1:6">
      <c r="A65" s="68">
        <v>2002</v>
      </c>
      <c r="B65" s="71">
        <v>2870.9236333256918</v>
      </c>
      <c r="C65" s="73">
        <v>12</v>
      </c>
      <c r="D65" s="72">
        <f t="shared" si="3"/>
        <v>4505.421529741302</v>
      </c>
      <c r="E65" s="68">
        <f t="shared" si="2"/>
        <v>305.53516409475804</v>
      </c>
      <c r="F65" s="68">
        <v>132</v>
      </c>
    </row>
    <row r="66" spans="1:6">
      <c r="A66" s="68">
        <v>2003</v>
      </c>
      <c r="B66" s="71">
        <v>3035.9225160240767</v>
      </c>
      <c r="C66" s="73">
        <v>13</v>
      </c>
      <c r="D66" s="72">
        <f t="shared" si="3"/>
        <v>4733.6906541272911</v>
      </c>
      <c r="E66" s="68">
        <f t="shared" si="2"/>
        <v>321.01523491979458</v>
      </c>
      <c r="F66" s="68">
        <v>133</v>
      </c>
    </row>
    <row r="67" spans="1:6">
      <c r="A67" s="68">
        <v>2004</v>
      </c>
      <c r="B67" s="71">
        <v>3212.5110336341645</v>
      </c>
      <c r="C67" s="73">
        <v>14</v>
      </c>
      <c r="D67" s="72">
        <f t="shared" ref="D67:D68" si="4">AVERAGE(B73:B77)</f>
        <v>4971.1490953615385</v>
      </c>
      <c r="E67" s="68">
        <f t="shared" si="2"/>
        <v>337.11847927312755</v>
      </c>
      <c r="F67" s="68">
        <v>134</v>
      </c>
    </row>
    <row r="68" spans="1:6">
      <c r="A68" s="68">
        <v>2005</v>
      </c>
      <c r="B68" s="71">
        <v>3396.6487023021523</v>
      </c>
      <c r="C68" s="73">
        <v>15</v>
      </c>
      <c r="D68" s="72">
        <f t="shared" si="4"/>
        <v>5224.8</v>
      </c>
      <c r="E68" s="68">
        <f t="shared" si="2"/>
        <v>354.31981554319816</v>
      </c>
      <c r="F68" s="68">
        <v>135</v>
      </c>
    </row>
    <row r="69" spans="1:6">
      <c r="A69" s="68">
        <v>2006</v>
      </c>
      <c r="B69" s="71">
        <v>3629.4110758938496</v>
      </c>
      <c r="C69" s="73">
        <v>16</v>
      </c>
      <c r="D69" s="72">
        <f t="shared" ref="D69:D71" si="5">AVERAGE(B75:B79)</f>
        <v>5496.2</v>
      </c>
      <c r="E69" s="68">
        <f t="shared" si="2"/>
        <v>372.72480672724811</v>
      </c>
      <c r="F69" s="68">
        <v>136</v>
      </c>
    </row>
    <row r="70" spans="1:6">
      <c r="A70" s="68">
        <v>2007</v>
      </c>
      <c r="B70" s="71">
        <v>3870.6989456960296</v>
      </c>
      <c r="C70" s="73">
        <v>17</v>
      </c>
      <c r="D70" s="72">
        <f t="shared" si="5"/>
        <v>5799.622675970073</v>
      </c>
      <c r="E70" s="68">
        <f t="shared" si="2"/>
        <v>393.3014157039247</v>
      </c>
      <c r="F70" s="68">
        <v>137</v>
      </c>
    </row>
    <row r="71" spans="1:6">
      <c r="A71" s="68">
        <v>2008</v>
      </c>
      <c r="B71" s="71">
        <v>4030.6543780700549</v>
      </c>
      <c r="C71" s="73">
        <v>18</v>
      </c>
      <c r="D71" s="72">
        <f t="shared" si="5"/>
        <v>6126.5223880033291</v>
      </c>
      <c r="E71" s="68">
        <f t="shared" si="2"/>
        <v>415.47011989714696</v>
      </c>
      <c r="F71" s="68">
        <v>138</v>
      </c>
    </row>
    <row r="72" spans="1:6">
      <c r="A72" s="68">
        <v>2009</v>
      </c>
      <c r="B72" s="71">
        <v>4270.707793828763</v>
      </c>
    </row>
    <row r="73" spans="1:6">
      <c r="A73" s="68">
        <v>2010</v>
      </c>
      <c r="B73" s="71">
        <v>4525.7454768076932</v>
      </c>
    </row>
    <row r="74" spans="1:6">
      <c r="A74" s="68">
        <v>2011</v>
      </c>
      <c r="B74" s="71">
        <v>4768</v>
      </c>
    </row>
    <row r="75" spans="1:6">
      <c r="A75" s="68">
        <v>2012</v>
      </c>
      <c r="B75" s="71">
        <v>4932</v>
      </c>
    </row>
    <row r="76" spans="1:6">
      <c r="A76" s="68">
        <v>2013</v>
      </c>
      <c r="B76" s="71">
        <v>5172</v>
      </c>
    </row>
    <row r="77" spans="1:6">
      <c r="A77" s="68">
        <v>2014</v>
      </c>
      <c r="B77" s="71">
        <v>5458</v>
      </c>
    </row>
    <row r="78" spans="1:6">
      <c r="A78" s="68">
        <v>2015</v>
      </c>
      <c r="B78" s="71">
        <v>5794</v>
      </c>
    </row>
    <row r="79" spans="1:6">
      <c r="A79" s="68">
        <v>2016</v>
      </c>
      <c r="B79" s="71">
        <v>6125</v>
      </c>
    </row>
    <row r="80" spans="1:6">
      <c r="A80" s="68">
        <v>2017</v>
      </c>
      <c r="B80" s="72">
        <v>6449.1133798503661</v>
      </c>
    </row>
    <row r="81" spans="1:2">
      <c r="A81" s="68">
        <v>2018</v>
      </c>
      <c r="B81" s="72">
        <v>6806.498560166282</v>
      </c>
    </row>
    <row r="82" spans="1:2">
      <c r="B82" s="72"/>
    </row>
  </sheetData>
  <mergeCells count="1">
    <mergeCell ref="H24:M27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7A8D0-CB35-C744-8756-588894DBDE82}">
  <dimension ref="B1:I23"/>
  <sheetViews>
    <sheetView workbookViewId="0"/>
  </sheetViews>
  <sheetFormatPr baseColWidth="10" defaultRowHeight="16"/>
  <cols>
    <col min="1" max="16384" width="10.83203125" style="10"/>
  </cols>
  <sheetData>
    <row r="1" spans="2:8">
      <c r="B1" s="12" t="s">
        <v>1400</v>
      </c>
    </row>
    <row r="2" spans="2:8">
      <c r="B2" s="12"/>
      <c r="D2" s="51" t="s">
        <v>1480</v>
      </c>
      <c r="H2" s="51" t="s">
        <v>1399</v>
      </c>
    </row>
    <row r="3" spans="2:8">
      <c r="D3" s="33"/>
      <c r="H3" s="33"/>
    </row>
    <row r="20" spans="2:9">
      <c r="B20" s="170" t="s">
        <v>1481</v>
      </c>
      <c r="C20" s="170"/>
      <c r="D20" s="170"/>
      <c r="E20" s="170"/>
      <c r="F20" s="170"/>
      <c r="G20" s="170"/>
      <c r="H20" s="170"/>
      <c r="I20" s="170"/>
    </row>
    <row r="21" spans="2:9">
      <c r="B21" s="170"/>
      <c r="C21" s="170"/>
      <c r="D21" s="170"/>
      <c r="E21" s="170"/>
      <c r="F21" s="170"/>
      <c r="G21" s="170"/>
      <c r="H21" s="170"/>
      <c r="I21" s="170"/>
    </row>
    <row r="22" spans="2:9">
      <c r="B22" s="170"/>
      <c r="C22" s="170"/>
      <c r="D22" s="170"/>
      <c r="E22" s="170"/>
      <c r="F22" s="170"/>
      <c r="G22" s="170"/>
      <c r="H22" s="170"/>
      <c r="I22" s="170"/>
    </row>
    <row r="23" spans="2:9">
      <c r="B23" s="170"/>
      <c r="C23" s="170"/>
      <c r="D23" s="170"/>
      <c r="E23" s="170"/>
      <c r="F23" s="170"/>
      <c r="G23" s="170"/>
      <c r="H23" s="170"/>
      <c r="I23" s="170"/>
    </row>
  </sheetData>
  <mergeCells count="1">
    <mergeCell ref="B20:I23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8981-CE46-C243-A072-B8D47D7A61C3}">
  <dimension ref="A1:L74"/>
  <sheetViews>
    <sheetView zoomScale="75" workbookViewId="0">
      <selection activeCell="E3" sqref="E3"/>
    </sheetView>
  </sheetViews>
  <sheetFormatPr baseColWidth="10" defaultRowHeight="16"/>
  <cols>
    <col min="1" max="3" width="10.83203125" style="34"/>
  </cols>
  <sheetData>
    <row r="1" spans="1:5">
      <c r="B1" s="34" t="s">
        <v>2</v>
      </c>
      <c r="C1" s="34" t="s">
        <v>4</v>
      </c>
      <c r="E1" s="12" t="s">
        <v>1400</v>
      </c>
    </row>
    <row r="2" spans="1:5" ht="17">
      <c r="A2" s="77" t="s">
        <v>7</v>
      </c>
      <c r="B2" s="34">
        <v>2.2100844778000002</v>
      </c>
      <c r="C2" s="34">
        <v>3.2414936300000002E-2</v>
      </c>
      <c r="E2" s="64" t="s">
        <v>1480</v>
      </c>
    </row>
    <row r="3" spans="1:5">
      <c r="A3" s="77">
        <v>49</v>
      </c>
      <c r="B3" s="34">
        <v>2.0432165010999999</v>
      </c>
      <c r="C3" s="34">
        <v>2.4405071800000001E-2</v>
      </c>
      <c r="E3" s="79"/>
    </row>
    <row r="4" spans="1:5">
      <c r="A4" s="77">
        <v>50</v>
      </c>
      <c r="B4" s="34">
        <v>1.8522963381999999</v>
      </c>
      <c r="C4" s="34">
        <v>3.7210299199999998E-2</v>
      </c>
    </row>
    <row r="5" spans="1:5">
      <c r="A5" s="77">
        <v>51</v>
      </c>
      <c r="B5" s="34">
        <v>1.9350348783</v>
      </c>
      <c r="C5" s="34">
        <v>1.3284268700000001E-2</v>
      </c>
    </row>
    <row r="6" spans="1:5">
      <c r="A6" s="77">
        <v>52</v>
      </c>
      <c r="B6" s="34">
        <v>1.5588758226999999</v>
      </c>
      <c r="C6" s="34">
        <v>3.5121681299999999E-2</v>
      </c>
    </row>
    <row r="7" spans="1:5">
      <c r="A7" s="77">
        <v>53</v>
      </c>
      <c r="B7" s="34">
        <v>1.364934651</v>
      </c>
      <c r="C7" s="34">
        <v>4.9568646799999998E-2</v>
      </c>
    </row>
    <row r="8" spans="1:5">
      <c r="A8" s="77">
        <v>54</v>
      </c>
      <c r="B8" s="34">
        <v>1.3740040958999999</v>
      </c>
      <c r="C8" s="34">
        <v>2.82020545E-2</v>
      </c>
    </row>
    <row r="9" spans="1:5">
      <c r="A9" s="77">
        <v>55</v>
      </c>
      <c r="B9" s="34">
        <v>1.3451577372000001</v>
      </c>
      <c r="C9" s="34">
        <v>1.9165431300000001E-2</v>
      </c>
    </row>
    <row r="10" spans="1:5">
      <c r="A10" s="77">
        <v>56</v>
      </c>
      <c r="B10" s="34">
        <v>1.206955915</v>
      </c>
      <c r="C10" s="34">
        <v>2.4007556900000001E-2</v>
      </c>
    </row>
    <row r="11" spans="1:5">
      <c r="A11" s="77">
        <v>1957</v>
      </c>
      <c r="B11" s="34">
        <v>1.2183588489999999</v>
      </c>
      <c r="C11" s="34">
        <v>2.03042152E-2</v>
      </c>
    </row>
    <row r="12" spans="1:5">
      <c r="A12" s="77">
        <v>58</v>
      </c>
      <c r="B12" s="34">
        <v>1.113160989</v>
      </c>
      <c r="C12" s="34">
        <v>1.28126265E-2</v>
      </c>
    </row>
    <row r="13" spans="1:5">
      <c r="A13" s="77">
        <v>59</v>
      </c>
      <c r="B13" s="34">
        <v>1.1224648615999999</v>
      </c>
      <c r="C13" s="34">
        <v>1.69684786E-2</v>
      </c>
    </row>
    <row r="14" spans="1:5">
      <c r="A14" s="77">
        <v>60</v>
      </c>
      <c r="B14" s="34">
        <v>1.0224399768000001</v>
      </c>
      <c r="C14" s="34">
        <v>2.4570316599999999E-2</v>
      </c>
    </row>
    <row r="15" spans="1:5">
      <c r="A15" s="77">
        <v>61</v>
      </c>
      <c r="B15" s="34">
        <v>1.0178527036</v>
      </c>
      <c r="C15" s="34">
        <v>3.01050785E-2</v>
      </c>
    </row>
    <row r="16" spans="1:5">
      <c r="A16" s="77">
        <v>62</v>
      </c>
      <c r="B16" s="34">
        <v>0.97899861649999997</v>
      </c>
      <c r="C16" s="34">
        <v>3.9070083499999998E-2</v>
      </c>
    </row>
    <row r="17" spans="1:12">
      <c r="A17" s="77">
        <v>63</v>
      </c>
      <c r="B17" s="34">
        <v>1.036816129</v>
      </c>
      <c r="C17" s="34">
        <v>5.54887108E-2</v>
      </c>
    </row>
    <row r="18" spans="1:12">
      <c r="A18" s="77">
        <v>64</v>
      </c>
      <c r="B18" s="34">
        <v>0.97321086310000005</v>
      </c>
      <c r="C18" s="34">
        <v>6.7362874899999994E-2</v>
      </c>
    </row>
    <row r="19" spans="1:12">
      <c r="A19" s="77">
        <v>65</v>
      </c>
      <c r="B19" s="34">
        <v>0.8887288418</v>
      </c>
      <c r="C19" s="34">
        <v>9.1153297300000005E-2</v>
      </c>
      <c r="E19" s="183" t="s">
        <v>1481</v>
      </c>
      <c r="F19" s="184"/>
      <c r="G19" s="184"/>
      <c r="H19" s="184"/>
      <c r="I19" s="184"/>
      <c r="J19" s="184"/>
      <c r="K19" s="184"/>
      <c r="L19" s="185"/>
    </row>
    <row r="20" spans="1:12">
      <c r="A20" s="77">
        <v>66</v>
      </c>
      <c r="B20" s="34">
        <v>0.94332595590000001</v>
      </c>
      <c r="C20" s="34">
        <v>0.1211874433</v>
      </c>
      <c r="E20" s="186"/>
      <c r="F20" s="170"/>
      <c r="G20" s="170"/>
      <c r="H20" s="170"/>
      <c r="I20" s="170"/>
      <c r="J20" s="170"/>
      <c r="K20" s="170"/>
      <c r="L20" s="187"/>
    </row>
    <row r="21" spans="1:12">
      <c r="A21" s="77">
        <v>67</v>
      </c>
      <c r="B21" s="34">
        <v>0.73729635130000004</v>
      </c>
      <c r="C21" s="34">
        <v>0.14673428399999999</v>
      </c>
      <c r="E21" s="186"/>
      <c r="F21" s="170"/>
      <c r="G21" s="170"/>
      <c r="H21" s="170"/>
      <c r="I21" s="170"/>
      <c r="J21" s="170"/>
      <c r="K21" s="170"/>
      <c r="L21" s="187"/>
    </row>
    <row r="22" spans="1:12">
      <c r="A22" s="77">
        <v>68</v>
      </c>
      <c r="B22" s="34">
        <v>0.72509027240000001</v>
      </c>
      <c r="C22" s="34">
        <v>0.1881479982</v>
      </c>
      <c r="E22" s="188"/>
      <c r="F22" s="189"/>
      <c r="G22" s="189"/>
      <c r="H22" s="189"/>
      <c r="I22" s="189"/>
      <c r="J22" s="189"/>
      <c r="K22" s="189"/>
      <c r="L22" s="190"/>
    </row>
    <row r="23" spans="1:12">
      <c r="A23" s="77">
        <v>69</v>
      </c>
      <c r="B23" s="34">
        <v>0.66202271229999998</v>
      </c>
      <c r="C23" s="34">
        <v>0.2251152122</v>
      </c>
    </row>
    <row r="24" spans="1:12">
      <c r="A24" s="77">
        <v>70</v>
      </c>
      <c r="B24" s="34">
        <v>0.6369264764</v>
      </c>
      <c r="C24" s="34">
        <v>0.2627667461</v>
      </c>
    </row>
    <row r="25" spans="1:12">
      <c r="A25" s="77">
        <v>71</v>
      </c>
      <c r="B25" s="34">
        <v>0.57407855659999996</v>
      </c>
      <c r="C25" s="34">
        <v>0.30078755280000002</v>
      </c>
    </row>
    <row r="26" spans="1:12">
      <c r="A26" s="77">
        <v>72</v>
      </c>
      <c r="B26" s="34">
        <v>0.58305827070000005</v>
      </c>
      <c r="C26" s="34">
        <v>0.38704775850000001</v>
      </c>
    </row>
    <row r="27" spans="1:12">
      <c r="A27" s="77">
        <v>73</v>
      </c>
      <c r="B27" s="34">
        <v>0.50133850049999995</v>
      </c>
      <c r="C27" s="34">
        <v>0.55355406439999999</v>
      </c>
    </row>
    <row r="28" spans="1:12">
      <c r="A28" s="77">
        <v>74</v>
      </c>
      <c r="B28" s="34">
        <v>0.46604047430000001</v>
      </c>
      <c r="C28" s="34">
        <v>0.52961302880000005</v>
      </c>
    </row>
    <row r="29" spans="1:12">
      <c r="A29" s="77">
        <v>75</v>
      </c>
      <c r="B29" s="34">
        <v>0.49656075900000002</v>
      </c>
      <c r="C29" s="34">
        <v>0.56381751899999999</v>
      </c>
    </row>
    <row r="30" spans="1:12">
      <c r="A30" s="77">
        <v>76</v>
      </c>
      <c r="B30" s="34">
        <v>0.55848637469999995</v>
      </c>
      <c r="C30" s="34">
        <v>0.77661631939999998</v>
      </c>
    </row>
    <row r="31" spans="1:12">
      <c r="A31" s="77">
        <v>77</v>
      </c>
      <c r="B31" s="34">
        <v>0.5639916183</v>
      </c>
      <c r="C31" s="34">
        <v>0.88849327099999997</v>
      </c>
    </row>
    <row r="32" spans="1:12">
      <c r="A32" s="77">
        <v>78</v>
      </c>
      <c r="B32" s="34">
        <v>0.5090599374</v>
      </c>
      <c r="C32" s="34">
        <v>0.97084589170000002</v>
      </c>
    </row>
    <row r="33" spans="1:3">
      <c r="A33" s="77">
        <v>79</v>
      </c>
      <c r="B33" s="34">
        <v>0.46910506740000002</v>
      </c>
      <c r="C33" s="34">
        <v>0.90485368369999997</v>
      </c>
    </row>
    <row r="34" spans="1:3">
      <c r="A34" s="77">
        <v>80</v>
      </c>
      <c r="B34" s="34">
        <v>0.41878044339999998</v>
      </c>
      <c r="C34" s="34">
        <v>0.85419008289999998</v>
      </c>
    </row>
    <row r="35" spans="1:3">
      <c r="A35" s="77">
        <v>81</v>
      </c>
      <c r="B35" s="34">
        <v>0.40916605020000002</v>
      </c>
      <c r="C35" s="34">
        <v>1.0490450683000001</v>
      </c>
    </row>
    <row r="36" spans="1:3">
      <c r="A36" s="77">
        <v>82</v>
      </c>
      <c r="B36" s="34">
        <v>0.4931571139</v>
      </c>
      <c r="C36" s="34">
        <v>1.1516457156</v>
      </c>
    </row>
    <row r="37" spans="1:3">
      <c r="A37" s="77">
        <v>83</v>
      </c>
      <c r="B37" s="34">
        <v>0.49247177409999998</v>
      </c>
      <c r="C37" s="34">
        <v>1.3160589381000001</v>
      </c>
    </row>
    <row r="38" spans="1:3">
      <c r="A38" s="77">
        <v>84</v>
      </c>
      <c r="B38" s="34">
        <v>0.48030711910000001</v>
      </c>
      <c r="C38" s="34">
        <v>1.4861984477000001</v>
      </c>
    </row>
    <row r="39" spans="1:3">
      <c r="A39" s="77">
        <v>85</v>
      </c>
      <c r="B39" s="34">
        <v>0.46503645919999997</v>
      </c>
      <c r="C39" s="34">
        <v>1.5408000009</v>
      </c>
    </row>
    <row r="40" spans="1:3">
      <c r="A40" s="77">
        <v>86</v>
      </c>
      <c r="B40" s="34">
        <v>0.43900617829999999</v>
      </c>
      <c r="C40" s="34">
        <v>1.6214665747999999</v>
      </c>
    </row>
    <row r="41" spans="1:3">
      <c r="A41" s="77">
        <v>87</v>
      </c>
      <c r="B41" s="34">
        <v>0.4483284018</v>
      </c>
      <c r="C41" s="34">
        <v>1.8762261274000001</v>
      </c>
    </row>
    <row r="42" spans="1:3">
      <c r="A42" s="77">
        <v>88</v>
      </c>
      <c r="B42" s="34">
        <v>0.46037053119999999</v>
      </c>
      <c r="C42" s="34">
        <v>2.111508653</v>
      </c>
    </row>
    <row r="43" spans="1:3">
      <c r="A43" s="77">
        <v>89</v>
      </c>
      <c r="B43" s="34">
        <v>0.51166789079999997</v>
      </c>
      <c r="C43" s="34">
        <v>2.0109194483000001</v>
      </c>
    </row>
    <row r="44" spans="1:3">
      <c r="A44" s="77">
        <v>90</v>
      </c>
      <c r="B44" s="34">
        <v>0.51403799839999997</v>
      </c>
      <c r="C44" s="34">
        <v>1.8598980751</v>
      </c>
    </row>
    <row r="45" spans="1:3">
      <c r="A45" s="77">
        <v>91</v>
      </c>
      <c r="B45" s="34">
        <v>0.50406455949999995</v>
      </c>
      <c r="C45" s="34">
        <v>2.0436384627000002</v>
      </c>
    </row>
    <row r="46" spans="1:3">
      <c r="A46" s="77">
        <v>92</v>
      </c>
      <c r="B46" s="34">
        <v>0.51830762730000002</v>
      </c>
      <c r="C46" s="34">
        <v>2.0236245544</v>
      </c>
    </row>
    <row r="47" spans="1:3">
      <c r="A47" s="77">
        <v>93</v>
      </c>
      <c r="B47" s="34">
        <v>0.57040184199999999</v>
      </c>
      <c r="C47" s="34">
        <v>2.1745029964999998</v>
      </c>
    </row>
    <row r="48" spans="1:3">
      <c r="A48" s="77">
        <v>94</v>
      </c>
      <c r="B48" s="34">
        <v>0.57906100549999995</v>
      </c>
      <c r="C48" s="34">
        <v>2.2219624540999998</v>
      </c>
    </row>
    <row r="49" spans="1:3">
      <c r="A49" s="77">
        <v>95</v>
      </c>
      <c r="B49" s="34">
        <v>0.59172830259999998</v>
      </c>
      <c r="C49" s="34">
        <v>2.4159437826999999</v>
      </c>
    </row>
    <row r="50" spans="1:3">
      <c r="A50" s="77">
        <v>96</v>
      </c>
      <c r="B50" s="34">
        <v>0.61180864729999995</v>
      </c>
      <c r="C50" s="34">
        <v>2.3972366398</v>
      </c>
    </row>
    <row r="51" spans="1:3">
      <c r="A51" s="77">
        <v>97</v>
      </c>
      <c r="B51" s="34">
        <v>0.62517298759999995</v>
      </c>
      <c r="C51" s="34">
        <v>2.4316102467</v>
      </c>
    </row>
    <row r="52" spans="1:3">
      <c r="A52" s="77">
        <v>98</v>
      </c>
      <c r="B52" s="34">
        <v>0.60685115329999995</v>
      </c>
      <c r="C52" s="34">
        <v>2.4013606678000001</v>
      </c>
    </row>
    <row r="53" spans="1:3">
      <c r="A53" s="77">
        <v>99</v>
      </c>
      <c r="B53" s="34">
        <v>0.62320452390000003</v>
      </c>
      <c r="C53" s="34">
        <v>2.5106091119</v>
      </c>
    </row>
    <row r="54" spans="1:3" ht="17">
      <c r="A54" s="77" t="s">
        <v>8</v>
      </c>
      <c r="B54" s="34">
        <v>0.65677562089999997</v>
      </c>
      <c r="C54" s="34">
        <v>2.6697331635000001</v>
      </c>
    </row>
    <row r="55" spans="1:3">
      <c r="A55" s="78">
        <v>1</v>
      </c>
      <c r="B55" s="34">
        <v>0.69990109960000002</v>
      </c>
      <c r="C55" s="34">
        <v>2.4282747522000001</v>
      </c>
    </row>
    <row r="56" spans="1:3">
      <c r="A56" s="78">
        <v>2</v>
      </c>
      <c r="B56" s="34">
        <v>0.75769750950000003</v>
      </c>
      <c r="C56" s="34">
        <v>2.4995710063000001</v>
      </c>
    </row>
    <row r="57" spans="1:3">
      <c r="A57" s="78">
        <v>3</v>
      </c>
      <c r="B57" s="34">
        <v>0.7768338615</v>
      </c>
      <c r="C57" s="34">
        <v>2.5535312634</v>
      </c>
    </row>
    <row r="58" spans="1:3">
      <c r="A58" s="78">
        <v>4</v>
      </c>
      <c r="B58" s="34">
        <v>0.83097091599999995</v>
      </c>
      <c r="C58" s="34">
        <v>2.752011285</v>
      </c>
    </row>
    <row r="59" spans="1:3">
      <c r="A59" s="78">
        <v>5</v>
      </c>
      <c r="B59" s="34">
        <v>0.94847676729999997</v>
      </c>
      <c r="C59" s="34">
        <v>2.7080470373000001</v>
      </c>
    </row>
    <row r="60" spans="1:3">
      <c r="A60" s="78">
        <v>6</v>
      </c>
      <c r="B60" s="34">
        <v>1.004348346</v>
      </c>
      <c r="C60" s="34">
        <v>2.6835761157000002</v>
      </c>
    </row>
    <row r="61" spans="1:3">
      <c r="A61" s="78">
        <v>7</v>
      </c>
      <c r="B61" s="34">
        <v>1.0708924345999999</v>
      </c>
      <c r="C61" s="34">
        <v>2.6493638036</v>
      </c>
    </row>
    <row r="62" spans="1:3">
      <c r="A62" s="78">
        <v>8</v>
      </c>
      <c r="B62" s="34">
        <v>1.2063564552999999</v>
      </c>
      <c r="C62" s="34">
        <v>2.6130252346999998</v>
      </c>
    </row>
    <row r="63" spans="1:3">
      <c r="A63" s="78">
        <v>9</v>
      </c>
      <c r="B63" s="34">
        <v>1.3131452388</v>
      </c>
      <c r="C63" s="34">
        <v>2.8947676105000002</v>
      </c>
    </row>
    <row r="64" spans="1:3">
      <c r="A64" s="77">
        <v>10</v>
      </c>
      <c r="B64" s="34">
        <v>1.4794015148999999</v>
      </c>
      <c r="C64" s="34">
        <v>3.0482214650000001</v>
      </c>
    </row>
    <row r="65" spans="1:3">
      <c r="A65" s="77">
        <v>11</v>
      </c>
      <c r="B65" s="34">
        <v>1.6514944567000001</v>
      </c>
      <c r="C65" s="34">
        <v>3.0271262034999999</v>
      </c>
    </row>
    <row r="66" spans="1:3">
      <c r="A66" s="77">
        <v>12</v>
      </c>
      <c r="B66" s="34">
        <v>1.6036490265000001</v>
      </c>
      <c r="C66" s="34">
        <v>2.9599316781999998</v>
      </c>
    </row>
    <row r="67" spans="1:3">
      <c r="A67" s="77">
        <v>13</v>
      </c>
      <c r="B67" s="34">
        <v>1.6611942871000001</v>
      </c>
      <c r="C67" s="34">
        <v>2.9527231234000002</v>
      </c>
    </row>
    <row r="68" spans="1:3">
      <c r="A68" s="77">
        <v>14</v>
      </c>
      <c r="B68" s="34">
        <v>1.6973938150000001</v>
      </c>
      <c r="C68" s="34">
        <v>3.0145038684999999</v>
      </c>
    </row>
    <row r="69" spans="1:3">
      <c r="A69" s="77">
        <v>15</v>
      </c>
      <c r="B69" s="34">
        <v>1.6182390815000001</v>
      </c>
      <c r="C69" s="34">
        <v>3.1812414321000002</v>
      </c>
    </row>
    <row r="70" spans="1:3">
      <c r="A70" s="77">
        <v>16</v>
      </c>
      <c r="B70" s="34">
        <v>1.6487192658000001</v>
      </c>
      <c r="C70" s="34">
        <v>3.0876675361000001</v>
      </c>
    </row>
    <row r="71" spans="1:3">
      <c r="A71" s="77">
        <v>17</v>
      </c>
      <c r="B71" s="34">
        <v>1.6861849791000001</v>
      </c>
      <c r="C71" s="34">
        <v>3.2326905436</v>
      </c>
    </row>
    <row r="72" spans="1:3">
      <c r="A72" s="77">
        <v>18</v>
      </c>
      <c r="B72" s="34">
        <v>1.6604951073000001</v>
      </c>
      <c r="C72" s="34">
        <v>3.0924674357000002</v>
      </c>
    </row>
    <row r="73" spans="1:3">
      <c r="A73" s="77">
        <v>19</v>
      </c>
      <c r="B73" s="34">
        <v>1.7053361849999999</v>
      </c>
      <c r="C73" s="34">
        <v>2.8509895995000001</v>
      </c>
    </row>
    <row r="74" spans="1:3">
      <c r="A74" s="77">
        <v>20</v>
      </c>
      <c r="B74" s="34">
        <v>1.5682038859</v>
      </c>
      <c r="C74" s="34">
        <v>2.9087796860999999</v>
      </c>
    </row>
  </sheetData>
  <mergeCells count="1">
    <mergeCell ref="E19:L22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E524-1C7B-E049-868C-FF05D4436127}">
  <dimension ref="A1:R91"/>
  <sheetViews>
    <sheetView zoomScale="75" workbookViewId="0">
      <selection activeCell="D1" sqref="D1"/>
    </sheetView>
  </sheetViews>
  <sheetFormatPr baseColWidth="10" defaultRowHeight="16"/>
  <cols>
    <col min="1" max="3" width="10.83203125" style="34"/>
    <col min="10" max="10" width="12.83203125" customWidth="1"/>
  </cols>
  <sheetData>
    <row r="1" spans="1:18">
      <c r="B1" s="34" t="s">
        <v>745</v>
      </c>
      <c r="C1" s="34" t="s">
        <v>150</v>
      </c>
      <c r="E1" s="34"/>
      <c r="F1" s="34" t="s">
        <v>759</v>
      </c>
      <c r="G1" s="34" t="s">
        <v>760</v>
      </c>
      <c r="H1" s="34"/>
      <c r="I1" s="34"/>
      <c r="J1" s="34"/>
      <c r="K1" s="34"/>
      <c r="L1" s="34" t="s">
        <v>4</v>
      </c>
      <c r="M1" s="34" t="s">
        <v>2</v>
      </c>
      <c r="N1" s="34"/>
      <c r="O1" s="34"/>
      <c r="P1" s="34" t="s">
        <v>4</v>
      </c>
      <c r="Q1" s="34" t="s">
        <v>2</v>
      </c>
      <c r="R1" s="34"/>
    </row>
    <row r="2" spans="1:18">
      <c r="A2" s="34" t="s">
        <v>746</v>
      </c>
      <c r="B2" s="34">
        <v>50</v>
      </c>
      <c r="C2" s="34">
        <v>4.7915999999999999</v>
      </c>
      <c r="E2" s="34" t="s">
        <v>1435</v>
      </c>
      <c r="F2" s="81">
        <f>+P2</f>
        <v>81.617647058823522</v>
      </c>
      <c r="G2" s="81">
        <f>+Q2</f>
        <v>36.950837573197589</v>
      </c>
      <c r="H2" s="81"/>
      <c r="I2" s="34"/>
      <c r="J2" s="34" t="s">
        <v>747</v>
      </c>
      <c r="K2" s="34">
        <v>1957</v>
      </c>
      <c r="L2" s="34">
        <f>AVERAGE(B2:B23)</f>
        <v>50</v>
      </c>
      <c r="M2" s="34">
        <f>AVERAGE(C2:C23)</f>
        <v>4.7766045454545472</v>
      </c>
      <c r="N2" s="34"/>
      <c r="O2" s="34" t="s">
        <v>748</v>
      </c>
      <c r="P2" s="81">
        <f>(L3-L2)/L3*100</f>
        <v>81.617647058823522</v>
      </c>
      <c r="Q2" s="81">
        <f>(M3-M2)/M3*100</f>
        <v>36.950837573197589</v>
      </c>
      <c r="R2" s="34"/>
    </row>
    <row r="3" spans="1:18">
      <c r="A3" s="34" t="s">
        <v>749</v>
      </c>
      <c r="B3" s="34">
        <v>50</v>
      </c>
      <c r="C3" s="34">
        <v>4.7869999999999999</v>
      </c>
      <c r="E3" s="34" t="s">
        <v>1436</v>
      </c>
      <c r="F3" s="81">
        <f t="shared" ref="F3:G4" si="0">+P3</f>
        <v>43.801652892561982</v>
      </c>
      <c r="G3" s="81">
        <f t="shared" si="0"/>
        <v>14.914645103324403</v>
      </c>
      <c r="H3" s="81"/>
      <c r="I3" s="34"/>
      <c r="J3" s="34"/>
      <c r="K3" s="34">
        <v>1967</v>
      </c>
      <c r="L3" s="34">
        <f>AVERAGE(B24:B49)</f>
        <v>272</v>
      </c>
      <c r="M3" s="34">
        <f>AVERAGE(C24:C49)</f>
        <v>7.5759999999999952</v>
      </c>
      <c r="N3" s="34"/>
      <c r="O3" s="34" t="s">
        <v>750</v>
      </c>
      <c r="P3" s="81">
        <f t="shared" ref="P3:Q4" si="1">(L4-L3)/L4*100</f>
        <v>43.801652892561982</v>
      </c>
      <c r="Q3" s="81">
        <f t="shared" si="1"/>
        <v>14.914645103324403</v>
      </c>
      <c r="R3" s="34"/>
    </row>
    <row r="4" spans="1:18">
      <c r="A4" s="34" t="s">
        <v>751</v>
      </c>
      <c r="B4" s="34">
        <v>50</v>
      </c>
      <c r="C4" s="34">
        <v>4.7869999999999999</v>
      </c>
      <c r="E4" s="34" t="s">
        <v>1437</v>
      </c>
      <c r="F4" s="81">
        <f t="shared" si="0"/>
        <v>43.602524680369001</v>
      </c>
      <c r="G4" s="81">
        <f t="shared" si="0"/>
        <v>31.637136782423809</v>
      </c>
      <c r="H4" s="81"/>
      <c r="I4" s="34"/>
      <c r="J4" s="34"/>
      <c r="K4" s="34">
        <v>1977</v>
      </c>
      <c r="L4" s="34">
        <f>AVERAGE(B50:B73)</f>
        <v>484</v>
      </c>
      <c r="M4" s="34">
        <f>AVERAGE(C50:C73)</f>
        <v>8.9039999999999999</v>
      </c>
      <c r="N4" s="34"/>
      <c r="O4" s="34" t="s">
        <v>752</v>
      </c>
      <c r="P4" s="81">
        <f t="shared" si="1"/>
        <v>43.602524680369001</v>
      </c>
      <c r="Q4" s="81">
        <f t="shared" si="1"/>
        <v>31.637136782423809</v>
      </c>
      <c r="R4" s="34"/>
    </row>
    <row r="5" spans="1:18">
      <c r="A5" s="34" t="s">
        <v>753</v>
      </c>
      <c r="B5" s="34">
        <v>50</v>
      </c>
      <c r="C5" s="34">
        <v>4.7801</v>
      </c>
      <c r="E5" s="34"/>
      <c r="F5" s="34"/>
      <c r="G5" s="34"/>
      <c r="H5" s="34"/>
      <c r="I5" s="34"/>
      <c r="J5" s="34"/>
      <c r="K5" s="34">
        <v>1987</v>
      </c>
      <c r="L5" s="34">
        <f>AVERAGE(B74:B91)</f>
        <v>858.19444444444457</v>
      </c>
      <c r="M5" s="34">
        <f>AVERAGE(C74:C91)</f>
        <v>13.024615384615384</v>
      </c>
      <c r="N5" s="34"/>
      <c r="O5" s="34"/>
      <c r="P5" s="34"/>
      <c r="Q5" s="34"/>
      <c r="R5" s="34"/>
    </row>
    <row r="6" spans="1:18">
      <c r="A6" s="34" t="s">
        <v>754</v>
      </c>
      <c r="B6" s="34">
        <v>50</v>
      </c>
      <c r="C6" s="34">
        <v>4.7801</v>
      </c>
      <c r="E6" s="12" t="s">
        <v>1400</v>
      </c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8">
      <c r="A7" s="34" t="s">
        <v>755</v>
      </c>
      <c r="B7" s="34">
        <v>50</v>
      </c>
      <c r="C7" s="34">
        <v>4.7824</v>
      </c>
      <c r="E7" s="64" t="s">
        <v>1399</v>
      </c>
      <c r="G7" s="1"/>
      <c r="H7" s="1"/>
    </row>
    <row r="8" spans="1:18">
      <c r="A8" s="34" t="s">
        <v>756</v>
      </c>
      <c r="B8" s="34">
        <v>50</v>
      </c>
      <c r="C8" s="34">
        <v>4.7824</v>
      </c>
      <c r="E8" s="79"/>
      <c r="G8" s="1"/>
      <c r="H8" s="1"/>
    </row>
    <row r="9" spans="1:18">
      <c r="A9" s="34" t="s">
        <v>757</v>
      </c>
      <c r="B9" s="34">
        <v>50</v>
      </c>
      <c r="C9" s="34">
        <v>4.7755000000000001</v>
      </c>
      <c r="G9" s="1"/>
      <c r="H9" s="1"/>
    </row>
    <row r="10" spans="1:18">
      <c r="A10" s="34" t="s">
        <v>758</v>
      </c>
      <c r="B10" s="34">
        <v>50</v>
      </c>
      <c r="C10" s="34">
        <v>4.7755000000000001</v>
      </c>
    </row>
    <row r="11" spans="1:18">
      <c r="A11" s="34" t="s">
        <v>761</v>
      </c>
      <c r="B11" s="34">
        <v>50</v>
      </c>
      <c r="C11" s="34">
        <v>4.7732999999999999</v>
      </c>
      <c r="G11" s="1"/>
      <c r="H11" s="1"/>
    </row>
    <row r="12" spans="1:18">
      <c r="A12" s="34" t="s">
        <v>762</v>
      </c>
      <c r="B12" s="34">
        <v>50</v>
      </c>
      <c r="C12" s="34">
        <v>4.7732999999999999</v>
      </c>
      <c r="G12" s="1"/>
      <c r="H12" s="1"/>
    </row>
    <row r="13" spans="1:18">
      <c r="A13" s="34" t="s">
        <v>763</v>
      </c>
      <c r="B13" s="34">
        <v>50</v>
      </c>
      <c r="C13" s="34">
        <v>4.7732999999999999</v>
      </c>
      <c r="G13" s="1"/>
      <c r="H13" s="1"/>
    </row>
    <row r="14" spans="1:18">
      <c r="A14" s="34" t="s">
        <v>764</v>
      </c>
      <c r="B14" s="34">
        <v>50</v>
      </c>
      <c r="C14" s="34">
        <v>4.7732999999999999</v>
      </c>
    </row>
    <row r="15" spans="1:18">
      <c r="A15" s="34" t="s">
        <v>765</v>
      </c>
      <c r="B15" s="34">
        <v>50</v>
      </c>
      <c r="C15" s="34">
        <v>4.7732999999999999</v>
      </c>
    </row>
    <row r="16" spans="1:18">
      <c r="A16" s="34" t="s">
        <v>766</v>
      </c>
      <c r="B16" s="34">
        <v>50</v>
      </c>
      <c r="C16" s="34">
        <v>4.7686999999999999</v>
      </c>
    </row>
    <row r="17" spans="1:12">
      <c r="A17" s="34" t="s">
        <v>767</v>
      </c>
      <c r="B17" s="34">
        <v>50</v>
      </c>
      <c r="C17" s="34">
        <v>4.7709999999999999</v>
      </c>
    </row>
    <row r="18" spans="1:12">
      <c r="A18" s="34" t="s">
        <v>768</v>
      </c>
      <c r="B18" s="34">
        <v>50</v>
      </c>
      <c r="C18" s="34">
        <v>4.7709999999999999</v>
      </c>
    </row>
    <row r="19" spans="1:12">
      <c r="A19" s="34" t="s">
        <v>769</v>
      </c>
      <c r="B19" s="34">
        <v>50</v>
      </c>
      <c r="C19" s="34">
        <v>4.7732999999999999</v>
      </c>
    </row>
    <row r="20" spans="1:12">
      <c r="A20" s="34" t="s">
        <v>770</v>
      </c>
      <c r="B20" s="34">
        <v>50</v>
      </c>
      <c r="C20" s="34">
        <v>4.7732999999999999</v>
      </c>
    </row>
    <row r="21" spans="1:12">
      <c r="A21" s="34" t="s">
        <v>771</v>
      </c>
      <c r="B21" s="34">
        <v>50</v>
      </c>
      <c r="C21" s="34">
        <v>4.7732999999999999</v>
      </c>
    </row>
    <row r="22" spans="1:12">
      <c r="A22" s="34" t="s">
        <v>772</v>
      </c>
      <c r="B22" s="34">
        <v>50</v>
      </c>
      <c r="C22" s="34">
        <v>4.7732999999999999</v>
      </c>
    </row>
    <row r="23" spans="1:12">
      <c r="A23" s="34" t="s">
        <v>353</v>
      </c>
      <c r="B23" s="34">
        <v>50</v>
      </c>
      <c r="C23" s="34">
        <v>4.7732999999999999</v>
      </c>
    </row>
    <row r="24" spans="1:12">
      <c r="A24" s="34" t="s">
        <v>773</v>
      </c>
      <c r="B24" s="34">
        <v>272</v>
      </c>
      <c r="C24" s="34">
        <v>7.5759999999999996</v>
      </c>
    </row>
    <row r="25" spans="1:12">
      <c r="A25" s="34" t="s">
        <v>774</v>
      </c>
      <c r="B25" s="34">
        <v>272</v>
      </c>
      <c r="C25" s="34">
        <v>7.5759999999999996</v>
      </c>
    </row>
    <row r="26" spans="1:12">
      <c r="A26" s="34" t="s">
        <v>775</v>
      </c>
      <c r="B26" s="34">
        <v>272</v>
      </c>
      <c r="C26" s="34">
        <v>7.5759999999999996</v>
      </c>
      <c r="E26" s="183" t="s">
        <v>1482</v>
      </c>
      <c r="F26" s="184"/>
      <c r="G26" s="184"/>
      <c r="H26" s="184"/>
      <c r="I26" s="184"/>
      <c r="J26" s="184"/>
      <c r="K26" s="184"/>
      <c r="L26" s="185"/>
    </row>
    <row r="27" spans="1:12">
      <c r="A27" s="34" t="s">
        <v>776</v>
      </c>
      <c r="B27" s="34">
        <v>272</v>
      </c>
      <c r="C27" s="34">
        <v>7.5759999999999996</v>
      </c>
      <c r="E27" s="186"/>
      <c r="F27" s="170"/>
      <c r="G27" s="170"/>
      <c r="H27" s="170"/>
      <c r="I27" s="170"/>
      <c r="J27" s="170"/>
      <c r="K27" s="170"/>
      <c r="L27" s="187"/>
    </row>
    <row r="28" spans="1:12">
      <c r="A28" s="34" t="s">
        <v>777</v>
      </c>
      <c r="B28" s="34">
        <v>272</v>
      </c>
      <c r="C28" s="34">
        <v>7.5759999999999996</v>
      </c>
      <c r="E28" s="186"/>
      <c r="F28" s="170"/>
      <c r="G28" s="170"/>
      <c r="H28" s="170"/>
      <c r="I28" s="170"/>
      <c r="J28" s="170"/>
      <c r="K28" s="170"/>
      <c r="L28" s="187"/>
    </row>
    <row r="29" spans="1:12">
      <c r="A29" s="34" t="s">
        <v>778</v>
      </c>
      <c r="B29" s="34">
        <v>272</v>
      </c>
      <c r="C29" s="34">
        <v>7.5759999999999996</v>
      </c>
      <c r="E29" s="188"/>
      <c r="F29" s="189"/>
      <c r="G29" s="189"/>
      <c r="H29" s="189"/>
      <c r="I29" s="189"/>
      <c r="J29" s="189"/>
      <c r="K29" s="189"/>
      <c r="L29" s="190"/>
    </row>
    <row r="30" spans="1:12">
      <c r="A30" s="34" t="s">
        <v>779</v>
      </c>
      <c r="B30" s="34">
        <v>272</v>
      </c>
      <c r="C30" s="34">
        <v>7.5759999999999996</v>
      </c>
    </row>
    <row r="31" spans="1:12">
      <c r="A31" s="34" t="s">
        <v>780</v>
      </c>
      <c r="B31" s="34">
        <v>272</v>
      </c>
      <c r="C31" s="34">
        <v>7.5759999999999996</v>
      </c>
    </row>
    <row r="32" spans="1:12">
      <c r="A32" s="34" t="s">
        <v>781</v>
      </c>
      <c r="B32" s="34">
        <v>272</v>
      </c>
      <c r="C32" s="34">
        <v>7.5759999999999996</v>
      </c>
    </row>
    <row r="33" spans="1:13">
      <c r="A33" s="34" t="s">
        <v>782</v>
      </c>
      <c r="B33" s="34">
        <v>272</v>
      </c>
      <c r="C33" s="34">
        <v>7.5759999999999996</v>
      </c>
    </row>
    <row r="34" spans="1:13">
      <c r="A34" s="34" t="s">
        <v>783</v>
      </c>
      <c r="B34" s="34">
        <v>272</v>
      </c>
      <c r="C34" s="34">
        <v>7.5759999999999996</v>
      </c>
    </row>
    <row r="35" spans="1:13">
      <c r="A35" s="34" t="s">
        <v>784</v>
      </c>
      <c r="B35" s="34">
        <v>272</v>
      </c>
      <c r="C35" s="34">
        <v>7.5759999999999996</v>
      </c>
    </row>
    <row r="36" spans="1:13">
      <c r="A36" s="34" t="s">
        <v>785</v>
      </c>
      <c r="B36" s="34">
        <v>272</v>
      </c>
      <c r="C36" s="34">
        <v>7.5759999999999996</v>
      </c>
    </row>
    <row r="37" spans="1:13">
      <c r="A37" s="34" t="s">
        <v>786</v>
      </c>
      <c r="B37" s="34">
        <v>272</v>
      </c>
      <c r="C37" s="34">
        <v>7.5759999999999996</v>
      </c>
      <c r="F37" s="80"/>
      <c r="G37" s="80"/>
      <c r="H37" s="80"/>
      <c r="I37" s="80"/>
      <c r="J37" s="80"/>
      <c r="K37" s="80"/>
      <c r="L37" s="80"/>
      <c r="M37" s="80"/>
    </row>
    <row r="38" spans="1:13">
      <c r="A38" s="34" t="s">
        <v>787</v>
      </c>
      <c r="B38" s="34">
        <v>272</v>
      </c>
      <c r="C38" s="34">
        <v>7.5759999999999996</v>
      </c>
      <c r="F38" s="80"/>
      <c r="G38" s="80"/>
      <c r="H38" s="80"/>
      <c r="I38" s="80"/>
      <c r="J38" s="80"/>
      <c r="K38" s="80"/>
      <c r="L38" s="80"/>
      <c r="M38" s="80"/>
    </row>
    <row r="39" spans="1:13">
      <c r="A39" s="34" t="s">
        <v>788</v>
      </c>
      <c r="B39" s="34">
        <v>272</v>
      </c>
      <c r="C39" s="34">
        <v>7.5759999999999996</v>
      </c>
      <c r="F39" s="80"/>
      <c r="G39" s="80"/>
      <c r="H39" s="80"/>
      <c r="I39" s="80"/>
      <c r="J39" s="80"/>
      <c r="K39" s="80"/>
      <c r="L39" s="80"/>
      <c r="M39" s="80"/>
    </row>
    <row r="40" spans="1:13">
      <c r="A40" s="34" t="s">
        <v>789</v>
      </c>
      <c r="B40" s="34">
        <v>272</v>
      </c>
      <c r="C40" s="34">
        <v>7.5759999999999996</v>
      </c>
      <c r="F40" s="80"/>
      <c r="G40" s="80"/>
      <c r="H40" s="80"/>
      <c r="I40" s="80"/>
      <c r="J40" s="80"/>
      <c r="K40" s="80"/>
      <c r="L40" s="80"/>
      <c r="M40" s="80"/>
    </row>
    <row r="41" spans="1:13">
      <c r="A41" s="34" t="s">
        <v>790</v>
      </c>
      <c r="B41" s="34">
        <v>272</v>
      </c>
      <c r="C41" s="34">
        <v>7.5759999999999996</v>
      </c>
    </row>
    <row r="42" spans="1:13">
      <c r="A42" s="34" t="s">
        <v>791</v>
      </c>
      <c r="B42" s="34">
        <v>272</v>
      </c>
      <c r="C42" s="34">
        <v>7.5759999999999996</v>
      </c>
    </row>
    <row r="43" spans="1:13">
      <c r="A43" s="34" t="s">
        <v>792</v>
      </c>
      <c r="B43" s="34">
        <v>272</v>
      </c>
      <c r="C43" s="34">
        <v>7.5759999999999996</v>
      </c>
    </row>
    <row r="44" spans="1:13">
      <c r="A44" s="34" t="s">
        <v>793</v>
      </c>
      <c r="B44" s="34">
        <v>272</v>
      </c>
      <c r="C44" s="34">
        <v>7.5759999999999996</v>
      </c>
    </row>
    <row r="45" spans="1:13">
      <c r="A45" s="34" t="s">
        <v>794</v>
      </c>
      <c r="B45" s="34">
        <v>272</v>
      </c>
      <c r="C45" s="34">
        <v>7.5759999999999996</v>
      </c>
    </row>
    <row r="46" spans="1:13">
      <c r="A46" s="34" t="s">
        <v>795</v>
      </c>
      <c r="B46" s="34">
        <v>272</v>
      </c>
      <c r="C46" s="34">
        <v>7.5759999999999996</v>
      </c>
    </row>
    <row r="47" spans="1:13">
      <c r="A47" s="34" t="s">
        <v>796</v>
      </c>
      <c r="B47" s="34">
        <v>272</v>
      </c>
      <c r="C47" s="34">
        <v>7.5759999999999996</v>
      </c>
    </row>
    <row r="48" spans="1:13">
      <c r="A48" s="34" t="s">
        <v>797</v>
      </c>
      <c r="B48" s="34">
        <v>272</v>
      </c>
      <c r="C48" s="34">
        <v>7.5759999999999996</v>
      </c>
    </row>
    <row r="49" spans="1:3">
      <c r="A49" s="34" t="s">
        <v>462</v>
      </c>
      <c r="B49" s="34">
        <v>272</v>
      </c>
      <c r="C49" s="34">
        <v>7.5759999999999996</v>
      </c>
    </row>
    <row r="50" spans="1:3">
      <c r="A50" s="34" t="s">
        <v>798</v>
      </c>
      <c r="B50" s="34">
        <v>484</v>
      </c>
      <c r="C50" s="34">
        <v>8.93</v>
      </c>
    </row>
    <row r="51" spans="1:3">
      <c r="A51" s="34" t="s">
        <v>799</v>
      </c>
      <c r="B51" s="34">
        <v>484</v>
      </c>
      <c r="C51" s="34">
        <v>8.93</v>
      </c>
    </row>
    <row r="52" spans="1:3">
      <c r="A52" s="34" t="s">
        <v>800</v>
      </c>
      <c r="B52" s="34">
        <v>484</v>
      </c>
      <c r="C52" s="34">
        <v>8.93</v>
      </c>
    </row>
    <row r="53" spans="1:3">
      <c r="A53" s="34" t="s">
        <v>801</v>
      </c>
      <c r="B53" s="34">
        <v>484</v>
      </c>
      <c r="C53" s="34">
        <v>8.93</v>
      </c>
    </row>
    <row r="54" spans="1:3">
      <c r="A54" s="34" t="s">
        <v>802</v>
      </c>
      <c r="B54" s="34">
        <v>484</v>
      </c>
    </row>
    <row r="55" spans="1:3">
      <c r="A55" s="34" t="s">
        <v>803</v>
      </c>
      <c r="B55" s="34">
        <v>484</v>
      </c>
      <c r="C55" s="34">
        <v>9.01</v>
      </c>
    </row>
    <row r="56" spans="1:3">
      <c r="A56" s="34" t="s">
        <v>804</v>
      </c>
      <c r="B56" s="34">
        <v>484</v>
      </c>
      <c r="C56" s="34">
        <v>9.01</v>
      </c>
    </row>
    <row r="57" spans="1:3">
      <c r="A57" s="34" t="s">
        <v>805</v>
      </c>
      <c r="B57" s="34">
        <v>484</v>
      </c>
      <c r="C57" s="34">
        <v>9.01</v>
      </c>
    </row>
    <row r="58" spans="1:3">
      <c r="A58" s="34" t="s">
        <v>806</v>
      </c>
      <c r="B58" s="34">
        <v>484</v>
      </c>
      <c r="C58" s="34">
        <v>9.01</v>
      </c>
    </row>
    <row r="59" spans="1:3">
      <c r="A59" s="34" t="s">
        <v>807</v>
      </c>
      <c r="B59" s="34">
        <v>484</v>
      </c>
      <c r="C59" s="34">
        <v>8.89</v>
      </c>
    </row>
    <row r="60" spans="1:3">
      <c r="A60" s="34" t="s">
        <v>808</v>
      </c>
      <c r="B60" s="34">
        <v>484</v>
      </c>
    </row>
    <row r="61" spans="1:3">
      <c r="A61" s="34" t="s">
        <v>809</v>
      </c>
      <c r="B61" s="34">
        <v>484</v>
      </c>
      <c r="C61" s="34">
        <v>8.89</v>
      </c>
    </row>
    <row r="62" spans="1:3">
      <c r="A62" s="34" t="s">
        <v>810</v>
      </c>
      <c r="B62" s="34">
        <v>484</v>
      </c>
      <c r="C62" s="34">
        <v>8.89</v>
      </c>
    </row>
    <row r="63" spans="1:3">
      <c r="A63" s="34" t="s">
        <v>811</v>
      </c>
      <c r="B63" s="34">
        <v>484</v>
      </c>
      <c r="C63" s="34">
        <v>8.89</v>
      </c>
    </row>
    <row r="64" spans="1:3">
      <c r="A64" s="34" t="s">
        <v>812</v>
      </c>
      <c r="B64" s="34">
        <v>484</v>
      </c>
      <c r="C64" s="34">
        <v>8.89</v>
      </c>
    </row>
    <row r="65" spans="1:3">
      <c r="A65" s="34" t="s">
        <v>813</v>
      </c>
      <c r="B65" s="34">
        <v>484</v>
      </c>
      <c r="C65" s="34">
        <v>8.85</v>
      </c>
    </row>
    <row r="66" spans="1:3">
      <c r="A66" s="34" t="s">
        <v>814</v>
      </c>
      <c r="B66" s="34">
        <v>484</v>
      </c>
    </row>
    <row r="67" spans="1:3">
      <c r="A67" s="34" t="s">
        <v>815</v>
      </c>
      <c r="B67" s="34">
        <v>484</v>
      </c>
      <c r="C67" s="34">
        <v>8.85</v>
      </c>
    </row>
    <row r="68" spans="1:3">
      <c r="A68" s="34" t="s">
        <v>816</v>
      </c>
      <c r="B68" s="34">
        <v>484</v>
      </c>
      <c r="C68" s="34">
        <v>8.85</v>
      </c>
    </row>
    <row r="69" spans="1:3">
      <c r="A69" s="34" t="s">
        <v>817</v>
      </c>
      <c r="B69" s="34">
        <v>484</v>
      </c>
      <c r="C69" s="34">
        <v>8.85</v>
      </c>
    </row>
    <row r="70" spans="1:3">
      <c r="A70" s="34" t="s">
        <v>818</v>
      </c>
      <c r="B70" s="34">
        <v>484</v>
      </c>
      <c r="C70" s="34">
        <v>8.85</v>
      </c>
    </row>
    <row r="71" spans="1:3">
      <c r="A71" s="34" t="s">
        <v>819</v>
      </c>
      <c r="B71" s="34">
        <v>484</v>
      </c>
      <c r="C71" s="34">
        <v>8.81</v>
      </c>
    </row>
    <row r="72" spans="1:3">
      <c r="A72" s="34" t="s">
        <v>820</v>
      </c>
      <c r="B72" s="34">
        <v>484</v>
      </c>
    </row>
    <row r="73" spans="1:3">
      <c r="A73" s="34" t="s">
        <v>574</v>
      </c>
      <c r="B73" s="34">
        <v>484</v>
      </c>
      <c r="C73" s="34">
        <v>8.81</v>
      </c>
    </row>
    <row r="74" spans="1:3">
      <c r="A74" s="34" t="s">
        <v>821</v>
      </c>
      <c r="B74" s="34">
        <v>860.2</v>
      </c>
    </row>
    <row r="75" spans="1:3">
      <c r="A75" s="34" t="s">
        <v>822</v>
      </c>
      <c r="B75" s="34">
        <v>860.2</v>
      </c>
      <c r="C75" s="34">
        <v>13.02</v>
      </c>
    </row>
    <row r="76" spans="1:3">
      <c r="A76" s="34" t="s">
        <v>823</v>
      </c>
      <c r="B76" s="34">
        <v>859.6</v>
      </c>
      <c r="C76" s="34">
        <v>13.04</v>
      </c>
    </row>
    <row r="77" spans="1:3">
      <c r="A77" s="34" t="s">
        <v>824</v>
      </c>
      <c r="B77" s="34">
        <v>859</v>
      </c>
      <c r="C77" s="34">
        <v>13.02</v>
      </c>
    </row>
    <row r="78" spans="1:3">
      <c r="A78" s="34" t="s">
        <v>825</v>
      </c>
      <c r="B78" s="34">
        <v>858.4</v>
      </c>
      <c r="C78" s="34">
        <v>13.01</v>
      </c>
    </row>
    <row r="79" spans="1:3">
      <c r="A79" s="34" t="s">
        <v>826</v>
      </c>
      <c r="B79" s="34">
        <v>857.8</v>
      </c>
      <c r="C79" s="34">
        <v>13</v>
      </c>
    </row>
    <row r="80" spans="1:3">
      <c r="A80" s="34" t="s">
        <v>827</v>
      </c>
      <c r="B80" s="34">
        <v>858.1</v>
      </c>
    </row>
    <row r="81" spans="1:3">
      <c r="A81" s="34" t="s">
        <v>828</v>
      </c>
      <c r="B81" s="34">
        <v>858.1</v>
      </c>
    </row>
    <row r="82" spans="1:3">
      <c r="A82" s="34" t="s">
        <v>829</v>
      </c>
      <c r="B82" s="34">
        <v>857.5</v>
      </c>
      <c r="C82" s="34">
        <v>13.05</v>
      </c>
    </row>
    <row r="83" spans="1:3">
      <c r="A83" s="34" t="s">
        <v>830</v>
      </c>
      <c r="B83" s="34">
        <v>857.9</v>
      </c>
      <c r="C83" s="34">
        <v>13.07</v>
      </c>
    </row>
    <row r="84" spans="1:3">
      <c r="A84" s="34" t="s">
        <v>831</v>
      </c>
      <c r="B84" s="34">
        <v>858.3</v>
      </c>
      <c r="C84" s="34">
        <v>13.02</v>
      </c>
    </row>
    <row r="85" spans="1:3">
      <c r="A85" s="34" t="s">
        <v>832</v>
      </c>
      <c r="B85" s="34">
        <v>857.7</v>
      </c>
      <c r="C85" s="34">
        <v>13.04</v>
      </c>
    </row>
    <row r="86" spans="1:3">
      <c r="A86" s="34" t="s">
        <v>833</v>
      </c>
      <c r="B86" s="34">
        <v>857.9</v>
      </c>
    </row>
    <row r="87" spans="1:3">
      <c r="A87" s="34" t="s">
        <v>834</v>
      </c>
      <c r="B87" s="34">
        <v>857.9</v>
      </c>
      <c r="C87" s="34">
        <v>13.02</v>
      </c>
    </row>
    <row r="88" spans="1:3">
      <c r="A88" s="34" t="s">
        <v>835</v>
      </c>
      <c r="B88" s="34">
        <v>857.8</v>
      </c>
      <c r="C88" s="34">
        <v>13.04</v>
      </c>
    </row>
    <row r="89" spans="1:3">
      <c r="A89" s="34" t="s">
        <v>836</v>
      </c>
      <c r="B89" s="34">
        <v>857.2</v>
      </c>
      <c r="C89" s="34">
        <v>12.95</v>
      </c>
    </row>
    <row r="90" spans="1:3">
      <c r="A90" s="34" t="s">
        <v>837</v>
      </c>
      <c r="B90" s="34">
        <v>856.7</v>
      </c>
      <c r="C90" s="34">
        <v>13.04</v>
      </c>
    </row>
    <row r="91" spans="1:3">
      <c r="A91" s="34" t="s">
        <v>689</v>
      </c>
      <c r="B91" s="34">
        <v>857.2</v>
      </c>
    </row>
  </sheetData>
  <mergeCells count="1">
    <mergeCell ref="E26:L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06AD5-5F1C-8D40-BA43-A0426DC0A37C}">
  <dimension ref="B1:H26"/>
  <sheetViews>
    <sheetView workbookViewId="0"/>
  </sheetViews>
  <sheetFormatPr baseColWidth="10" defaultRowHeight="16"/>
  <cols>
    <col min="1" max="16384" width="10.83203125" style="10"/>
  </cols>
  <sheetData>
    <row r="1" spans="2:2">
      <c r="B1" s="9" t="s">
        <v>1288</v>
      </c>
    </row>
    <row r="2" spans="2:2">
      <c r="B2" s="11" t="s">
        <v>1463</v>
      </c>
    </row>
    <row r="23" spans="2:8">
      <c r="B23" s="170" t="s">
        <v>1462</v>
      </c>
      <c r="C23" s="170"/>
      <c r="D23" s="170"/>
      <c r="E23" s="170"/>
      <c r="F23" s="170"/>
      <c r="G23" s="170"/>
      <c r="H23" s="170"/>
    </row>
    <row r="24" spans="2:8">
      <c r="B24" s="170"/>
      <c r="C24" s="170"/>
      <c r="D24" s="170"/>
      <c r="E24" s="170"/>
      <c r="F24" s="170"/>
      <c r="G24" s="170"/>
      <c r="H24" s="170"/>
    </row>
    <row r="25" spans="2:8">
      <c r="B25" s="170"/>
      <c r="C25" s="170"/>
      <c r="D25" s="170"/>
      <c r="E25" s="170"/>
      <c r="F25" s="170"/>
      <c r="G25" s="170"/>
      <c r="H25" s="170"/>
    </row>
    <row r="26" spans="2:8">
      <c r="B26" s="170"/>
      <c r="C26" s="170"/>
      <c r="D26" s="170"/>
      <c r="E26" s="170"/>
      <c r="F26" s="170"/>
      <c r="G26" s="170"/>
      <c r="H26" s="170"/>
    </row>
  </sheetData>
  <mergeCells count="1">
    <mergeCell ref="B23:H2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A1CF3-2277-C941-B7C0-12ECB851B936}">
  <dimension ref="B1:G23"/>
  <sheetViews>
    <sheetView workbookViewId="0"/>
  </sheetViews>
  <sheetFormatPr baseColWidth="10" defaultRowHeight="16"/>
  <cols>
    <col min="1" max="16384" width="10.83203125" style="10"/>
  </cols>
  <sheetData>
    <row r="1" spans="2:2">
      <c r="B1" s="12" t="s">
        <v>1401</v>
      </c>
    </row>
    <row r="2" spans="2:2">
      <c r="B2" s="21" t="s">
        <v>1444</v>
      </c>
    </row>
    <row r="22" spans="2:7">
      <c r="B22" s="170" t="s">
        <v>1308</v>
      </c>
      <c r="C22" s="170"/>
      <c r="D22" s="170"/>
      <c r="E22" s="170"/>
      <c r="F22" s="170"/>
      <c r="G22" s="170"/>
    </row>
    <row r="23" spans="2:7">
      <c r="B23" s="170"/>
      <c r="C23" s="170"/>
      <c r="D23" s="170"/>
      <c r="E23" s="170"/>
      <c r="F23" s="170"/>
      <c r="G23" s="170"/>
    </row>
  </sheetData>
  <mergeCells count="1">
    <mergeCell ref="B22:G23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F1B3A-4B34-E844-A23C-B867F7AD9826}">
  <dimension ref="A1:BI48"/>
  <sheetViews>
    <sheetView topLeftCell="B18" zoomScale="75" zoomScaleNormal="75" workbookViewId="0">
      <selection activeCell="H26" sqref="H26"/>
    </sheetView>
  </sheetViews>
  <sheetFormatPr baseColWidth="10" defaultRowHeight="16"/>
  <cols>
    <col min="1" max="16384" width="10.83203125" style="82"/>
  </cols>
  <sheetData>
    <row r="1" spans="1:61">
      <c r="B1" s="82">
        <v>61</v>
      </c>
      <c r="C1" s="82">
        <v>62</v>
      </c>
      <c r="D1" s="82">
        <v>63</v>
      </c>
      <c r="E1" s="82">
        <v>64</v>
      </c>
      <c r="F1" s="82">
        <v>65</v>
      </c>
      <c r="G1" s="82">
        <v>66</v>
      </c>
      <c r="H1" s="82">
        <v>67</v>
      </c>
      <c r="I1" s="82">
        <v>68</v>
      </c>
      <c r="J1" s="82">
        <v>69</v>
      </c>
      <c r="K1" s="82">
        <v>70</v>
      </c>
      <c r="L1" s="82">
        <v>71</v>
      </c>
      <c r="M1" s="82">
        <v>72</v>
      </c>
      <c r="N1" s="82">
        <v>73</v>
      </c>
      <c r="O1" s="82">
        <v>74</v>
      </c>
      <c r="P1" s="82">
        <v>75</v>
      </c>
      <c r="Q1" s="82">
        <v>76</v>
      </c>
      <c r="R1" s="82">
        <v>77</v>
      </c>
      <c r="S1" s="82">
        <v>78</v>
      </c>
      <c r="T1" s="82">
        <v>79</v>
      </c>
      <c r="U1" s="82">
        <v>80</v>
      </c>
      <c r="V1" s="82">
        <v>81</v>
      </c>
      <c r="W1" s="82">
        <v>82</v>
      </c>
      <c r="X1" s="82">
        <v>83</v>
      </c>
      <c r="Y1" s="82">
        <v>84</v>
      </c>
      <c r="Z1" s="82">
        <v>85</v>
      </c>
      <c r="AA1" s="82">
        <v>86</v>
      </c>
      <c r="AB1" s="82">
        <v>87</v>
      </c>
      <c r="AC1" s="82">
        <v>88</v>
      </c>
      <c r="AD1" s="82">
        <v>89</v>
      </c>
      <c r="AE1" s="82">
        <v>90</v>
      </c>
      <c r="AF1" s="82">
        <v>91</v>
      </c>
      <c r="AG1" s="82">
        <v>92</v>
      </c>
      <c r="AH1" s="82">
        <v>93</v>
      </c>
      <c r="AI1" s="82">
        <v>94</v>
      </c>
      <c r="AJ1" s="82">
        <v>95</v>
      </c>
      <c r="AK1" s="82">
        <v>96</v>
      </c>
      <c r="AL1" s="82">
        <v>97</v>
      </c>
      <c r="AM1" s="82">
        <v>98</v>
      </c>
      <c r="AN1" s="82">
        <v>99</v>
      </c>
      <c r="AO1" s="82">
        <v>2000</v>
      </c>
      <c r="AP1" s="83">
        <v>1</v>
      </c>
      <c r="AQ1" s="83">
        <v>2</v>
      </c>
      <c r="AR1" s="83">
        <v>3</v>
      </c>
      <c r="AS1" s="83">
        <v>4</v>
      </c>
      <c r="AT1" s="83">
        <v>5</v>
      </c>
      <c r="AU1" s="83">
        <v>6</v>
      </c>
      <c r="AV1" s="83">
        <v>7</v>
      </c>
      <c r="AW1" s="83">
        <v>8</v>
      </c>
      <c r="AX1" s="83">
        <v>9</v>
      </c>
      <c r="AY1" s="82">
        <v>10</v>
      </c>
      <c r="AZ1" s="82">
        <v>11</v>
      </c>
      <c r="BA1" s="82">
        <v>12</v>
      </c>
      <c r="BB1" s="82">
        <v>13</v>
      </c>
      <c r="BC1" s="82">
        <v>14</v>
      </c>
      <c r="BD1" s="82">
        <v>15</v>
      </c>
      <c r="BE1" s="82">
        <v>16</v>
      </c>
      <c r="BF1" s="82">
        <v>17</v>
      </c>
      <c r="BG1" s="82">
        <v>18</v>
      </c>
      <c r="BH1" s="82">
        <v>19</v>
      </c>
    </row>
    <row r="2" spans="1:61">
      <c r="A2" s="82" t="s">
        <v>58</v>
      </c>
      <c r="B2" s="82">
        <v>4.2991830819569117</v>
      </c>
      <c r="C2" s="82">
        <v>5.5541366035947846</v>
      </c>
      <c r="D2" s="82">
        <v>5.3506775662041264</v>
      </c>
      <c r="E2" s="82">
        <v>6.7135568179229352</v>
      </c>
      <c r="F2" s="82">
        <v>5.5196444061128318</v>
      </c>
      <c r="G2" s="82">
        <v>5.7684981377328626</v>
      </c>
      <c r="H2" s="82">
        <v>4.4859509808579077</v>
      </c>
      <c r="I2" s="82">
        <v>6.3135283656028784</v>
      </c>
      <c r="J2" s="82">
        <v>6.1136281431278121</v>
      </c>
      <c r="K2" s="82">
        <v>3.859873757030428</v>
      </c>
      <c r="L2" s="82">
        <v>4.3415232574315183</v>
      </c>
      <c r="M2" s="82">
        <v>5.7238234476715775</v>
      </c>
      <c r="N2" s="82">
        <v>6.5052527105834486</v>
      </c>
      <c r="O2" s="82">
        <v>1.9959455347454451</v>
      </c>
      <c r="P2" s="82">
        <v>0.60310133683697131</v>
      </c>
      <c r="Q2" s="82">
        <v>5.2693552082687489</v>
      </c>
      <c r="R2" s="82">
        <v>3.9316771402498603</v>
      </c>
      <c r="S2" s="82">
        <v>3.8921783132949344</v>
      </c>
      <c r="T2" s="82">
        <v>4.1272212371195707</v>
      </c>
      <c r="U2" s="82">
        <v>1.9030934393484245</v>
      </c>
      <c r="V2" s="82">
        <v>1.9275140075116042</v>
      </c>
      <c r="W2" s="82">
        <v>0.42381173789397053</v>
      </c>
      <c r="X2" s="82">
        <v>2.4110659737320645</v>
      </c>
      <c r="Y2" s="82">
        <v>4.5048653853044556</v>
      </c>
      <c r="Z2" s="82">
        <v>3.7106358358245757</v>
      </c>
      <c r="AA2" s="82">
        <v>3.3945098512982526</v>
      </c>
      <c r="AB2" s="82">
        <v>3.7078961801279888</v>
      </c>
      <c r="AC2" s="82">
        <v>4.6190818732901278</v>
      </c>
      <c r="AD2" s="82">
        <v>3.6746613432266884</v>
      </c>
      <c r="AE2" s="82">
        <v>2.9094944248817711</v>
      </c>
      <c r="AF2" s="82">
        <v>1.4188683753026226</v>
      </c>
      <c r="AG2" s="82">
        <v>1.7638688885885898</v>
      </c>
      <c r="AH2" s="82">
        <v>1.5311282679899847</v>
      </c>
      <c r="AI2" s="82">
        <v>3.0012076511620762</v>
      </c>
      <c r="AJ2" s="82">
        <v>3.0365885420315522</v>
      </c>
      <c r="AK2" s="82">
        <v>3.3845203567551181</v>
      </c>
      <c r="AL2" s="82">
        <v>3.4661015522527805</v>
      </c>
      <c r="AM2" s="82">
        <v>2.557323098153617</v>
      </c>
      <c r="AN2" s="82">
        <v>3.2492033780209653</v>
      </c>
      <c r="AO2" s="82">
        <v>4.3880770801799258</v>
      </c>
      <c r="AP2" s="82">
        <v>1.9607812480122675</v>
      </c>
      <c r="AQ2" s="82">
        <v>2.182379677465704</v>
      </c>
      <c r="AR2" s="82">
        <v>2.9659322054615274</v>
      </c>
      <c r="AS2" s="82">
        <v>4.4084008434823119</v>
      </c>
      <c r="AT2" s="82">
        <v>3.9161149285183541</v>
      </c>
      <c r="AU2" s="82">
        <v>4.378196637803029</v>
      </c>
      <c r="AV2" s="82">
        <v>4.3221362924409306</v>
      </c>
      <c r="AW2" s="82">
        <v>1.8523266016244406</v>
      </c>
      <c r="AX2" s="82">
        <v>-1.6736413762780842</v>
      </c>
      <c r="AY2" s="82">
        <v>4.3030165176096062</v>
      </c>
      <c r="AZ2" s="82">
        <v>3.1377741288193022</v>
      </c>
      <c r="BA2" s="82">
        <v>2.5185073268926885</v>
      </c>
      <c r="BB2" s="82">
        <v>2.6659789324376533</v>
      </c>
      <c r="BC2" s="82">
        <v>2.8610983914132646</v>
      </c>
      <c r="BD2" s="82">
        <v>2.8739493011343313</v>
      </c>
      <c r="BE2" s="82">
        <v>2.605789896146419</v>
      </c>
      <c r="BF2" s="82">
        <v>3.2986279706421584</v>
      </c>
      <c r="BG2" s="82">
        <v>2.9767762656621528</v>
      </c>
      <c r="BH2" s="82">
        <v>2.3646167466997952</v>
      </c>
      <c r="BI2" s="82" t="s">
        <v>140</v>
      </c>
    </row>
    <row r="3" spans="1:61">
      <c r="A3" s="82" t="s">
        <v>1</v>
      </c>
      <c r="B3" s="82">
        <v>-27.270000003946052</v>
      </c>
      <c r="C3" s="82">
        <v>-5.5799999901360025</v>
      </c>
      <c r="D3" s="82">
        <v>10.299999995275826</v>
      </c>
      <c r="E3" s="82">
        <v>18.179999994201992</v>
      </c>
      <c r="F3" s="82">
        <v>16.95000000249604</v>
      </c>
      <c r="G3" s="82">
        <v>10.650000004173577</v>
      </c>
      <c r="H3" s="82">
        <v>-5.7700000042250821</v>
      </c>
      <c r="I3" s="82">
        <v>-4.0999999921414201</v>
      </c>
      <c r="J3" s="82">
        <v>16.93999999610925</v>
      </c>
      <c r="K3" s="82">
        <v>19.29999999625602</v>
      </c>
      <c r="L3" s="82">
        <v>7.0600000033517887</v>
      </c>
      <c r="M3" s="82">
        <v>3.8099999982544404</v>
      </c>
      <c r="N3" s="82">
        <v>7.7600000016444994</v>
      </c>
      <c r="O3" s="82">
        <v>2.3100000004911294</v>
      </c>
      <c r="P3" s="82">
        <v>8.7200000004751246</v>
      </c>
      <c r="Q3" s="82">
        <v>-1.5700000027506746</v>
      </c>
      <c r="R3" s="82">
        <v>7.5699999991716567</v>
      </c>
      <c r="S3" s="82">
        <v>11.325977990199547</v>
      </c>
      <c r="T3" s="82">
        <v>7.591324680000298</v>
      </c>
      <c r="U3" s="82">
        <v>7.8341450159379917</v>
      </c>
      <c r="V3" s="82">
        <v>5.1127610905891174</v>
      </c>
      <c r="W3" s="82">
        <v>9.0171139138220298</v>
      </c>
      <c r="X3" s="82">
        <v>10.770202506571451</v>
      </c>
      <c r="Y3" s="82">
        <v>15.191540023613399</v>
      </c>
      <c r="Z3" s="82">
        <v>13.430677520406405</v>
      </c>
      <c r="AA3" s="82">
        <v>8.9499617643800775</v>
      </c>
      <c r="AB3" s="82">
        <v>11.657427793135724</v>
      </c>
      <c r="AC3" s="82">
        <v>11.222594982521002</v>
      </c>
      <c r="AD3" s="82">
        <v>4.2063343554781483</v>
      </c>
      <c r="AE3" s="82">
        <v>3.9202513677656867</v>
      </c>
      <c r="AF3" s="82">
        <v>9.2627860846217374</v>
      </c>
      <c r="AG3" s="82">
        <v>14.224529592445663</v>
      </c>
      <c r="AH3" s="82">
        <v>13.883729302043577</v>
      </c>
      <c r="AI3" s="82">
        <v>13.036806632690244</v>
      </c>
      <c r="AJ3" s="82">
        <v>10.953954342018505</v>
      </c>
      <c r="AK3" s="82">
        <v>9.9225567528845886</v>
      </c>
      <c r="AL3" s="82">
        <v>9.236779891691242</v>
      </c>
      <c r="AM3" s="82">
        <v>7.845951787339331</v>
      </c>
      <c r="AN3" s="82">
        <v>7.6616515004500201</v>
      </c>
      <c r="AO3" s="82">
        <v>8.4900934060146795</v>
      </c>
      <c r="AP3" s="82">
        <v>8.3357334782132426</v>
      </c>
      <c r="AQ3" s="82">
        <v>9.1336307898893381</v>
      </c>
      <c r="AR3" s="82">
        <v>10.038030480837065</v>
      </c>
      <c r="AS3" s="82">
        <v>10.113621377896379</v>
      </c>
      <c r="AT3" s="82">
        <v>11.394591809866242</v>
      </c>
      <c r="AU3" s="82">
        <v>12.720955665172326</v>
      </c>
      <c r="AV3" s="82">
        <v>14.230860933287886</v>
      </c>
      <c r="AW3" s="82">
        <v>9.6506789193438749</v>
      </c>
      <c r="AX3" s="82">
        <v>9.3987256325829662</v>
      </c>
      <c r="AY3" s="82">
        <v>10.635871064542627</v>
      </c>
      <c r="AZ3" s="82">
        <v>9.5508321788642547</v>
      </c>
      <c r="BA3" s="82">
        <v>7.8637364486496608</v>
      </c>
      <c r="BB3" s="82">
        <v>7.7661500976300175</v>
      </c>
      <c r="BC3" s="82">
        <v>7.4257636563259837</v>
      </c>
      <c r="BD3" s="82">
        <v>7.0413288787719353</v>
      </c>
      <c r="BE3" s="82">
        <v>6.8487622049384385</v>
      </c>
      <c r="BF3" s="82">
        <v>6.9472007933066777</v>
      </c>
      <c r="BG3" s="82">
        <v>6.7497738325418055</v>
      </c>
      <c r="BH3" s="82">
        <v>6.1101182876807769</v>
      </c>
      <c r="BI3" s="82" t="s">
        <v>140</v>
      </c>
    </row>
    <row r="4" spans="1:61">
      <c r="A4" s="82" t="s">
        <v>2</v>
      </c>
      <c r="B4" s="82">
        <v>3.7227425326981773</v>
      </c>
      <c r="C4" s="82">
        <v>2.9311277366600166</v>
      </c>
      <c r="D4" s="82">
        <v>5.9943532609509873</v>
      </c>
      <c r="E4" s="82">
        <v>7.452950122330094</v>
      </c>
      <c r="F4" s="82">
        <v>-2.6357701098535671</v>
      </c>
      <c r="G4" s="82">
        <v>-5.5328769831476166E-2</v>
      </c>
      <c r="H4" s="82">
        <v>7.8259630303303851</v>
      </c>
      <c r="I4" s="82">
        <v>3.3879291760029275</v>
      </c>
      <c r="J4" s="82">
        <v>6.5397002962799746</v>
      </c>
      <c r="K4" s="82">
        <v>5.1572297360828827</v>
      </c>
      <c r="L4" s="82">
        <v>1.6429303838874603</v>
      </c>
      <c r="M4" s="82">
        <v>-0.55330131237759872</v>
      </c>
      <c r="N4" s="82">
        <v>3.2955211352235523</v>
      </c>
      <c r="O4" s="82">
        <v>1.1853362603404065</v>
      </c>
      <c r="P4" s="82">
        <v>9.149912014805679</v>
      </c>
      <c r="Q4" s="82">
        <v>1.6631036366129308</v>
      </c>
      <c r="R4" s="82">
        <v>7.254764585835801</v>
      </c>
      <c r="S4" s="82">
        <v>5.712532089001769</v>
      </c>
      <c r="T4" s="82">
        <v>-5.2381827027892456</v>
      </c>
      <c r="U4" s="82">
        <v>6.7358215279983398</v>
      </c>
      <c r="V4" s="82">
        <v>6.0062036238175409</v>
      </c>
      <c r="W4" s="82">
        <v>3.4757332403122945</v>
      </c>
      <c r="X4" s="82">
        <v>7.2888929012458306</v>
      </c>
      <c r="Y4" s="82">
        <v>3.8207378559736611</v>
      </c>
      <c r="Z4" s="82">
        <v>5.2542992233088199</v>
      </c>
      <c r="AA4" s="82">
        <v>4.7765641704895785</v>
      </c>
      <c r="AB4" s="82">
        <v>3.9653556339058582</v>
      </c>
      <c r="AC4" s="82">
        <v>9.6277829198481868</v>
      </c>
      <c r="AD4" s="82">
        <v>5.9473433282650063</v>
      </c>
      <c r="AE4" s="82">
        <v>5.5334545630651064</v>
      </c>
      <c r="AF4" s="82">
        <v>1.0568314329430848</v>
      </c>
      <c r="AG4" s="82">
        <v>5.4823960216704677</v>
      </c>
      <c r="AH4" s="82">
        <v>4.7507762196523373</v>
      </c>
      <c r="AI4" s="82">
        <v>6.6589240673402514</v>
      </c>
      <c r="AJ4" s="82">
        <v>7.5744918403237875</v>
      </c>
      <c r="AK4" s="82">
        <v>7.5495222488197982</v>
      </c>
      <c r="AL4" s="82">
        <v>4.0498208490925975</v>
      </c>
      <c r="AM4" s="82">
        <v>6.1844158209061817</v>
      </c>
      <c r="AN4" s="82">
        <v>8.8457555610550855</v>
      </c>
      <c r="AO4" s="82">
        <v>3.8409911568128479</v>
      </c>
      <c r="AP4" s="82">
        <v>4.8239662639064136</v>
      </c>
      <c r="AQ4" s="82">
        <v>3.8039753213758019</v>
      </c>
      <c r="AR4" s="82">
        <v>7.8603814755325914</v>
      </c>
      <c r="AS4" s="82">
        <v>7.9229366128650298</v>
      </c>
      <c r="AT4" s="82">
        <v>7.92343062149763</v>
      </c>
      <c r="AU4" s="82">
        <v>8.0607325730327233</v>
      </c>
      <c r="AV4" s="82">
        <v>7.6608150650492775</v>
      </c>
      <c r="AW4" s="82">
        <v>3.0866980595328926</v>
      </c>
      <c r="AX4" s="82">
        <v>7.8618888330349819</v>
      </c>
      <c r="AY4" s="82">
        <v>8.4975847015810615</v>
      </c>
      <c r="AZ4" s="82">
        <v>5.2413447428854028</v>
      </c>
      <c r="BA4" s="82">
        <v>5.4563589507228727</v>
      </c>
      <c r="BB4" s="82">
        <v>6.3861064009482504</v>
      </c>
      <c r="BC4" s="82">
        <v>7.4102276050885365</v>
      </c>
      <c r="BD4" s="82">
        <v>7.9962534441387874</v>
      </c>
      <c r="BE4" s="82">
        <v>8.2563058441892991</v>
      </c>
      <c r="BF4" s="82">
        <v>7.0438208553705692</v>
      </c>
      <c r="BG4" s="82">
        <v>6.1195868413660151</v>
      </c>
      <c r="BH4" s="82">
        <v>4.1807276247511282</v>
      </c>
      <c r="BI4" s="82" t="s">
        <v>140</v>
      </c>
    </row>
    <row r="5" spans="1:61">
      <c r="A5" s="82" t="s">
        <v>3</v>
      </c>
      <c r="B5" s="82">
        <v>5.7406458226681281</v>
      </c>
      <c r="C5" s="82">
        <v>1.8419777023684247</v>
      </c>
      <c r="D5" s="82">
        <v>-2.2370299857165747</v>
      </c>
      <c r="E5" s="82">
        <v>3.5296981499379712</v>
      </c>
      <c r="F5" s="82">
        <v>1.081589466260553</v>
      </c>
      <c r="G5" s="82">
        <v>2.7913468248452489</v>
      </c>
      <c r="H5" s="82">
        <v>1.3804028060703644</v>
      </c>
      <c r="I5" s="82">
        <v>10.915178571429522</v>
      </c>
      <c r="J5" s="82">
        <v>6.8222982491361392</v>
      </c>
      <c r="K5" s="82">
        <v>7.5546345139422328</v>
      </c>
      <c r="L5" s="82">
        <v>7.0239971974084767</v>
      </c>
      <c r="M5" s="82">
        <v>7.0376432078596167</v>
      </c>
      <c r="N5" s="82">
        <v>8.1039755351653042</v>
      </c>
      <c r="O5" s="82">
        <v>7.6346729055067044</v>
      </c>
      <c r="P5" s="82">
        <v>4.9773008666951171</v>
      </c>
      <c r="Q5" s="82">
        <v>6.886564973525239</v>
      </c>
      <c r="R5" s="82">
        <v>8.7613256010635325</v>
      </c>
      <c r="S5" s="82">
        <v>6.7670698576317108</v>
      </c>
      <c r="T5" s="82">
        <v>7.3243094855960607</v>
      </c>
      <c r="U5" s="82">
        <v>9.8800775216641767</v>
      </c>
      <c r="V5" s="82">
        <v>7.927156824128744</v>
      </c>
      <c r="W5" s="82">
        <v>2.2464453403637492</v>
      </c>
      <c r="X5" s="82">
        <v>4.192967368199902</v>
      </c>
      <c r="Y5" s="82">
        <v>6.9755278088412354</v>
      </c>
      <c r="Z5" s="82">
        <v>2.4621435642255136</v>
      </c>
      <c r="AA5" s="82">
        <v>5.8750451035986373</v>
      </c>
      <c r="AB5" s="82">
        <v>4.9259273649661139</v>
      </c>
      <c r="AC5" s="82">
        <v>5.7804984881177006</v>
      </c>
      <c r="AD5" s="82">
        <v>7.456586925168466</v>
      </c>
      <c r="AE5" s="82">
        <v>7.2421316385646435</v>
      </c>
      <c r="AF5" s="82">
        <v>6.9119828359130935</v>
      </c>
      <c r="AG5" s="82">
        <v>6.4975065168271442</v>
      </c>
      <c r="AH5" s="82">
        <v>6.4964081204530402</v>
      </c>
      <c r="AI5" s="82">
        <v>7.5399710955143888</v>
      </c>
      <c r="AJ5" s="82">
        <v>8.2200073990349267</v>
      </c>
      <c r="AK5" s="82">
        <v>7.8181870767086679</v>
      </c>
      <c r="AL5" s="82">
        <v>4.699878853903968</v>
      </c>
      <c r="AM5" s="82">
        <v>-13.126725492381823</v>
      </c>
      <c r="AN5" s="82">
        <v>0.79112608199847045</v>
      </c>
      <c r="AO5" s="82">
        <v>4.9200677470169012</v>
      </c>
      <c r="AP5" s="82">
        <v>3.6434664472149194</v>
      </c>
      <c r="AQ5" s="82">
        <v>4.4994753908576399</v>
      </c>
      <c r="AR5" s="82">
        <v>4.7803691216765429</v>
      </c>
      <c r="AS5" s="82">
        <v>5.0308739450168503</v>
      </c>
      <c r="AT5" s="82">
        <v>5.6925713038338444</v>
      </c>
      <c r="AU5" s="82">
        <v>5.5009517852034833</v>
      </c>
      <c r="AV5" s="82">
        <v>6.3450222266721426</v>
      </c>
      <c r="AW5" s="82">
        <v>6.0137036000912332</v>
      </c>
      <c r="AX5" s="82">
        <v>4.6288711825615252</v>
      </c>
      <c r="AY5" s="82">
        <v>6.2238541806236611</v>
      </c>
      <c r="AZ5" s="82">
        <v>6.1697842077100802</v>
      </c>
      <c r="BA5" s="82">
        <v>6.0300506530561506</v>
      </c>
      <c r="BB5" s="82">
        <v>5.5572636889100977</v>
      </c>
      <c r="BC5" s="82">
        <v>5.0066684257549952</v>
      </c>
      <c r="BD5" s="82">
        <v>4.8763223002212328</v>
      </c>
      <c r="BE5" s="82">
        <v>5.0330691828017677</v>
      </c>
      <c r="BF5" s="82">
        <v>5.0697859013491637</v>
      </c>
      <c r="BG5" s="82">
        <v>5.1697056089814737</v>
      </c>
      <c r="BH5" s="82">
        <v>5.0247140221696895</v>
      </c>
      <c r="BI5" s="82" t="s">
        <v>140</v>
      </c>
    </row>
    <row r="6" spans="1:61">
      <c r="A6" s="82" t="s">
        <v>141</v>
      </c>
      <c r="B6" s="82">
        <v>7.5979939991248671</v>
      </c>
      <c r="C6" s="82">
        <v>6.4210296093059895</v>
      </c>
      <c r="D6" s="82">
        <v>7.338803526922689</v>
      </c>
      <c r="E6" s="82">
        <v>5.3589629093933695</v>
      </c>
      <c r="F6" s="82">
        <v>7.6848634747729676</v>
      </c>
      <c r="G6" s="82">
        <v>7.816711026278341</v>
      </c>
      <c r="H6" s="82">
        <v>3.8571464922936229</v>
      </c>
      <c r="I6" s="82">
        <v>7.9779946415241341</v>
      </c>
      <c r="J6" s="82">
        <v>4.8885336526140151</v>
      </c>
      <c r="K6" s="82">
        <v>5.9865386299280203</v>
      </c>
      <c r="L6" s="82">
        <v>10.034660579930616</v>
      </c>
      <c r="M6" s="82">
        <v>9.388444990780485</v>
      </c>
      <c r="N6" s="82">
        <v>11.701081612586094</v>
      </c>
      <c r="O6" s="82">
        <v>8.3186619718310624</v>
      </c>
      <c r="P6" s="82">
        <v>0.80106809078786512</v>
      </c>
      <c r="Q6" s="82">
        <v>11.563489778289338</v>
      </c>
      <c r="R6" s="82">
        <v>7.7530583802194002</v>
      </c>
      <c r="S6" s="82">
        <v>6.6538922155700249</v>
      </c>
      <c r="T6" s="82">
        <v>9.3490999313721659</v>
      </c>
      <c r="U6" s="82">
        <v>7.4418267838182004</v>
      </c>
      <c r="V6" s="82">
        <v>6.9421041989621699</v>
      </c>
      <c r="W6" s="82">
        <v>5.9431524547803605</v>
      </c>
      <c r="X6" s="82">
        <v>6.2522308149912931</v>
      </c>
      <c r="Y6" s="82">
        <v>7.7617901200005548</v>
      </c>
      <c r="Z6" s="82">
        <v>-1.0252502511170576</v>
      </c>
      <c r="AA6" s="82">
        <v>1.2405949256339994</v>
      </c>
      <c r="AB6" s="82">
        <v>5.1919321108215115</v>
      </c>
      <c r="AC6" s="82">
        <v>9.9377196768823097</v>
      </c>
      <c r="AD6" s="82">
        <v>9.0596008660236862</v>
      </c>
      <c r="AE6" s="82">
        <v>9.0085271397569926</v>
      </c>
      <c r="AF6" s="82">
        <v>9.5454674143613687</v>
      </c>
      <c r="AG6" s="82">
        <v>8.8851179783215599</v>
      </c>
      <c r="AH6" s="82">
        <v>9.8949433337706409</v>
      </c>
      <c r="AI6" s="82">
        <v>9.2120417933486749</v>
      </c>
      <c r="AJ6" s="82">
        <v>9.8290851973081175</v>
      </c>
      <c r="AK6" s="82">
        <v>10.002700686184411</v>
      </c>
      <c r="AL6" s="82">
        <v>7.3227418503592361</v>
      </c>
      <c r="AM6" s="82">
        <v>-7.3594151881755607</v>
      </c>
      <c r="AN6" s="82">
        <v>6.1376120105769161</v>
      </c>
      <c r="AO6" s="82">
        <v>8.8588681696938636</v>
      </c>
      <c r="AP6" s="82">
        <v>0.51767531919286114</v>
      </c>
      <c r="AQ6" s="82">
        <v>5.3909883069279658</v>
      </c>
      <c r="AR6" s="82">
        <v>5.7884992858874966</v>
      </c>
      <c r="AS6" s="82">
        <v>6.7834377237030452</v>
      </c>
      <c r="AT6" s="82">
        <v>5.3321391614148581</v>
      </c>
      <c r="AU6" s="82">
        <v>5.5848470671515003</v>
      </c>
      <c r="AV6" s="82">
        <v>6.2987859274094689</v>
      </c>
      <c r="AW6" s="82">
        <v>4.8317698891309675</v>
      </c>
      <c r="AX6" s="82">
        <v>-1.5135287159871353</v>
      </c>
      <c r="AY6" s="82">
        <v>7.4248473832609676</v>
      </c>
      <c r="AZ6" s="82">
        <v>5.2939128341400306</v>
      </c>
      <c r="BA6" s="82">
        <v>5.4734541925385258</v>
      </c>
      <c r="BB6" s="82">
        <v>4.6937225255789343</v>
      </c>
      <c r="BC6" s="82">
        <v>6.0067219455820293</v>
      </c>
      <c r="BD6" s="82">
        <v>5.091532421550113</v>
      </c>
      <c r="BE6" s="82">
        <v>4.4497813976154106</v>
      </c>
      <c r="BF6" s="82">
        <v>5.8127224098332846</v>
      </c>
      <c r="BG6" s="82">
        <v>4.7699270236309985</v>
      </c>
      <c r="BH6" s="82">
        <v>4.3028159822100349</v>
      </c>
      <c r="BI6" s="82" t="s">
        <v>140</v>
      </c>
    </row>
    <row r="7" spans="1:61">
      <c r="A7" s="82" t="s">
        <v>142</v>
      </c>
      <c r="B7" s="82">
        <v>5.616579318951878</v>
      </c>
      <c r="C7" s="82">
        <v>4.7731218475111064</v>
      </c>
      <c r="D7" s="82">
        <v>7.0604874226714429</v>
      </c>
      <c r="E7" s="82">
        <v>3.4469821453358094</v>
      </c>
      <c r="F7" s="82">
        <v>5.2658104640216408</v>
      </c>
      <c r="G7" s="82">
        <v>4.4259941735531214</v>
      </c>
      <c r="H7" s="82">
        <v>5.3241501879559081</v>
      </c>
      <c r="I7" s="82">
        <v>4.9454180804507217</v>
      </c>
      <c r="J7" s="82">
        <v>4.6563585784390398</v>
      </c>
      <c r="K7" s="82">
        <v>3.7646048586697134</v>
      </c>
      <c r="L7" s="82">
        <v>5.4286313689138552</v>
      </c>
      <c r="M7" s="82">
        <v>5.4467911037798302</v>
      </c>
      <c r="N7" s="82">
        <v>8.9206468224485462</v>
      </c>
      <c r="O7" s="82">
        <v>3.5581150802419472</v>
      </c>
      <c r="P7" s="82">
        <v>5.5647736242208765</v>
      </c>
      <c r="Q7" s="82">
        <v>8.806630567402479</v>
      </c>
      <c r="R7" s="82">
        <v>5.602055577279657</v>
      </c>
      <c r="S7" s="82">
        <v>5.1721032868908878</v>
      </c>
      <c r="T7" s="82">
        <v>5.6396757458215205</v>
      </c>
      <c r="U7" s="82">
        <v>5.1489112943436339</v>
      </c>
      <c r="V7" s="82">
        <v>3.4232691772080557</v>
      </c>
      <c r="W7" s="82">
        <v>3.6193276060416224</v>
      </c>
      <c r="X7" s="82">
        <v>1.8746164682722224</v>
      </c>
      <c r="Y7" s="82">
        <v>-7.3236825843217304</v>
      </c>
      <c r="Z7" s="82">
        <v>-7.3066088359399686</v>
      </c>
      <c r="AA7" s="82">
        <v>3.4167828055323071</v>
      </c>
      <c r="AB7" s="82">
        <v>4.311634820257936</v>
      </c>
      <c r="AC7" s="82">
        <v>6.7525444813834099</v>
      </c>
      <c r="AD7" s="82">
        <v>6.2053111166090531</v>
      </c>
      <c r="AE7" s="82">
        <v>3.0369662939821183</v>
      </c>
      <c r="AF7" s="82">
        <v>-0.57833465109762017</v>
      </c>
      <c r="AG7" s="82">
        <v>0.33760303060563501</v>
      </c>
      <c r="AH7" s="82">
        <v>2.1163071792136492</v>
      </c>
      <c r="AI7" s="82">
        <v>4.3876233405203635</v>
      </c>
      <c r="AJ7" s="82">
        <v>4.6786922191007108</v>
      </c>
      <c r="AK7" s="82">
        <v>5.8458734728302773</v>
      </c>
      <c r="AL7" s="82">
        <v>5.1853622756408981</v>
      </c>
      <c r="AM7" s="82">
        <v>-0.57671814714154834</v>
      </c>
      <c r="AN7" s="82">
        <v>3.081916458854252</v>
      </c>
      <c r="AO7" s="82">
        <v>4.4112221586605926</v>
      </c>
      <c r="AP7" s="82">
        <v>3.0492313446348618</v>
      </c>
      <c r="AQ7" s="82">
        <v>3.716255001583832</v>
      </c>
      <c r="AR7" s="82">
        <v>5.0869111351307339</v>
      </c>
      <c r="AS7" s="82">
        <v>6.5692285118062586</v>
      </c>
      <c r="AT7" s="82">
        <v>4.9425051187767792</v>
      </c>
      <c r="AU7" s="82">
        <v>5.316416821369387</v>
      </c>
      <c r="AV7" s="82">
        <v>6.5192915501893793</v>
      </c>
      <c r="AW7" s="82">
        <v>4.3444873050918318</v>
      </c>
      <c r="AX7" s="82">
        <v>1.4483230627566854</v>
      </c>
      <c r="AY7" s="82">
        <v>7.3344999603453829</v>
      </c>
      <c r="AZ7" s="82">
        <v>3.8582328279566269</v>
      </c>
      <c r="BA7" s="82">
        <v>6.8969517105098532</v>
      </c>
      <c r="BB7" s="82">
        <v>6.750531301422555</v>
      </c>
      <c r="BC7" s="82">
        <v>6.3479874826086728</v>
      </c>
      <c r="BD7" s="82">
        <v>6.3483097167276128</v>
      </c>
      <c r="BE7" s="82">
        <v>7.1494567500075163</v>
      </c>
      <c r="BF7" s="82">
        <v>6.9309883258402039</v>
      </c>
      <c r="BG7" s="82">
        <v>6.3414855715347329</v>
      </c>
      <c r="BH7" s="82">
        <v>6.0405752565576165</v>
      </c>
      <c r="BI7" s="82" t="s">
        <v>140</v>
      </c>
    </row>
    <row r="8" spans="1:61">
      <c r="A8" s="82" t="s">
        <v>143</v>
      </c>
      <c r="B8" s="82" t="s">
        <v>140</v>
      </c>
      <c r="C8" s="82">
        <v>3.8180195580447531</v>
      </c>
      <c r="D8" s="82">
        <v>2.5167485942692878</v>
      </c>
      <c r="E8" s="82">
        <v>3.9064338374071923</v>
      </c>
      <c r="F8" s="82">
        <v>2.5369535350572932</v>
      </c>
      <c r="G8" s="82">
        <v>5.023789438810482</v>
      </c>
      <c r="H8" s="82">
        <v>6.4390244198930588</v>
      </c>
      <c r="I8" s="82">
        <v>5.8010941668135132</v>
      </c>
      <c r="J8" s="82">
        <v>7.7168196616551654</v>
      </c>
      <c r="K8" s="82">
        <v>3.8466298552930738</v>
      </c>
      <c r="L8" s="82">
        <v>1.3069054023117133</v>
      </c>
      <c r="M8" s="82">
        <v>-0.41047991882297197</v>
      </c>
      <c r="N8" s="82">
        <v>7.0573989345745787</v>
      </c>
      <c r="O8" s="82">
        <v>3.8458308373174361</v>
      </c>
      <c r="P8" s="82">
        <v>6.1262331650004711</v>
      </c>
      <c r="Q8" s="82">
        <v>3.3351066902162358</v>
      </c>
      <c r="R8" s="82">
        <v>5.1005902676450035</v>
      </c>
      <c r="S8" s="82">
        <v>5.6538368520522226</v>
      </c>
      <c r="T8" s="82">
        <v>6.4035569252160371</v>
      </c>
      <c r="U8" s="82">
        <v>5.8460265156251836</v>
      </c>
      <c r="V8" s="82">
        <v>5.6995247690768878</v>
      </c>
      <c r="W8" s="82">
        <v>4.1414956999411743</v>
      </c>
      <c r="X8" s="82">
        <v>4.8139909711313607</v>
      </c>
      <c r="Y8" s="82">
        <v>5.0991465605861208</v>
      </c>
      <c r="Z8" s="82">
        <v>4.9994063691549258</v>
      </c>
      <c r="AA8" s="82">
        <v>4.3555469169941858</v>
      </c>
      <c r="AB8" s="82">
        <v>1.7256106910010374</v>
      </c>
      <c r="AC8" s="82">
        <v>2.472685037730102</v>
      </c>
      <c r="AD8" s="82">
        <v>2.2993014138398706</v>
      </c>
      <c r="AE8" s="82">
        <v>6.399995306939303</v>
      </c>
      <c r="AF8" s="82">
        <v>4.5999872445227794</v>
      </c>
      <c r="AG8" s="82">
        <v>4.3999912518561501</v>
      </c>
      <c r="AH8" s="82">
        <v>6.9000632519723268</v>
      </c>
      <c r="AI8" s="82">
        <v>5.5999187272134634</v>
      </c>
      <c r="AJ8" s="82">
        <v>5.5000852320522711</v>
      </c>
      <c r="AK8" s="82">
        <v>3.7999672052308426</v>
      </c>
      <c r="AL8" s="82">
        <v>6.405399697728086</v>
      </c>
      <c r="AM8" s="82">
        <v>4.6984230462325769</v>
      </c>
      <c r="AN8" s="82">
        <v>4.3005404979237625</v>
      </c>
      <c r="AO8" s="82">
        <v>6.0000331601439854</v>
      </c>
      <c r="AP8" s="82">
        <v>-1.5454081341431589</v>
      </c>
      <c r="AQ8" s="82">
        <v>3.9646756856609215</v>
      </c>
      <c r="AR8" s="82">
        <v>5.940269077604782</v>
      </c>
      <c r="AS8" s="82">
        <v>5.445061277899697</v>
      </c>
      <c r="AT8" s="82">
        <v>6.2417480446522546</v>
      </c>
      <c r="AU8" s="82">
        <v>7.6682919001127061</v>
      </c>
      <c r="AV8" s="82">
        <v>6.7968261189581369</v>
      </c>
      <c r="AW8" s="82">
        <v>5.9500881450784675</v>
      </c>
      <c r="AX8" s="82">
        <v>3.5389120529913214</v>
      </c>
      <c r="AY8" s="82">
        <v>8.0159673708806167</v>
      </c>
      <c r="AZ8" s="82">
        <v>8.4047330210110403</v>
      </c>
      <c r="BA8" s="82">
        <v>9.1445722464256676</v>
      </c>
      <c r="BB8" s="82">
        <v>3.3957326498342582</v>
      </c>
      <c r="BC8" s="82">
        <v>4.9607005916972895</v>
      </c>
      <c r="BD8" s="82">
        <v>5.0076833047278342</v>
      </c>
      <c r="BE8" s="82">
        <v>4.4866345309683595</v>
      </c>
      <c r="BF8" s="82">
        <v>3.5781696792193998</v>
      </c>
      <c r="BG8" s="82">
        <v>3.3064174132234996</v>
      </c>
      <c r="BH8" s="82">
        <v>2.2834653011819768</v>
      </c>
      <c r="BI8" s="82" t="s">
        <v>140</v>
      </c>
    </row>
    <row r="9" spans="1:61">
      <c r="A9" s="82" t="s">
        <v>144</v>
      </c>
      <c r="B9" s="82">
        <v>5.3621463016878721</v>
      </c>
      <c r="C9" s="82">
        <v>7.5542544478408615</v>
      </c>
      <c r="D9" s="82">
        <v>7.9998307869878431</v>
      </c>
      <c r="E9" s="82">
        <v>6.8309961437054199</v>
      </c>
      <c r="F9" s="82">
        <v>8.1816615376771722</v>
      </c>
      <c r="G9" s="82">
        <v>11.122518494638925</v>
      </c>
      <c r="H9" s="82">
        <v>8.6159823332819769</v>
      </c>
      <c r="I9" s="82">
        <v>8.1222702555428867</v>
      </c>
      <c r="J9" s="82">
        <v>6.5506598858774794</v>
      </c>
      <c r="K9" s="82">
        <v>11.407949066209767</v>
      </c>
      <c r="L9" s="82">
        <v>4.8953737602429896</v>
      </c>
      <c r="M9" s="82">
        <v>4.2785080386105108</v>
      </c>
      <c r="N9" s="82">
        <v>10.236433014879822</v>
      </c>
      <c r="O9" s="82">
        <v>4.466253385754527</v>
      </c>
      <c r="P9" s="82">
        <v>4.9704052276649691</v>
      </c>
      <c r="Q9" s="82">
        <v>9.3268110817843706</v>
      </c>
      <c r="R9" s="82">
        <v>9.843463235311134</v>
      </c>
      <c r="S9" s="82">
        <v>10.295746534938459</v>
      </c>
      <c r="T9" s="82">
        <v>5.371766512542365</v>
      </c>
      <c r="U9" s="82">
        <v>5.1735410057193434</v>
      </c>
      <c r="V9" s="82">
        <v>5.9068677630363879</v>
      </c>
      <c r="W9" s="82">
        <v>5.3523487506674314</v>
      </c>
      <c r="X9" s="82">
        <v>5.5842024691908421</v>
      </c>
      <c r="Y9" s="82">
        <v>5.7524302514899261</v>
      </c>
      <c r="Z9" s="82">
        <v>4.6472403565933149</v>
      </c>
      <c r="AA9" s="82">
        <v>5.5338277672477147</v>
      </c>
      <c r="AB9" s="82">
        <v>9.5189460221078974</v>
      </c>
      <c r="AC9" s="82">
        <v>13.288114071764383</v>
      </c>
      <c r="AD9" s="82">
        <v>12.19050598661093</v>
      </c>
      <c r="AE9" s="82">
        <v>11.167163444629253</v>
      </c>
      <c r="AF9" s="82">
        <v>8.558260321242301</v>
      </c>
      <c r="AG9" s="82">
        <v>8.083388023453324</v>
      </c>
      <c r="AH9" s="82">
        <v>8.251915915246272</v>
      </c>
      <c r="AI9" s="82">
        <v>7.9970246672043288</v>
      </c>
      <c r="AJ9" s="82">
        <v>8.1203153462537756</v>
      </c>
      <c r="AK9" s="82">
        <v>5.6519444649947133</v>
      </c>
      <c r="AL9" s="82">
        <v>-2.7535751531408152</v>
      </c>
      <c r="AM9" s="82">
        <v>-7.6340352860010228</v>
      </c>
      <c r="AN9" s="82">
        <v>4.5723077511554209</v>
      </c>
      <c r="AO9" s="82">
        <v>4.4552470433501412</v>
      </c>
      <c r="AP9" s="82">
        <v>3.4442490096837162</v>
      </c>
      <c r="AQ9" s="82">
        <v>6.1490360521003566</v>
      </c>
      <c r="AR9" s="82">
        <v>7.189243303409711</v>
      </c>
      <c r="AS9" s="82">
        <v>6.2893421428579472</v>
      </c>
      <c r="AT9" s="82">
        <v>4.1876384288433712</v>
      </c>
      <c r="AU9" s="82">
        <v>4.967810892461074</v>
      </c>
      <c r="AV9" s="82">
        <v>5.4351516905080928</v>
      </c>
      <c r="AW9" s="82">
        <v>1.7256988486633418</v>
      </c>
      <c r="AX9" s="82">
        <v>-0.69061823230057939</v>
      </c>
      <c r="AY9" s="82">
        <v>7.513390532616242</v>
      </c>
      <c r="AZ9" s="82">
        <v>0.84013208305333364</v>
      </c>
      <c r="BA9" s="82">
        <v>7.2427962024964216</v>
      </c>
      <c r="BB9" s="82">
        <v>2.6874955632055588</v>
      </c>
      <c r="BC9" s="82">
        <v>0.98442510993386634</v>
      </c>
      <c r="BD9" s="82">
        <v>3.1338969619427246</v>
      </c>
      <c r="BE9" s="82">
        <v>3.4292197120425953</v>
      </c>
      <c r="BF9" s="82">
        <v>4.0662503485508381</v>
      </c>
      <c r="BG9" s="82">
        <v>4.1507620878620628</v>
      </c>
      <c r="BH9" s="82">
        <v>2.3546939105903277</v>
      </c>
      <c r="BI9" s="82" t="s">
        <v>140</v>
      </c>
    </row>
    <row r="13" spans="1:61">
      <c r="A13" s="82" t="s">
        <v>139</v>
      </c>
    </row>
    <row r="14" spans="1:61">
      <c r="B14" s="82">
        <v>1965</v>
      </c>
      <c r="C14" s="82">
        <v>66</v>
      </c>
      <c r="D14" s="82">
        <v>67</v>
      </c>
      <c r="E14" s="82">
        <v>68</v>
      </c>
      <c r="F14" s="82">
        <v>69</v>
      </c>
      <c r="G14" s="82">
        <v>70</v>
      </c>
      <c r="H14" s="82">
        <v>71</v>
      </c>
      <c r="I14" s="82">
        <v>72</v>
      </c>
      <c r="J14" s="82">
        <v>73</v>
      </c>
      <c r="K14" s="82">
        <v>74</v>
      </c>
      <c r="L14" s="82">
        <v>75</v>
      </c>
      <c r="M14" s="82">
        <v>76</v>
      </c>
      <c r="N14" s="82">
        <v>77</v>
      </c>
      <c r="O14" s="82">
        <v>78</v>
      </c>
      <c r="P14" s="82">
        <v>79</v>
      </c>
      <c r="Q14" s="82">
        <v>80</v>
      </c>
      <c r="R14" s="82">
        <v>81</v>
      </c>
      <c r="S14" s="82">
        <v>82</v>
      </c>
      <c r="T14" s="82">
        <v>83</v>
      </c>
      <c r="U14" s="82">
        <v>84</v>
      </c>
      <c r="V14" s="82">
        <v>85</v>
      </c>
      <c r="W14" s="82">
        <v>86</v>
      </c>
      <c r="X14" s="82">
        <v>87</v>
      </c>
      <c r="Y14" s="82">
        <v>88</v>
      </c>
      <c r="Z14" s="82">
        <v>89</v>
      </c>
      <c r="AA14" s="82">
        <v>90</v>
      </c>
      <c r="AB14" s="82">
        <v>91</v>
      </c>
      <c r="AC14" s="82">
        <v>92</v>
      </c>
      <c r="AD14" s="82">
        <v>93</v>
      </c>
      <c r="AE14" s="82">
        <v>94</v>
      </c>
      <c r="AF14" s="82">
        <v>95</v>
      </c>
      <c r="AG14" s="82">
        <v>96</v>
      </c>
      <c r="AH14" s="82">
        <v>97</v>
      </c>
      <c r="AI14" s="82">
        <v>98</v>
      </c>
      <c r="AJ14" s="82">
        <v>99</v>
      </c>
      <c r="AK14" s="82">
        <v>2000</v>
      </c>
      <c r="AL14" s="83">
        <v>1</v>
      </c>
      <c r="AM14" s="83">
        <v>2</v>
      </c>
      <c r="AN14" s="83">
        <v>3</v>
      </c>
      <c r="AO14" s="83">
        <v>4</v>
      </c>
      <c r="AP14" s="83">
        <v>5</v>
      </c>
      <c r="AQ14" s="83">
        <v>6</v>
      </c>
      <c r="AR14" s="83">
        <v>7</v>
      </c>
      <c r="AS14" s="83">
        <v>8</v>
      </c>
      <c r="AT14" s="83">
        <v>9</v>
      </c>
      <c r="AU14" s="82">
        <v>10</v>
      </c>
      <c r="AV14" s="82">
        <v>11</v>
      </c>
      <c r="AW14" s="82">
        <v>12</v>
      </c>
      <c r="AX14" s="82">
        <v>13</v>
      </c>
      <c r="AY14" s="82">
        <v>14</v>
      </c>
      <c r="AZ14" s="82">
        <v>15</v>
      </c>
      <c r="BA14" s="82">
        <v>16</v>
      </c>
      <c r="BB14" s="82">
        <v>17</v>
      </c>
      <c r="BC14" s="82">
        <v>18</v>
      </c>
      <c r="BD14" s="82">
        <v>19</v>
      </c>
    </row>
    <row r="15" spans="1:61">
      <c r="A15" s="82" t="s">
        <v>1</v>
      </c>
      <c r="B15" s="82">
        <f>AVERAGE(B3:F3)</f>
        <v>2.5159999995783608</v>
      </c>
      <c r="C15" s="82">
        <f t="shared" ref="C15:BD19" si="0">AVERAGE(C3:G3)</f>
        <v>10.100000001202286</v>
      </c>
      <c r="D15" s="82">
        <f t="shared" si="0"/>
        <v>10.06199999838447</v>
      </c>
      <c r="E15" s="82">
        <f t="shared" si="0"/>
        <v>7.1820000009010219</v>
      </c>
      <c r="F15" s="82">
        <f t="shared" si="0"/>
        <v>6.934000001282473</v>
      </c>
      <c r="G15" s="82">
        <f t="shared" si="0"/>
        <v>7.4040000000344692</v>
      </c>
      <c r="H15" s="82">
        <f t="shared" si="0"/>
        <v>6.685999999870111</v>
      </c>
      <c r="I15" s="82">
        <f t="shared" si="0"/>
        <v>8.6020000003660151</v>
      </c>
      <c r="J15" s="82">
        <f t="shared" si="0"/>
        <v>10.973999999123199</v>
      </c>
      <c r="K15" s="82">
        <f t="shared" si="0"/>
        <v>8.0479999999995755</v>
      </c>
      <c r="L15" s="82">
        <f t="shared" si="0"/>
        <v>5.9320000008433968</v>
      </c>
      <c r="M15" s="82">
        <f t="shared" si="0"/>
        <v>4.2059999996229038</v>
      </c>
      <c r="N15" s="82">
        <f t="shared" si="0"/>
        <v>4.9579999998063471</v>
      </c>
      <c r="O15" s="82">
        <f t="shared" si="0"/>
        <v>5.6711955975173565</v>
      </c>
      <c r="P15" s="82">
        <f t="shared" si="0"/>
        <v>6.7274605334191904</v>
      </c>
      <c r="Q15" s="82">
        <f t="shared" si="0"/>
        <v>6.5502895365117642</v>
      </c>
      <c r="R15" s="82">
        <f t="shared" si="0"/>
        <v>7.8868417551797219</v>
      </c>
      <c r="S15" s="82">
        <f t="shared" si="0"/>
        <v>8.1762645381097965</v>
      </c>
      <c r="T15" s="82">
        <f t="shared" si="0"/>
        <v>8.0651094413841768</v>
      </c>
      <c r="U15" s="82">
        <f t="shared" si="0"/>
        <v>9.5851525101067985</v>
      </c>
      <c r="V15" s="82">
        <f t="shared" si="0"/>
        <v>10.70445901100048</v>
      </c>
      <c r="W15" s="82">
        <f t="shared" si="0"/>
        <v>11.471899145758673</v>
      </c>
      <c r="X15" s="82">
        <f t="shared" si="0"/>
        <v>11.999961921621411</v>
      </c>
      <c r="Y15" s="82">
        <f t="shared" si="0"/>
        <v>12.090440416811322</v>
      </c>
      <c r="Z15" s="82">
        <f t="shared" si="0"/>
        <v>9.8933992831842712</v>
      </c>
      <c r="AA15" s="82">
        <f t="shared" si="0"/>
        <v>7.9913140526561275</v>
      </c>
      <c r="AB15" s="82">
        <f t="shared" si="0"/>
        <v>8.0538789167044591</v>
      </c>
      <c r="AC15" s="82">
        <f t="shared" si="0"/>
        <v>8.5672992765664482</v>
      </c>
      <c r="AD15" s="82">
        <f t="shared" si="0"/>
        <v>9.099526140470962</v>
      </c>
      <c r="AE15" s="82">
        <f t="shared" si="0"/>
        <v>10.865620595913381</v>
      </c>
      <c r="AF15" s="82">
        <f t="shared" si="0"/>
        <v>12.272361190763945</v>
      </c>
      <c r="AG15" s="82">
        <f t="shared" si="0"/>
        <v>12.404315324416515</v>
      </c>
      <c r="AH15" s="82">
        <f t="shared" si="0"/>
        <v>11.406765384265631</v>
      </c>
      <c r="AI15" s="82">
        <f t="shared" si="0"/>
        <v>10.199209881324782</v>
      </c>
      <c r="AJ15" s="82">
        <f t="shared" si="0"/>
        <v>9.1241788548767371</v>
      </c>
      <c r="AK15" s="82">
        <f t="shared" si="0"/>
        <v>8.6314066676759715</v>
      </c>
      <c r="AL15" s="82">
        <f t="shared" si="0"/>
        <v>8.3140420127417034</v>
      </c>
      <c r="AM15" s="82">
        <f t="shared" si="0"/>
        <v>8.2934121923813215</v>
      </c>
      <c r="AN15" s="82">
        <f t="shared" si="0"/>
        <v>8.7318279310808684</v>
      </c>
      <c r="AO15" s="82">
        <f t="shared" si="0"/>
        <v>9.222221906570141</v>
      </c>
      <c r="AP15" s="82">
        <f t="shared" si="0"/>
        <v>9.8031215873404527</v>
      </c>
      <c r="AQ15" s="82">
        <f t="shared" si="0"/>
        <v>10.680166024732269</v>
      </c>
      <c r="AR15" s="82">
        <f t="shared" si="0"/>
        <v>11.699612053411979</v>
      </c>
      <c r="AS15" s="82">
        <f t="shared" si="0"/>
        <v>11.622141741113342</v>
      </c>
      <c r="AT15" s="82">
        <f t="shared" si="0"/>
        <v>11.47916259205066</v>
      </c>
      <c r="AU15" s="82">
        <f t="shared" si="0"/>
        <v>11.327418442985936</v>
      </c>
      <c r="AV15" s="82">
        <f t="shared" si="0"/>
        <v>10.693393745724322</v>
      </c>
      <c r="AW15" s="82">
        <f t="shared" si="0"/>
        <v>9.4199688487966764</v>
      </c>
      <c r="AX15" s="82">
        <f t="shared" si="0"/>
        <v>9.0430630844539053</v>
      </c>
      <c r="AY15" s="82">
        <f t="shared" si="0"/>
        <v>8.6484706892025081</v>
      </c>
      <c r="AZ15" s="82">
        <f t="shared" si="0"/>
        <v>7.9295622520483704</v>
      </c>
      <c r="BA15" s="82">
        <f t="shared" si="0"/>
        <v>7.3891482572632068</v>
      </c>
      <c r="BB15" s="82">
        <f t="shared" si="0"/>
        <v>7.2058411261946107</v>
      </c>
      <c r="BC15" s="82">
        <f t="shared" si="0"/>
        <v>7.0025658731769678</v>
      </c>
      <c r="BD15" s="82">
        <f t="shared" si="0"/>
        <v>6.739436799447927</v>
      </c>
    </row>
    <row r="16" spans="1:61">
      <c r="A16" s="82" t="s">
        <v>2</v>
      </c>
      <c r="B16" s="82">
        <f t="shared" ref="B16:Q21" si="1">AVERAGE(B4:F4)</f>
        <v>3.4930807085571418</v>
      </c>
      <c r="C16" s="82">
        <f t="shared" si="0"/>
        <v>2.7374664480512108</v>
      </c>
      <c r="D16" s="82">
        <f t="shared" si="0"/>
        <v>3.7164335067852847</v>
      </c>
      <c r="E16" s="82">
        <f t="shared" si="0"/>
        <v>3.1951486897956727</v>
      </c>
      <c r="F16" s="82">
        <f t="shared" si="0"/>
        <v>3.0124987245856487</v>
      </c>
      <c r="G16" s="82">
        <f t="shared" si="0"/>
        <v>4.5710986937729388</v>
      </c>
      <c r="H16" s="82">
        <f t="shared" si="0"/>
        <v>4.9107505245167262</v>
      </c>
      <c r="I16" s="82">
        <f t="shared" si="0"/>
        <v>3.2348976559751295</v>
      </c>
      <c r="J16" s="82">
        <f t="shared" si="0"/>
        <v>3.2164160478192541</v>
      </c>
      <c r="K16" s="82">
        <f t="shared" si="0"/>
        <v>2.1455432406313406</v>
      </c>
      <c r="L16" s="82">
        <f t="shared" si="0"/>
        <v>2.9440796963758999</v>
      </c>
      <c r="M16" s="82">
        <f t="shared" si="0"/>
        <v>2.9481143469209941</v>
      </c>
      <c r="N16" s="82">
        <f t="shared" si="0"/>
        <v>4.5097275265636743</v>
      </c>
      <c r="O16" s="82">
        <f t="shared" si="0"/>
        <v>4.9931297173193174</v>
      </c>
      <c r="P16" s="82">
        <f t="shared" si="0"/>
        <v>3.7084259246933868</v>
      </c>
      <c r="Q16" s="82">
        <f t="shared" si="0"/>
        <v>3.2256078273319191</v>
      </c>
      <c r="R16" s="82">
        <f t="shared" si="0"/>
        <v>4.0942278247728412</v>
      </c>
      <c r="S16" s="82">
        <f t="shared" si="0"/>
        <v>3.3384215556681398</v>
      </c>
      <c r="T16" s="82">
        <f t="shared" si="0"/>
        <v>3.6536937181169522</v>
      </c>
      <c r="U16" s="82">
        <f t="shared" si="0"/>
        <v>5.465477829869533</v>
      </c>
      <c r="V16" s="82">
        <f t="shared" si="0"/>
        <v>5.169173368931629</v>
      </c>
      <c r="W16" s="82">
        <f t="shared" si="0"/>
        <v>4.9232454782660371</v>
      </c>
      <c r="X16" s="82">
        <f t="shared" si="0"/>
        <v>5.0211699569847497</v>
      </c>
      <c r="Y16" s="82">
        <f t="shared" si="0"/>
        <v>5.4889479607052207</v>
      </c>
      <c r="Z16" s="82">
        <f t="shared" si="0"/>
        <v>5.9142690551634898</v>
      </c>
      <c r="AA16" s="82">
        <f t="shared" si="0"/>
        <v>5.9701001231147472</v>
      </c>
      <c r="AB16" s="82">
        <f t="shared" si="0"/>
        <v>5.2261535756054487</v>
      </c>
      <c r="AC16" s="82">
        <f t="shared" si="0"/>
        <v>5.5295616531583702</v>
      </c>
      <c r="AD16" s="82">
        <f t="shared" si="0"/>
        <v>4.5541603131192003</v>
      </c>
      <c r="AE16" s="82">
        <f t="shared" si="0"/>
        <v>4.6964764609342495</v>
      </c>
      <c r="AF16" s="82">
        <f t="shared" si="0"/>
        <v>5.1046839163859854</v>
      </c>
      <c r="AG16" s="82">
        <f t="shared" si="0"/>
        <v>6.4032220795613286</v>
      </c>
      <c r="AH16" s="82">
        <f t="shared" si="0"/>
        <v>6.1167070450457546</v>
      </c>
      <c r="AI16" s="82">
        <f t="shared" si="0"/>
        <v>6.4034349652965235</v>
      </c>
      <c r="AJ16" s="82">
        <f t="shared" si="0"/>
        <v>6.8408012640394897</v>
      </c>
      <c r="AK16" s="82">
        <f t="shared" si="0"/>
        <v>6.0941011273373018</v>
      </c>
      <c r="AL16" s="82">
        <f t="shared" si="0"/>
        <v>5.5489899303546251</v>
      </c>
      <c r="AM16" s="82">
        <f t="shared" si="0"/>
        <v>5.4998208248112661</v>
      </c>
      <c r="AN16" s="82">
        <f t="shared" si="0"/>
        <v>5.8350139557365477</v>
      </c>
      <c r="AO16" s="82">
        <f t="shared" si="0"/>
        <v>5.6504501660985369</v>
      </c>
      <c r="AP16" s="82">
        <f t="shared" si="0"/>
        <v>6.4669380590354937</v>
      </c>
      <c r="AQ16" s="82">
        <f t="shared" si="0"/>
        <v>7.1142913208607554</v>
      </c>
      <c r="AR16" s="82">
        <f t="shared" si="0"/>
        <v>7.8856592695954504</v>
      </c>
      <c r="AS16" s="82">
        <f t="shared" si="0"/>
        <v>6.9309225863955106</v>
      </c>
      <c r="AT16" s="82">
        <f t="shared" si="0"/>
        <v>6.918713030429501</v>
      </c>
      <c r="AU16" s="82">
        <f t="shared" si="0"/>
        <v>7.0335438464461877</v>
      </c>
      <c r="AV16" s="82">
        <f t="shared" si="0"/>
        <v>6.4696662804167229</v>
      </c>
      <c r="AW16" s="82">
        <f t="shared" si="0"/>
        <v>6.0287750575514423</v>
      </c>
      <c r="AX16" s="82">
        <f t="shared" si="0"/>
        <v>6.6886567258345142</v>
      </c>
      <c r="AY16" s="82">
        <f t="shared" si="0"/>
        <v>6.5983244802452248</v>
      </c>
      <c r="AZ16" s="82">
        <f t="shared" si="0"/>
        <v>6.4980582287567703</v>
      </c>
      <c r="BA16" s="82">
        <f t="shared" si="0"/>
        <v>7.1010504490175492</v>
      </c>
      <c r="BB16" s="82">
        <f t="shared" si="0"/>
        <v>7.4185428299470884</v>
      </c>
      <c r="BC16" s="82">
        <f t="shared" si="0"/>
        <v>7.3652389180306415</v>
      </c>
      <c r="BD16" s="82">
        <f t="shared" si="0"/>
        <v>6.7193389219631596</v>
      </c>
    </row>
    <row r="17" spans="1:56">
      <c r="A17" s="82" t="s">
        <v>3</v>
      </c>
      <c r="B17" s="82">
        <f t="shared" si="1"/>
        <v>1.9913762311037004</v>
      </c>
      <c r="C17" s="82">
        <f t="shared" si="0"/>
        <v>1.4015164315391246</v>
      </c>
      <c r="D17" s="82">
        <f t="shared" si="0"/>
        <v>1.3092014522795126</v>
      </c>
      <c r="E17" s="82">
        <f t="shared" si="0"/>
        <v>3.9396431637087317</v>
      </c>
      <c r="F17" s="82">
        <f t="shared" si="0"/>
        <v>4.5981631835483654</v>
      </c>
      <c r="G17" s="82">
        <f t="shared" si="0"/>
        <v>5.892772193084701</v>
      </c>
      <c r="H17" s="82">
        <f t="shared" si="0"/>
        <v>6.7393022675973473</v>
      </c>
      <c r="I17" s="82">
        <f t="shared" si="0"/>
        <v>7.8707503479551972</v>
      </c>
      <c r="J17" s="82">
        <f t="shared" si="0"/>
        <v>7.3085097407023536</v>
      </c>
      <c r="K17" s="82">
        <f t="shared" si="0"/>
        <v>7.470984671976467</v>
      </c>
      <c r="L17" s="82">
        <f t="shared" si="0"/>
        <v>6.9555179425270435</v>
      </c>
      <c r="M17" s="82">
        <f t="shared" si="0"/>
        <v>6.9280314977503963</v>
      </c>
      <c r="N17" s="82">
        <f t="shared" si="0"/>
        <v>7.2727679763911794</v>
      </c>
      <c r="O17" s="82">
        <f t="shared" si="0"/>
        <v>7.0053868408844604</v>
      </c>
      <c r="P17" s="82">
        <f t="shared" si="0"/>
        <v>6.943314156902332</v>
      </c>
      <c r="Q17" s="82">
        <f t="shared" si="0"/>
        <v>7.9238694878961438</v>
      </c>
      <c r="R17" s="82">
        <f t="shared" si="0"/>
        <v>8.1319878580168456</v>
      </c>
      <c r="S17" s="82">
        <f t="shared" si="0"/>
        <v>6.8290118058768883</v>
      </c>
      <c r="T17" s="82">
        <f t="shared" si="0"/>
        <v>6.3141913079905265</v>
      </c>
      <c r="U17" s="82">
        <f t="shared" si="0"/>
        <v>6.2444349726395618</v>
      </c>
      <c r="V17" s="82">
        <f t="shared" si="0"/>
        <v>4.7608481811518288</v>
      </c>
      <c r="W17" s="82">
        <f t="shared" si="0"/>
        <v>4.3504258370458073</v>
      </c>
      <c r="X17" s="82">
        <f t="shared" si="0"/>
        <v>4.8863222419662806</v>
      </c>
      <c r="Y17" s="82">
        <f t="shared" si="0"/>
        <v>5.2038284659498402</v>
      </c>
      <c r="Z17" s="82">
        <f t="shared" si="0"/>
        <v>5.3000402892152865</v>
      </c>
      <c r="AA17" s="82">
        <f t="shared" si="0"/>
        <v>6.2560379040831124</v>
      </c>
      <c r="AB17" s="82">
        <f t="shared" si="0"/>
        <v>6.4634254505460031</v>
      </c>
      <c r="AC17" s="82">
        <f t="shared" si="0"/>
        <v>6.7777412809182094</v>
      </c>
      <c r="AD17" s="82">
        <f t="shared" si="0"/>
        <v>6.9209232073852771</v>
      </c>
      <c r="AE17" s="82">
        <f t="shared" si="0"/>
        <v>6.9376000414544619</v>
      </c>
      <c r="AF17" s="82">
        <f t="shared" si="0"/>
        <v>7.133175193548519</v>
      </c>
      <c r="AG17" s="82">
        <f t="shared" si="0"/>
        <v>7.3144160417076334</v>
      </c>
      <c r="AH17" s="82">
        <f t="shared" si="0"/>
        <v>6.9548905091229987</v>
      </c>
      <c r="AI17" s="82">
        <f t="shared" si="0"/>
        <v>3.0302637865560258</v>
      </c>
      <c r="AJ17" s="82">
        <f t="shared" si="0"/>
        <v>1.6804947838528421</v>
      </c>
      <c r="AK17" s="82">
        <f t="shared" si="0"/>
        <v>1.020506853449237</v>
      </c>
      <c r="AL17" s="82">
        <f t="shared" si="0"/>
        <v>0.18556272755048725</v>
      </c>
      <c r="AM17" s="82">
        <f t="shared" si="0"/>
        <v>0.14548203494122164</v>
      </c>
      <c r="AN17" s="82">
        <f t="shared" si="0"/>
        <v>3.7269009577528949</v>
      </c>
      <c r="AO17" s="82">
        <f t="shared" si="0"/>
        <v>4.5748505303565707</v>
      </c>
      <c r="AP17" s="82">
        <f t="shared" si="0"/>
        <v>4.729351241719959</v>
      </c>
      <c r="AQ17" s="82">
        <f t="shared" si="0"/>
        <v>5.100848309317672</v>
      </c>
      <c r="AR17" s="82">
        <f t="shared" si="0"/>
        <v>5.4699576764805729</v>
      </c>
      <c r="AS17" s="82">
        <f t="shared" si="0"/>
        <v>5.7166245721635107</v>
      </c>
      <c r="AT17" s="82">
        <f t="shared" si="0"/>
        <v>5.6362240196724454</v>
      </c>
      <c r="AU17" s="82">
        <f t="shared" si="0"/>
        <v>5.7424805950304094</v>
      </c>
      <c r="AV17" s="82">
        <f t="shared" si="0"/>
        <v>5.8762470795317281</v>
      </c>
      <c r="AW17" s="82">
        <f t="shared" si="0"/>
        <v>5.8132527648085297</v>
      </c>
      <c r="AX17" s="82">
        <f t="shared" si="0"/>
        <v>5.7219647825723028</v>
      </c>
      <c r="AY17" s="82">
        <f t="shared" si="0"/>
        <v>5.7975242312109971</v>
      </c>
      <c r="AZ17" s="82">
        <f t="shared" si="0"/>
        <v>5.5280178551305115</v>
      </c>
      <c r="BA17" s="82">
        <f t="shared" si="0"/>
        <v>5.300674850148849</v>
      </c>
      <c r="BB17" s="82">
        <f t="shared" si="0"/>
        <v>5.1086218998074511</v>
      </c>
      <c r="BC17" s="82">
        <f t="shared" si="0"/>
        <v>5.031110283821727</v>
      </c>
      <c r="BD17" s="82">
        <f t="shared" si="0"/>
        <v>5.0347194031046651</v>
      </c>
    </row>
    <row r="18" spans="1:56">
      <c r="A18" s="82" t="s">
        <v>141</v>
      </c>
      <c r="B18" s="82">
        <f t="shared" si="1"/>
        <v>6.8803307039039767</v>
      </c>
      <c r="C18" s="82">
        <f t="shared" si="0"/>
        <v>6.9240741093346712</v>
      </c>
      <c r="D18" s="82">
        <f t="shared" si="0"/>
        <v>6.4112974859321978</v>
      </c>
      <c r="E18" s="82">
        <f t="shared" si="0"/>
        <v>6.5391357088524869</v>
      </c>
      <c r="F18" s="82">
        <f t="shared" si="0"/>
        <v>6.445049857496616</v>
      </c>
      <c r="G18" s="82">
        <f t="shared" si="0"/>
        <v>6.1053848885276265</v>
      </c>
      <c r="H18" s="82">
        <f t="shared" si="0"/>
        <v>6.5489747992580813</v>
      </c>
      <c r="I18" s="82">
        <f t="shared" si="0"/>
        <v>7.6552344989554539</v>
      </c>
      <c r="J18" s="82">
        <f t="shared" si="0"/>
        <v>8.3998518931678454</v>
      </c>
      <c r="K18" s="82">
        <f t="shared" si="0"/>
        <v>9.0858775570112549</v>
      </c>
      <c r="L18" s="82">
        <f t="shared" si="0"/>
        <v>8.0487834491832242</v>
      </c>
      <c r="M18" s="82">
        <f t="shared" si="0"/>
        <v>8.3545492888549688</v>
      </c>
      <c r="N18" s="82">
        <f t="shared" si="0"/>
        <v>8.0274719667427519</v>
      </c>
      <c r="O18" s="82">
        <f t="shared" si="0"/>
        <v>7.0180340873395384</v>
      </c>
      <c r="P18" s="82">
        <f t="shared" si="0"/>
        <v>7.2241216792477587</v>
      </c>
      <c r="Q18" s="82">
        <f t="shared" si="0"/>
        <v>8.5522734178538258</v>
      </c>
      <c r="R18" s="82">
        <f t="shared" si="0"/>
        <v>7.6279963019883921</v>
      </c>
      <c r="S18" s="82">
        <f t="shared" si="0"/>
        <v>7.2660151169005847</v>
      </c>
      <c r="T18" s="82">
        <f t="shared" si="0"/>
        <v>7.1856828367848378</v>
      </c>
      <c r="U18" s="82">
        <f t="shared" si="0"/>
        <v>6.8682208745105156</v>
      </c>
      <c r="V18" s="82">
        <f t="shared" si="0"/>
        <v>5.1748054675234645</v>
      </c>
      <c r="W18" s="82">
        <f t="shared" si="0"/>
        <v>4.0345036128578302</v>
      </c>
      <c r="X18" s="82">
        <f t="shared" si="0"/>
        <v>3.8842595440660603</v>
      </c>
      <c r="Y18" s="82">
        <f t="shared" si="0"/>
        <v>4.6213573164442634</v>
      </c>
      <c r="Z18" s="82">
        <f t="shared" si="0"/>
        <v>4.8809194656488897</v>
      </c>
      <c r="AA18" s="82">
        <f t="shared" si="0"/>
        <v>6.8876749438236997</v>
      </c>
      <c r="AB18" s="82">
        <f t="shared" si="0"/>
        <v>8.5486494415691734</v>
      </c>
      <c r="AC18" s="82">
        <f t="shared" si="0"/>
        <v>9.2872866150691831</v>
      </c>
      <c r="AD18" s="82">
        <f t="shared" si="0"/>
        <v>9.2787313464468504</v>
      </c>
      <c r="AE18" s="82">
        <f t="shared" si="0"/>
        <v>9.3092195319118467</v>
      </c>
      <c r="AF18" s="82">
        <f t="shared" si="0"/>
        <v>9.4733311434220724</v>
      </c>
      <c r="AG18" s="82">
        <f t="shared" si="0"/>
        <v>9.5647777977866806</v>
      </c>
      <c r="AH18" s="82">
        <f t="shared" si="0"/>
        <v>9.2523025721942158</v>
      </c>
      <c r="AI18" s="82">
        <f t="shared" si="0"/>
        <v>5.8014308678049762</v>
      </c>
      <c r="AJ18" s="82">
        <f t="shared" si="0"/>
        <v>5.1865449112506239</v>
      </c>
      <c r="AK18" s="82">
        <f t="shared" si="0"/>
        <v>4.9925015057277733</v>
      </c>
      <c r="AL18" s="82">
        <f t="shared" si="0"/>
        <v>3.0954964323294631</v>
      </c>
      <c r="AM18" s="82">
        <f t="shared" si="0"/>
        <v>2.7091457236432093</v>
      </c>
      <c r="AN18" s="82">
        <f t="shared" si="0"/>
        <v>5.3387286184558205</v>
      </c>
      <c r="AO18" s="82">
        <f t="shared" si="0"/>
        <v>5.4678937610810463</v>
      </c>
      <c r="AP18" s="82">
        <f t="shared" si="0"/>
        <v>4.7625479594252456</v>
      </c>
      <c r="AQ18" s="82">
        <f t="shared" si="0"/>
        <v>5.7759823090169728</v>
      </c>
      <c r="AR18" s="82">
        <f t="shared" si="0"/>
        <v>5.9575418331132735</v>
      </c>
      <c r="AS18" s="82">
        <f t="shared" si="0"/>
        <v>5.7661959537619678</v>
      </c>
      <c r="AT18" s="82">
        <f t="shared" si="0"/>
        <v>4.1068026658239321</v>
      </c>
      <c r="AU18" s="82">
        <f t="shared" si="0"/>
        <v>4.5253443101931534</v>
      </c>
      <c r="AV18" s="82">
        <f t="shared" si="0"/>
        <v>4.4671574635908602</v>
      </c>
      <c r="AW18" s="82">
        <f t="shared" si="0"/>
        <v>4.3020911166166709</v>
      </c>
      <c r="AX18" s="82">
        <f t="shared" si="0"/>
        <v>4.2744816439062649</v>
      </c>
      <c r="AY18" s="82">
        <f t="shared" si="0"/>
        <v>5.7785317762200972</v>
      </c>
      <c r="AZ18" s="82">
        <f t="shared" si="0"/>
        <v>5.3118687838779266</v>
      </c>
      <c r="BA18" s="82">
        <f t="shared" si="0"/>
        <v>5.1430424965730026</v>
      </c>
      <c r="BB18" s="82">
        <f t="shared" si="0"/>
        <v>5.210896140031954</v>
      </c>
      <c r="BC18" s="82">
        <f t="shared" si="0"/>
        <v>5.2261370396423672</v>
      </c>
      <c r="BD18" s="82">
        <f t="shared" si="0"/>
        <v>4.8853558469679683</v>
      </c>
    </row>
    <row r="19" spans="1:56">
      <c r="A19" s="82" t="s">
        <v>142</v>
      </c>
      <c r="B19" s="82">
        <f t="shared" si="1"/>
        <v>5.2325962396983758</v>
      </c>
      <c r="C19" s="82">
        <f t="shared" si="0"/>
        <v>4.994479210618624</v>
      </c>
      <c r="D19" s="82">
        <f t="shared" si="0"/>
        <v>5.1046848787075847</v>
      </c>
      <c r="E19" s="82">
        <f t="shared" si="0"/>
        <v>4.6816710102634405</v>
      </c>
      <c r="F19" s="82">
        <f t="shared" si="0"/>
        <v>4.9235462968840862</v>
      </c>
      <c r="G19" s="82">
        <f t="shared" si="0"/>
        <v>4.6233051758137007</v>
      </c>
      <c r="H19" s="82">
        <f t="shared" si="0"/>
        <v>4.8238326148858475</v>
      </c>
      <c r="I19" s="82">
        <f t="shared" si="0"/>
        <v>4.8483607980506322</v>
      </c>
      <c r="J19" s="82">
        <f t="shared" si="0"/>
        <v>5.6434065464501968</v>
      </c>
      <c r="K19" s="82">
        <f t="shared" si="0"/>
        <v>5.4237578468107781</v>
      </c>
      <c r="L19" s="82">
        <f t="shared" si="0"/>
        <v>5.7837915999210114</v>
      </c>
      <c r="M19" s="82">
        <f t="shared" si="0"/>
        <v>6.4593914396187362</v>
      </c>
      <c r="N19" s="82">
        <f t="shared" si="0"/>
        <v>6.4904443343187008</v>
      </c>
      <c r="O19" s="82">
        <f t="shared" si="0"/>
        <v>5.7407356272071697</v>
      </c>
      <c r="P19" s="82">
        <f t="shared" si="0"/>
        <v>6.157047760323084</v>
      </c>
      <c r="Q19" s="82">
        <f t="shared" si="0"/>
        <v>6.0738752943476353</v>
      </c>
      <c r="R19" s="82">
        <f t="shared" si="0"/>
        <v>4.9972030163087506</v>
      </c>
      <c r="S19" s="82">
        <f t="shared" si="0"/>
        <v>4.6006574220611443</v>
      </c>
      <c r="T19" s="82">
        <f t="shared" si="0"/>
        <v>3.9411600583374109</v>
      </c>
      <c r="U19" s="82">
        <f t="shared" si="0"/>
        <v>1.3484883923087607</v>
      </c>
      <c r="V19" s="82">
        <f t="shared" si="0"/>
        <v>-1.1426156337479596</v>
      </c>
      <c r="W19" s="82">
        <f t="shared" si="0"/>
        <v>-1.1439129080831094</v>
      </c>
      <c r="X19" s="82">
        <f t="shared" si="0"/>
        <v>-1.0054514652398467</v>
      </c>
      <c r="Y19" s="82">
        <f t="shared" si="0"/>
        <v>-2.9865862617609196E-2</v>
      </c>
      <c r="Z19" s="82">
        <f t="shared" si="0"/>
        <v>2.6759328775685476</v>
      </c>
      <c r="AA19" s="82">
        <f t="shared" si="0"/>
        <v>4.7446479035529645</v>
      </c>
      <c r="AB19" s="82">
        <f t="shared" si="0"/>
        <v>3.9456244122269792</v>
      </c>
      <c r="AC19" s="82">
        <f t="shared" si="0"/>
        <v>3.1508180542965194</v>
      </c>
      <c r="AD19" s="82">
        <f t="shared" si="0"/>
        <v>2.2235705938625672</v>
      </c>
      <c r="AE19" s="82">
        <f t="shared" si="0"/>
        <v>1.8600330386448292</v>
      </c>
      <c r="AF19" s="82">
        <f t="shared" si="0"/>
        <v>2.1883782236685478</v>
      </c>
      <c r="AG19" s="82">
        <f t="shared" si="0"/>
        <v>3.4732198484541272</v>
      </c>
      <c r="AH19" s="82">
        <f t="shared" si="0"/>
        <v>4.4427716974611799</v>
      </c>
      <c r="AI19" s="82">
        <f t="shared" si="0"/>
        <v>3.9041666321901403</v>
      </c>
      <c r="AJ19" s="82">
        <f t="shared" si="0"/>
        <v>3.6430252558569181</v>
      </c>
      <c r="AK19" s="82">
        <f t="shared" si="0"/>
        <v>3.5895312437688944</v>
      </c>
      <c r="AL19" s="82">
        <f t="shared" si="0"/>
        <v>3.0302028181298111</v>
      </c>
      <c r="AM19" s="82">
        <f t="shared" si="0"/>
        <v>2.7363813633183982</v>
      </c>
      <c r="AN19" s="82">
        <f t="shared" si="0"/>
        <v>3.8691072197728547</v>
      </c>
      <c r="AO19" s="82">
        <f t="shared" si="0"/>
        <v>4.5665696303632561</v>
      </c>
      <c r="AP19" s="82">
        <f t="shared" ref="AP19:BD21" si="2">AVERAGE(AP7:AT7)</f>
        <v>4.6728262223864929</v>
      </c>
      <c r="AQ19" s="82">
        <f t="shared" si="2"/>
        <v>5.1262633177333985</v>
      </c>
      <c r="AR19" s="82">
        <f t="shared" si="2"/>
        <v>5.6868706274545078</v>
      </c>
      <c r="AS19" s="82">
        <f t="shared" si="2"/>
        <v>5.5383858614467272</v>
      </c>
      <c r="AT19" s="82">
        <f t="shared" si="2"/>
        <v>4.5142047716368126</v>
      </c>
      <c r="AU19" s="82">
        <f t="shared" si="2"/>
        <v>4.9926037399505336</v>
      </c>
      <c r="AV19" s="82">
        <f t="shared" si="2"/>
        <v>4.7009669412679811</v>
      </c>
      <c r="AW19" s="82">
        <f t="shared" si="2"/>
        <v>4.7764989733320764</v>
      </c>
      <c r="AX19" s="82">
        <f t="shared" si="2"/>
        <v>5.2577077725982209</v>
      </c>
      <c r="AY19" s="82">
        <f t="shared" si="2"/>
        <v>6.237640656568618</v>
      </c>
      <c r="AZ19" s="82">
        <f t="shared" si="2"/>
        <v>6.0404026078450643</v>
      </c>
      <c r="BA19" s="82">
        <f t="shared" si="2"/>
        <v>6.6986473922552419</v>
      </c>
      <c r="BB19" s="82">
        <f t="shared" si="2"/>
        <v>6.705454715321312</v>
      </c>
      <c r="BC19" s="82">
        <f t="shared" si="2"/>
        <v>6.6236455693437479</v>
      </c>
      <c r="BD19" s="82">
        <f t="shared" si="2"/>
        <v>6.5621631241335363</v>
      </c>
    </row>
    <row r="20" spans="1:56">
      <c r="A20" s="82" t="s">
        <v>143</v>
      </c>
      <c r="B20" s="82">
        <f t="shared" si="1"/>
        <v>3.1945388811946316</v>
      </c>
      <c r="C20" s="82">
        <f t="shared" si="1"/>
        <v>3.5603889927178018</v>
      </c>
      <c r="D20" s="82">
        <f t="shared" si="1"/>
        <v>4.0845899650874626</v>
      </c>
      <c r="E20" s="82">
        <f t="shared" si="1"/>
        <v>4.7414590795963081</v>
      </c>
      <c r="F20" s="82">
        <f t="shared" si="1"/>
        <v>5.5035362444459022</v>
      </c>
      <c r="G20" s="82">
        <f t="shared" si="1"/>
        <v>5.765471508493059</v>
      </c>
      <c r="H20" s="82">
        <f t="shared" si="1"/>
        <v>5.0220947011933053</v>
      </c>
      <c r="I20" s="82">
        <f t="shared" si="1"/>
        <v>3.6521938334500987</v>
      </c>
      <c r="J20" s="82">
        <f t="shared" si="1"/>
        <v>3.9034547870023117</v>
      </c>
      <c r="K20" s="82">
        <f t="shared" si="1"/>
        <v>3.129257022134766</v>
      </c>
      <c r="L20" s="82">
        <f t="shared" si="1"/>
        <v>3.5851776840762453</v>
      </c>
      <c r="M20" s="82">
        <f t="shared" si="1"/>
        <v>3.9908179416571499</v>
      </c>
      <c r="N20" s="82">
        <f t="shared" si="1"/>
        <v>5.0930319789507452</v>
      </c>
      <c r="O20" s="82">
        <f t="shared" si="1"/>
        <v>4.812319562446274</v>
      </c>
      <c r="P20" s="82">
        <f t="shared" si="1"/>
        <v>5.3238647800259944</v>
      </c>
      <c r="Q20" s="82">
        <f t="shared" si="1"/>
        <v>5.2678234501509369</v>
      </c>
      <c r="R20" s="82">
        <f t="shared" ref="R20:AO21" si="3">AVERAGE(R8:V8)</f>
        <v>5.7407070659230666</v>
      </c>
      <c r="S20" s="82">
        <f t="shared" si="3"/>
        <v>5.5488881523823013</v>
      </c>
      <c r="T20" s="82">
        <f t="shared" si="3"/>
        <v>5.3809189761981289</v>
      </c>
      <c r="U20" s="82">
        <f t="shared" si="3"/>
        <v>5.1200369032721458</v>
      </c>
      <c r="V20" s="82">
        <f t="shared" si="3"/>
        <v>4.9507128739780937</v>
      </c>
      <c r="W20" s="82">
        <f t="shared" si="3"/>
        <v>4.6819173035615531</v>
      </c>
      <c r="X20" s="82">
        <f t="shared" si="3"/>
        <v>4.1987403017735261</v>
      </c>
      <c r="Y20" s="82">
        <f t="shared" si="3"/>
        <v>3.7304791150932743</v>
      </c>
      <c r="Z20" s="82">
        <f t="shared" si="3"/>
        <v>3.1705100857440245</v>
      </c>
      <c r="AA20" s="82">
        <f t="shared" si="3"/>
        <v>3.4506278733008999</v>
      </c>
      <c r="AB20" s="82">
        <f t="shared" si="3"/>
        <v>3.4995159388066184</v>
      </c>
      <c r="AC20" s="82">
        <f t="shared" si="3"/>
        <v>4.0343920509776412</v>
      </c>
      <c r="AD20" s="82">
        <f t="shared" si="3"/>
        <v>4.9198676938260864</v>
      </c>
      <c r="AE20" s="82">
        <f t="shared" si="3"/>
        <v>5.5799911565008049</v>
      </c>
      <c r="AF20" s="82">
        <f t="shared" si="3"/>
        <v>5.4000091415233982</v>
      </c>
      <c r="AG20" s="82">
        <f t="shared" si="3"/>
        <v>5.2400051336650106</v>
      </c>
      <c r="AH20" s="82">
        <f t="shared" si="3"/>
        <v>5.641086822839398</v>
      </c>
      <c r="AI20" s="82">
        <f t="shared" si="3"/>
        <v>5.200758781691448</v>
      </c>
      <c r="AJ20" s="82">
        <f t="shared" si="3"/>
        <v>4.9408831358335075</v>
      </c>
      <c r="AK20" s="82">
        <f t="shared" si="3"/>
        <v>5.0408727214518505</v>
      </c>
      <c r="AL20" s="82">
        <f t="shared" si="3"/>
        <v>3.9717976535770503</v>
      </c>
      <c r="AM20" s="82">
        <f t="shared" si="3"/>
        <v>3.4836528511636176</v>
      </c>
      <c r="AN20" s="82">
        <f t="shared" si="3"/>
        <v>3.7320220574380585</v>
      </c>
      <c r="AO20" s="82">
        <f t="shared" si="3"/>
        <v>3.9609262134332455</v>
      </c>
      <c r="AP20" s="82">
        <f t="shared" si="2"/>
        <v>4.0092691903348996</v>
      </c>
      <c r="AQ20" s="82">
        <f t="shared" si="2"/>
        <v>5.8520091971860726</v>
      </c>
      <c r="AR20" s="82">
        <f t="shared" si="2"/>
        <v>6.4184392838455153</v>
      </c>
      <c r="AS20" s="82">
        <f t="shared" si="2"/>
        <v>6.4204030973402526</v>
      </c>
      <c r="AT20" s="82">
        <f t="shared" si="2"/>
        <v>6.0391732523585775</v>
      </c>
      <c r="AU20" s="82">
        <f t="shared" si="2"/>
        <v>6.3940171176042497</v>
      </c>
      <c r="AV20" s="82">
        <f t="shared" si="2"/>
        <v>6.5413053417839162</v>
      </c>
      <c r="AW20" s="82">
        <f t="shared" si="2"/>
        <v>7.0108545672774225</v>
      </c>
      <c r="AX20" s="82">
        <f t="shared" si="2"/>
        <v>6.4999834682285806</v>
      </c>
      <c r="AY20" s="82">
        <f t="shared" si="2"/>
        <v>6.7843411759697743</v>
      </c>
      <c r="AZ20" s="82">
        <f t="shared" si="2"/>
        <v>6.1826843627392183</v>
      </c>
      <c r="BA20" s="82">
        <f t="shared" si="2"/>
        <v>5.3990646647306821</v>
      </c>
      <c r="BB20" s="82">
        <f t="shared" si="2"/>
        <v>4.2857841512894286</v>
      </c>
      <c r="BC20" s="82">
        <f t="shared" si="2"/>
        <v>4.2679211039672769</v>
      </c>
      <c r="BD20" s="82">
        <f t="shared" si="2"/>
        <v>3.7324740458642141</v>
      </c>
    </row>
    <row r="21" spans="1:56">
      <c r="A21" s="82" t="s">
        <v>144</v>
      </c>
      <c r="B21" s="82">
        <f t="shared" si="1"/>
        <v>7.1857778435798334</v>
      </c>
      <c r="C21" s="82">
        <f t="shared" si="1"/>
        <v>8.3378522821700436</v>
      </c>
      <c r="D21" s="82">
        <f t="shared" si="1"/>
        <v>8.550197859258267</v>
      </c>
      <c r="E21" s="82">
        <f t="shared" si="1"/>
        <v>8.5746857529692768</v>
      </c>
      <c r="F21" s="82">
        <f t="shared" si="1"/>
        <v>8.5186185014036884</v>
      </c>
      <c r="G21" s="82">
        <f t="shared" si="1"/>
        <v>9.1638760071102077</v>
      </c>
      <c r="H21" s="82">
        <f t="shared" si="1"/>
        <v>7.9184470602310197</v>
      </c>
      <c r="I21" s="82">
        <f t="shared" si="1"/>
        <v>7.0509522012967265</v>
      </c>
      <c r="J21" s="82">
        <f t="shared" si="1"/>
        <v>7.4737847531641135</v>
      </c>
      <c r="K21" s="82">
        <f t="shared" si="1"/>
        <v>7.0569034531395234</v>
      </c>
      <c r="L21" s="82">
        <f t="shared" si="1"/>
        <v>5.769394685430564</v>
      </c>
      <c r="M21" s="82">
        <f t="shared" si="1"/>
        <v>6.6556821497388396</v>
      </c>
      <c r="N21" s="82">
        <f t="shared" si="1"/>
        <v>7.7686731890789646</v>
      </c>
      <c r="O21" s="82">
        <f t="shared" si="1"/>
        <v>7.7805358930906916</v>
      </c>
      <c r="P21" s="82">
        <f t="shared" si="1"/>
        <v>7.9616385184482592</v>
      </c>
      <c r="Q21" s="82">
        <f t="shared" si="1"/>
        <v>8.0022656740591351</v>
      </c>
      <c r="R21" s="82">
        <f t="shared" si="3"/>
        <v>7.3182770103095383</v>
      </c>
      <c r="S21" s="82">
        <f t="shared" si="3"/>
        <v>6.4200541133807976</v>
      </c>
      <c r="T21" s="82">
        <f t="shared" si="3"/>
        <v>5.4777453002312742</v>
      </c>
      <c r="U21" s="82">
        <f t="shared" si="3"/>
        <v>5.5538780480207866</v>
      </c>
      <c r="V21" s="82">
        <f t="shared" si="3"/>
        <v>5.4486179181955805</v>
      </c>
      <c r="W21" s="82">
        <f t="shared" si="3"/>
        <v>5.3740099190378459</v>
      </c>
      <c r="X21" s="82">
        <f t="shared" si="3"/>
        <v>6.2073293733259387</v>
      </c>
      <c r="Y21" s="82">
        <f t="shared" si="3"/>
        <v>7.7481116938406469</v>
      </c>
      <c r="Z21" s="82">
        <f t="shared" si="3"/>
        <v>9.0357268408648483</v>
      </c>
      <c r="AA21" s="82">
        <f t="shared" si="3"/>
        <v>10.339711458472035</v>
      </c>
      <c r="AB21" s="82">
        <f t="shared" si="3"/>
        <v>10.944597969270953</v>
      </c>
      <c r="AC21" s="82">
        <f t="shared" si="3"/>
        <v>10.657486369540038</v>
      </c>
      <c r="AD21" s="82">
        <f t="shared" si="3"/>
        <v>9.6502467382364152</v>
      </c>
      <c r="AE21" s="82">
        <f t="shared" si="3"/>
        <v>8.8115504743550961</v>
      </c>
      <c r="AF21" s="82">
        <f t="shared" si="3"/>
        <v>8.2021808546799999</v>
      </c>
      <c r="AG21" s="82">
        <f t="shared" si="3"/>
        <v>7.6209176834304824</v>
      </c>
      <c r="AH21" s="82">
        <f t="shared" si="3"/>
        <v>5.4535250481116551</v>
      </c>
      <c r="AI21" s="82">
        <f t="shared" si="3"/>
        <v>2.2763348078621961</v>
      </c>
      <c r="AJ21" s="82">
        <f t="shared" si="3"/>
        <v>1.5913914246524143</v>
      </c>
      <c r="AK21" s="82">
        <f t="shared" si="3"/>
        <v>0.85837776407168742</v>
      </c>
      <c r="AL21" s="82">
        <f t="shared" si="3"/>
        <v>0.41683867300948807</v>
      </c>
      <c r="AM21" s="82">
        <f t="shared" si="3"/>
        <v>2.1973609140577226</v>
      </c>
      <c r="AN21" s="82">
        <f t="shared" si="3"/>
        <v>5.1620166319398688</v>
      </c>
      <c r="AO21" s="82">
        <f t="shared" si="3"/>
        <v>5.5054235102803748</v>
      </c>
      <c r="AP21" s="82">
        <f t="shared" si="2"/>
        <v>5.4519017873790201</v>
      </c>
      <c r="AQ21" s="82">
        <f t="shared" si="2"/>
        <v>5.7566141639344917</v>
      </c>
      <c r="AR21" s="82">
        <f t="shared" si="2"/>
        <v>5.6138372916160391</v>
      </c>
      <c r="AS21" s="82">
        <f t="shared" si="2"/>
        <v>4.5211284006667656</v>
      </c>
      <c r="AT21" s="82">
        <f t="shared" si="2"/>
        <v>3.1251363256350602</v>
      </c>
      <c r="AU21" s="82">
        <f t="shared" si="2"/>
        <v>3.7902867463896341</v>
      </c>
      <c r="AV21" s="82">
        <f t="shared" si="2"/>
        <v>2.9647509845080862</v>
      </c>
      <c r="AW21" s="82">
        <f t="shared" si="2"/>
        <v>3.3262798869057519</v>
      </c>
      <c r="AX21" s="82">
        <f t="shared" si="2"/>
        <v>3.5186392298141955</v>
      </c>
      <c r="AY21" s="82">
        <f t="shared" si="2"/>
        <v>3.8536478982610847</v>
      </c>
      <c r="AZ21" s="82">
        <f t="shared" si="2"/>
        <v>2.977749184126381</v>
      </c>
      <c r="BA21" s="82">
        <f t="shared" si="2"/>
        <v>3.4955667099242334</v>
      </c>
      <c r="BB21" s="82">
        <f t="shared" si="2"/>
        <v>2.8602575391351168</v>
      </c>
      <c r="BC21" s="82">
        <f t="shared" si="2"/>
        <v>3.1529108440664175</v>
      </c>
      <c r="BD21" s="82">
        <f t="shared" si="2"/>
        <v>3.4269646041977095</v>
      </c>
    </row>
    <row r="25" spans="1:56">
      <c r="B25" s="82">
        <v>1980</v>
      </c>
      <c r="C25" s="82">
        <v>1981</v>
      </c>
      <c r="D25" s="82">
        <v>1982</v>
      </c>
      <c r="E25" s="82">
        <v>1983</v>
      </c>
      <c r="F25" s="82">
        <v>1984</v>
      </c>
    </row>
    <row r="26" spans="1:56">
      <c r="A26" s="82" t="s">
        <v>1</v>
      </c>
      <c r="B26" s="82">
        <f>+Q15</f>
        <v>6.5502895365117642</v>
      </c>
      <c r="C26" s="82">
        <f t="shared" ref="C26:F32" si="4">+R15</f>
        <v>7.8868417551797219</v>
      </c>
      <c r="D26" s="82">
        <f t="shared" si="4"/>
        <v>8.1762645381097965</v>
      </c>
      <c r="E26" s="82">
        <f t="shared" si="4"/>
        <v>8.0651094413841768</v>
      </c>
      <c r="F26" s="82">
        <f t="shared" si="4"/>
        <v>9.5851525101067985</v>
      </c>
      <c r="I26" s="61" t="s">
        <v>1401</v>
      </c>
    </row>
    <row r="27" spans="1:56">
      <c r="A27" s="82" t="s">
        <v>2</v>
      </c>
      <c r="B27" s="82">
        <f t="shared" ref="B27:B32" si="5">+Q16</f>
        <v>3.2256078273319191</v>
      </c>
      <c r="C27" s="82">
        <f t="shared" si="4"/>
        <v>4.0942278247728412</v>
      </c>
      <c r="D27" s="82">
        <f t="shared" si="4"/>
        <v>3.3384215556681398</v>
      </c>
      <c r="E27" s="82">
        <f t="shared" si="4"/>
        <v>3.6536937181169522</v>
      </c>
      <c r="F27" s="82">
        <f t="shared" si="4"/>
        <v>5.465477829869533</v>
      </c>
      <c r="I27" s="21" t="s">
        <v>1444</v>
      </c>
    </row>
    <row r="28" spans="1:56">
      <c r="A28" s="82" t="s">
        <v>3</v>
      </c>
      <c r="B28" s="82">
        <f t="shared" si="5"/>
        <v>7.9238694878961438</v>
      </c>
      <c r="C28" s="82">
        <f t="shared" si="4"/>
        <v>8.1319878580168456</v>
      </c>
      <c r="D28" s="82">
        <f t="shared" si="4"/>
        <v>6.8290118058768883</v>
      </c>
      <c r="E28" s="82">
        <f t="shared" si="4"/>
        <v>6.3141913079905265</v>
      </c>
      <c r="F28" s="82">
        <f t="shared" si="4"/>
        <v>6.2444349726395618</v>
      </c>
    </row>
    <row r="29" spans="1:56">
      <c r="A29" s="82" t="s">
        <v>141</v>
      </c>
      <c r="B29" s="82">
        <f t="shared" si="5"/>
        <v>8.5522734178538258</v>
      </c>
      <c r="C29" s="82">
        <f t="shared" si="4"/>
        <v>7.6279963019883921</v>
      </c>
      <c r="D29" s="82">
        <f t="shared" si="4"/>
        <v>7.2660151169005847</v>
      </c>
      <c r="E29" s="82">
        <f t="shared" si="4"/>
        <v>7.1856828367848378</v>
      </c>
      <c r="F29" s="82">
        <f t="shared" si="4"/>
        <v>6.8682208745105156</v>
      </c>
    </row>
    <row r="30" spans="1:56">
      <c r="A30" s="82" t="s">
        <v>142</v>
      </c>
      <c r="B30" s="82">
        <f t="shared" si="5"/>
        <v>6.0738752943476353</v>
      </c>
      <c r="C30" s="82">
        <f t="shared" si="4"/>
        <v>4.9972030163087506</v>
      </c>
      <c r="D30" s="82">
        <f t="shared" si="4"/>
        <v>4.6006574220611443</v>
      </c>
      <c r="E30" s="82">
        <f t="shared" si="4"/>
        <v>3.9411600583374109</v>
      </c>
      <c r="F30" s="82">
        <f t="shared" si="4"/>
        <v>1.3484883923087607</v>
      </c>
    </row>
    <row r="31" spans="1:56">
      <c r="A31" s="82" t="s">
        <v>143</v>
      </c>
      <c r="B31" s="82">
        <f t="shared" si="5"/>
        <v>5.2678234501509369</v>
      </c>
      <c r="C31" s="82">
        <f t="shared" si="4"/>
        <v>5.7407070659230666</v>
      </c>
      <c r="D31" s="82">
        <f t="shared" si="4"/>
        <v>5.5488881523823013</v>
      </c>
      <c r="E31" s="82">
        <f t="shared" si="4"/>
        <v>5.3809189761981289</v>
      </c>
      <c r="F31" s="82">
        <f t="shared" si="4"/>
        <v>5.1200369032721458</v>
      </c>
    </row>
    <row r="32" spans="1:56">
      <c r="A32" s="82" t="s">
        <v>144</v>
      </c>
      <c r="B32" s="82">
        <f t="shared" si="5"/>
        <v>8.0022656740591351</v>
      </c>
      <c r="C32" s="82">
        <f t="shared" si="4"/>
        <v>7.3182770103095383</v>
      </c>
      <c r="D32" s="82">
        <f t="shared" si="4"/>
        <v>6.4200541133807976</v>
      </c>
      <c r="E32" s="82">
        <f t="shared" si="4"/>
        <v>5.4777453002312742</v>
      </c>
      <c r="F32" s="82">
        <f t="shared" si="4"/>
        <v>5.5538780480207866</v>
      </c>
    </row>
    <row r="35" spans="1:14">
      <c r="A35" s="82" t="s">
        <v>2</v>
      </c>
      <c r="B35" s="82">
        <f>AVERAGE(B27:F27)</f>
        <v>3.9554857511518775</v>
      </c>
    </row>
    <row r="36" spans="1:14">
      <c r="A36" s="82" t="s">
        <v>142</v>
      </c>
      <c r="B36" s="82">
        <f>AVERAGE(B30:F30)</f>
        <v>4.1922768366727396</v>
      </c>
    </row>
    <row r="37" spans="1:14">
      <c r="A37" s="82" t="s">
        <v>144</v>
      </c>
      <c r="B37" s="82">
        <f>AVERAGE(B32:F32)</f>
        <v>6.5544440292003063</v>
      </c>
    </row>
    <row r="38" spans="1:14">
      <c r="A38" s="82" t="s">
        <v>3</v>
      </c>
      <c r="B38" s="82">
        <f>AVERAGE(B28:F28)</f>
        <v>7.0886990864839934</v>
      </c>
    </row>
    <row r="39" spans="1:14">
      <c r="A39" s="82" t="s">
        <v>141</v>
      </c>
      <c r="B39" s="82">
        <f>AVERAGE(B29:F29)</f>
        <v>7.5000377096076321</v>
      </c>
    </row>
    <row r="40" spans="1:14">
      <c r="A40" s="82" t="s">
        <v>1</v>
      </c>
      <c r="B40" s="82">
        <f>AVERAGE(B26:F26)</f>
        <v>8.0527315562584523</v>
      </c>
    </row>
    <row r="47" spans="1:14">
      <c r="I47" s="183" t="s">
        <v>1308</v>
      </c>
      <c r="J47" s="184"/>
      <c r="K47" s="184"/>
      <c r="L47" s="184"/>
      <c r="M47" s="184"/>
      <c r="N47" s="185"/>
    </row>
    <row r="48" spans="1:14">
      <c r="I48" s="188"/>
      <c r="J48" s="189"/>
      <c r="K48" s="189"/>
      <c r="L48" s="189"/>
      <c r="M48" s="189"/>
      <c r="N48" s="190"/>
    </row>
  </sheetData>
  <mergeCells count="1">
    <mergeCell ref="I47:N48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310D7-D1E6-4D43-BEB6-95FC90B9650B}">
  <dimension ref="B1:B20"/>
  <sheetViews>
    <sheetView workbookViewId="0"/>
  </sheetViews>
  <sheetFormatPr baseColWidth="10" defaultRowHeight="16"/>
  <cols>
    <col min="1" max="16384" width="10.83203125" style="10"/>
  </cols>
  <sheetData>
    <row r="1" spans="2:2">
      <c r="B1" s="12" t="s">
        <v>1402</v>
      </c>
    </row>
    <row r="2" spans="2:2">
      <c r="B2" s="13" t="s">
        <v>1309</v>
      </c>
    </row>
    <row r="20" spans="2:2">
      <c r="B20" s="22" t="s">
        <v>1310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23E7-D391-3B46-A4F3-B2DACCBF3F51}">
  <dimension ref="A1:E81"/>
  <sheetViews>
    <sheetView workbookViewId="0">
      <selection activeCell="D1" sqref="D1"/>
    </sheetView>
  </sheetViews>
  <sheetFormatPr baseColWidth="10" defaultRowHeight="16"/>
  <cols>
    <col min="1" max="3" width="10.83203125" style="34"/>
  </cols>
  <sheetData>
    <row r="1" spans="1:5">
      <c r="B1" s="60" t="s">
        <v>743</v>
      </c>
      <c r="C1" s="60" t="s">
        <v>744</v>
      </c>
      <c r="E1" s="12" t="s">
        <v>1402</v>
      </c>
    </row>
    <row r="2" spans="1:5">
      <c r="A2" s="60">
        <v>1980</v>
      </c>
      <c r="B2" s="62">
        <v>5.4802180000000001E-8</v>
      </c>
      <c r="C2" s="62">
        <v>3.1239130000000001E-8</v>
      </c>
      <c r="D2" s="63"/>
      <c r="E2" s="64" t="s">
        <v>1309</v>
      </c>
    </row>
    <row r="3" spans="1:5">
      <c r="A3" s="60">
        <v>81</v>
      </c>
      <c r="B3" s="62">
        <v>5.8924329999999998E-8</v>
      </c>
      <c r="C3" s="62">
        <v>3.7285960000000001E-8</v>
      </c>
      <c r="D3" s="63"/>
    </row>
    <row r="4" spans="1:5">
      <c r="A4" s="60">
        <v>82</v>
      </c>
      <c r="B4" s="62">
        <v>6.9371580000000006E-8</v>
      </c>
      <c r="C4" s="62">
        <v>3.9484909999999997E-8</v>
      </c>
      <c r="D4" s="63"/>
    </row>
    <row r="5" spans="1:5">
      <c r="A5" s="60">
        <v>83</v>
      </c>
      <c r="B5" s="62">
        <v>8.5140649999999995E-8</v>
      </c>
      <c r="C5" s="62">
        <v>4.5429129999999998E-8</v>
      </c>
      <c r="D5" s="63"/>
    </row>
    <row r="6" spans="1:5">
      <c r="A6" s="60">
        <v>84</v>
      </c>
      <c r="B6" s="62">
        <v>1.2078120000000001E-7</v>
      </c>
      <c r="C6" s="62">
        <v>5.8602189999999999E-8</v>
      </c>
      <c r="D6" s="63"/>
    </row>
    <row r="7" spans="1:5">
      <c r="A7" s="60">
        <v>85</v>
      </c>
      <c r="B7" s="62">
        <v>1.7695559999999999E-7</v>
      </c>
      <c r="C7" s="62">
        <v>7.6263079999999998E-8</v>
      </c>
      <c r="D7" s="63"/>
    </row>
    <row r="8" spans="1:5">
      <c r="A8" s="60">
        <v>86</v>
      </c>
      <c r="B8" s="62">
        <v>2.3667040000000001E-7</v>
      </c>
      <c r="C8" s="62">
        <v>8.1297390000000002E-8</v>
      </c>
      <c r="D8" s="63"/>
    </row>
    <row r="9" spans="1:5">
      <c r="A9" s="60">
        <v>87</v>
      </c>
      <c r="B9" s="62">
        <v>3.5358319999999998E-7</v>
      </c>
      <c r="C9" s="62">
        <v>9.6732940000000004E-8</v>
      </c>
      <c r="D9" s="63"/>
    </row>
    <row r="10" spans="1:5">
      <c r="A10" s="60">
        <v>88</v>
      </c>
      <c r="B10" s="62">
        <v>4.8084200000000001E-7</v>
      </c>
      <c r="C10" s="62">
        <v>1.2685700000000001E-7</v>
      </c>
      <c r="D10" s="63"/>
    </row>
    <row r="11" spans="1:5">
      <c r="A11" s="60">
        <v>89</v>
      </c>
      <c r="B11" s="62">
        <v>6.4303389999999997E-7</v>
      </c>
      <c r="C11" s="62">
        <v>1.7411229999999999E-7</v>
      </c>
      <c r="D11" s="63"/>
    </row>
    <row r="12" spans="1:5">
      <c r="A12" s="60">
        <v>90</v>
      </c>
      <c r="B12" s="62">
        <v>8.1970810000000002E-7</v>
      </c>
      <c r="C12" s="62">
        <v>2.4786279999999999E-7</v>
      </c>
      <c r="D12" s="63"/>
    </row>
    <row r="13" spans="1:5">
      <c r="A13" s="60">
        <v>91</v>
      </c>
      <c r="B13" s="62">
        <v>1.0357469999999999E-6</v>
      </c>
      <c r="C13" s="62">
        <v>3.3020999999999999E-7</v>
      </c>
      <c r="D13" s="63"/>
    </row>
    <row r="14" spans="1:5">
      <c r="A14" s="60">
        <v>92</v>
      </c>
      <c r="B14" s="62">
        <v>1.3180459999999999E-6</v>
      </c>
      <c r="C14" s="62">
        <v>4.5325229999999999E-7</v>
      </c>
      <c r="D14" s="63"/>
    </row>
    <row r="15" spans="1:5">
      <c r="A15" s="60">
        <v>93</v>
      </c>
      <c r="B15" s="62">
        <v>1.701532E-6</v>
      </c>
      <c r="C15" s="62">
        <v>6.3851189999999998E-7</v>
      </c>
      <c r="D15" s="63"/>
    </row>
    <row r="16" spans="1:5">
      <c r="A16" s="60">
        <v>94</v>
      </c>
      <c r="B16" s="62">
        <v>2.178893E-6</v>
      </c>
      <c r="C16" s="62">
        <v>8.8134930000000004E-7</v>
      </c>
      <c r="D16" s="63"/>
    </row>
    <row r="17" spans="1:5">
      <c r="A17" s="60">
        <v>95</v>
      </c>
      <c r="B17" s="62">
        <v>2.797812E-6</v>
      </c>
      <c r="C17" s="62">
        <v>1.1761770000000001E-6</v>
      </c>
      <c r="D17" s="63"/>
    </row>
    <row r="18" spans="1:5">
      <c r="A18" s="60">
        <v>96</v>
      </c>
      <c r="B18" s="62">
        <v>3.587086E-6</v>
      </c>
      <c r="C18" s="62">
        <v>1.4247000000000001E-6</v>
      </c>
      <c r="D18" s="63"/>
    </row>
    <row r="19" spans="1:5">
      <c r="A19" s="60">
        <v>97</v>
      </c>
      <c r="B19" s="62">
        <v>4.6886280000000002E-6</v>
      </c>
      <c r="C19" s="62">
        <v>1.629545E-6</v>
      </c>
      <c r="D19" s="63"/>
    </row>
    <row r="20" spans="1:5">
      <c r="A20" s="60">
        <v>98</v>
      </c>
      <c r="B20" s="62">
        <v>5.8439580000000004E-6</v>
      </c>
      <c r="C20" s="62">
        <v>1.8606330000000001E-6</v>
      </c>
      <c r="D20" s="63"/>
    </row>
    <row r="21" spans="1:5">
      <c r="A21" s="60">
        <v>99</v>
      </c>
      <c r="B21" s="62">
        <v>7.0393590000000002E-6</v>
      </c>
      <c r="C21" s="62">
        <v>2.0791640000000002E-6</v>
      </c>
      <c r="D21" s="63"/>
      <c r="E21" s="97" t="s">
        <v>1310</v>
      </c>
    </row>
    <row r="22" spans="1:5">
      <c r="A22" s="60">
        <v>2000</v>
      </c>
      <c r="B22" s="62">
        <v>8.2551460000000008E-6</v>
      </c>
      <c r="C22" s="62">
        <v>2.2723860000000001E-6</v>
      </c>
      <c r="D22" s="63"/>
    </row>
    <row r="23" spans="1:5">
      <c r="A23" s="67">
        <v>1</v>
      </c>
      <c r="B23" s="62">
        <v>9.4433910000000005E-6</v>
      </c>
      <c r="C23" s="62">
        <v>2.5221470000000002E-6</v>
      </c>
      <c r="D23" s="63"/>
    </row>
    <row r="24" spans="1:5">
      <c r="A24" s="67">
        <v>2</v>
      </c>
      <c r="B24" s="62">
        <v>1.041884E-5</v>
      </c>
      <c r="C24" s="62">
        <v>2.796407E-6</v>
      </c>
      <c r="D24" s="63"/>
    </row>
    <row r="25" spans="1:5">
      <c r="A25" s="67">
        <v>3</v>
      </c>
      <c r="B25" s="62">
        <v>1.1275309999999999E-5</v>
      </c>
      <c r="C25" s="62">
        <v>3.1726150000000001E-6</v>
      </c>
      <c r="D25" s="63"/>
    </row>
    <row r="26" spans="1:5">
      <c r="A26" s="67">
        <v>4</v>
      </c>
      <c r="B26" s="62">
        <v>1.1887010000000001E-5</v>
      </c>
      <c r="C26" s="62">
        <v>3.5684969999999999E-6</v>
      </c>
      <c r="D26" s="63"/>
    </row>
    <row r="27" spans="1:5">
      <c r="A27" s="67">
        <v>5</v>
      </c>
      <c r="B27" s="62">
        <v>1.2302660000000001E-5</v>
      </c>
      <c r="C27" s="62">
        <v>3.8564360000000002E-6</v>
      </c>
      <c r="D27" s="63"/>
    </row>
    <row r="28" spans="1:5">
      <c r="A28" s="67">
        <v>6</v>
      </c>
      <c r="B28" s="62">
        <v>1.242507E-5</v>
      </c>
      <c r="C28" s="62">
        <v>4.0341710000000001E-6</v>
      </c>
      <c r="D28" s="63"/>
    </row>
    <row r="29" spans="1:5">
      <c r="A29" s="67">
        <v>7</v>
      </c>
      <c r="B29" s="62">
        <v>1.231706E-5</v>
      </c>
      <c r="C29" s="62">
        <v>4.1261360000000003E-6</v>
      </c>
      <c r="D29" s="63"/>
    </row>
    <row r="30" spans="1:5">
      <c r="A30" s="67">
        <v>8</v>
      </c>
      <c r="B30" s="62">
        <v>1.180391E-5</v>
      </c>
      <c r="C30" s="62">
        <v>4.0355240000000004E-6</v>
      </c>
      <c r="D30" s="63"/>
    </row>
    <row r="31" spans="1:5">
      <c r="A31" s="67">
        <v>9</v>
      </c>
      <c r="B31" s="62">
        <v>1.135059E-5</v>
      </c>
      <c r="C31" s="62">
        <v>3.8309930000000003E-6</v>
      </c>
      <c r="D31" s="63"/>
    </row>
    <row r="32" spans="1:5">
      <c r="A32" s="67">
        <v>10</v>
      </c>
      <c r="B32" s="62">
        <v>1.0947419999999999E-5</v>
      </c>
      <c r="C32" s="62">
        <v>3.5065400000000001E-6</v>
      </c>
      <c r="D32" s="63"/>
    </row>
    <row r="33" spans="1:4">
      <c r="A33" s="67">
        <v>11</v>
      </c>
      <c r="B33" s="62">
        <v>1.0217000000000001E-5</v>
      </c>
      <c r="C33" s="62">
        <v>3.1533229999999999E-6</v>
      </c>
      <c r="D33" s="63"/>
    </row>
    <row r="34" spans="1:4">
      <c r="A34" s="67">
        <v>12</v>
      </c>
      <c r="B34" s="62">
        <v>9.6729380000000008E-6</v>
      </c>
      <c r="C34" s="62">
        <v>2.9227009999999998E-6</v>
      </c>
      <c r="D34" s="63"/>
    </row>
    <row r="35" spans="1:4">
      <c r="A35" s="67">
        <v>13</v>
      </c>
      <c r="B35" s="62">
        <v>9.5408399999999996E-6</v>
      </c>
      <c r="C35" s="62">
        <v>2.8577030000000001E-6</v>
      </c>
      <c r="D35" s="63"/>
    </row>
    <row r="36" spans="1:4">
      <c r="A36" s="67">
        <v>14</v>
      </c>
      <c r="B36" s="62">
        <v>9.1471079999999994E-6</v>
      </c>
      <c r="C36" s="62">
        <v>2.6818899999999998E-6</v>
      </c>
      <c r="D36" s="63"/>
    </row>
    <row r="37" spans="1:4">
      <c r="A37" s="67">
        <v>15</v>
      </c>
      <c r="B37" s="62">
        <v>8.8962669999999996E-6</v>
      </c>
      <c r="C37" s="62">
        <v>2.5065769999999999E-6</v>
      </c>
      <c r="D37" s="63"/>
    </row>
    <row r="38" spans="1:4">
      <c r="A38" s="67">
        <v>16</v>
      </c>
      <c r="B38" s="62">
        <v>8.65794E-6</v>
      </c>
      <c r="C38" s="62">
        <v>2.350055E-6</v>
      </c>
      <c r="D38" s="63"/>
    </row>
    <row r="39" spans="1:4">
      <c r="A39" s="67">
        <v>17</v>
      </c>
      <c r="B39" s="62">
        <v>8.4417739999999999E-6</v>
      </c>
      <c r="C39" s="62">
        <v>2.327862E-6</v>
      </c>
      <c r="D39" s="63"/>
    </row>
    <row r="40" spans="1:4">
      <c r="A40" s="67">
        <v>18</v>
      </c>
      <c r="B40" s="62">
        <v>8.4708830000000007E-6</v>
      </c>
      <c r="C40" s="62">
        <v>2.3274500000000001E-6</v>
      </c>
      <c r="D40" s="63"/>
    </row>
    <row r="41" spans="1:4">
      <c r="A41" s="67">
        <v>19</v>
      </c>
      <c r="B41" s="62">
        <v>8.3352669999999994E-6</v>
      </c>
      <c r="C41" s="62">
        <v>2.2327249999999999E-6</v>
      </c>
      <c r="D41" s="63"/>
    </row>
    <row r="42" spans="1:4">
      <c r="A42" s="60"/>
      <c r="D42" s="63"/>
    </row>
    <row r="43" spans="1:4">
      <c r="A43" s="60"/>
      <c r="B43" s="60"/>
      <c r="D43" s="63"/>
    </row>
    <row r="44" spans="1:4">
      <c r="A44" s="60"/>
      <c r="B44" s="60"/>
      <c r="D44" s="63"/>
    </row>
    <row r="45" spans="1:4">
      <c r="A45" s="60"/>
      <c r="B45" s="60"/>
      <c r="D45" s="63"/>
    </row>
    <row r="46" spans="1:4">
      <c r="A46" s="60"/>
      <c r="B46" s="60"/>
      <c r="D46" s="63"/>
    </row>
    <row r="47" spans="1:4">
      <c r="A47" s="60"/>
      <c r="B47" s="60"/>
      <c r="D47" s="63"/>
    </row>
    <row r="48" spans="1:4">
      <c r="A48" s="60"/>
      <c r="B48" s="60"/>
      <c r="D48" s="63"/>
    </row>
    <row r="49" spans="1:4">
      <c r="A49" s="60"/>
      <c r="B49" s="60"/>
      <c r="D49" s="63"/>
    </row>
    <row r="50" spans="1:4">
      <c r="A50" s="60"/>
      <c r="B50" s="60"/>
      <c r="D50" s="63"/>
    </row>
    <row r="51" spans="1:4">
      <c r="A51" s="60"/>
      <c r="B51" s="60"/>
      <c r="D51" s="63"/>
    </row>
    <row r="52" spans="1:4">
      <c r="A52" s="60"/>
      <c r="B52" s="60"/>
      <c r="D52" s="63"/>
    </row>
    <row r="53" spans="1:4">
      <c r="A53" s="60"/>
      <c r="B53" s="60"/>
      <c r="D53" s="63"/>
    </row>
    <row r="54" spans="1:4">
      <c r="A54" s="60"/>
      <c r="B54" s="60"/>
      <c r="D54" s="63"/>
    </row>
    <row r="55" spans="1:4">
      <c r="A55" s="60"/>
      <c r="B55" s="60"/>
      <c r="D55" s="63"/>
    </row>
    <row r="56" spans="1:4">
      <c r="A56" s="60"/>
      <c r="B56" s="60"/>
      <c r="D56" s="63"/>
    </row>
    <row r="57" spans="1:4">
      <c r="A57" s="60"/>
      <c r="B57" s="60"/>
      <c r="D57" s="63"/>
    </row>
    <row r="58" spans="1:4">
      <c r="A58" s="60"/>
      <c r="B58" s="60"/>
      <c r="D58" s="63"/>
    </row>
    <row r="59" spans="1:4">
      <c r="A59" s="60"/>
      <c r="B59" s="60"/>
      <c r="D59" s="63"/>
    </row>
    <row r="60" spans="1:4">
      <c r="A60" s="60"/>
      <c r="B60" s="60"/>
      <c r="D60" s="63"/>
    </row>
    <row r="61" spans="1:4">
      <c r="A61" s="60"/>
      <c r="B61" s="60"/>
      <c r="D61" s="63"/>
    </row>
    <row r="62" spans="1:4">
      <c r="A62" s="60"/>
      <c r="B62" s="60"/>
      <c r="D62" s="63"/>
    </row>
    <row r="63" spans="1:4">
      <c r="A63" s="60"/>
      <c r="B63" s="60"/>
      <c r="D63" s="63"/>
    </row>
    <row r="64" spans="1:4">
      <c r="A64" s="60"/>
      <c r="B64" s="60"/>
      <c r="D64" s="63"/>
    </row>
    <row r="65" spans="1:4">
      <c r="A65" s="60"/>
      <c r="B65" s="60"/>
      <c r="D65" s="63"/>
    </row>
    <row r="66" spans="1:4">
      <c r="A66" s="60"/>
      <c r="B66" s="60"/>
      <c r="D66" s="63"/>
    </row>
    <row r="67" spans="1:4">
      <c r="A67" s="60"/>
      <c r="B67" s="60"/>
      <c r="D67" s="63"/>
    </row>
    <row r="68" spans="1:4">
      <c r="A68" s="60"/>
      <c r="B68" s="60"/>
      <c r="D68" s="63"/>
    </row>
    <row r="69" spans="1:4">
      <c r="A69" s="60"/>
      <c r="B69" s="60"/>
      <c r="D69" s="63"/>
    </row>
    <row r="70" spans="1:4">
      <c r="A70" s="60"/>
      <c r="B70" s="60"/>
      <c r="D70" s="63"/>
    </row>
    <row r="71" spans="1:4">
      <c r="A71" s="60"/>
      <c r="B71" s="60"/>
      <c r="D71" s="63"/>
    </row>
    <row r="72" spans="1:4">
      <c r="A72" s="60"/>
      <c r="B72" s="60"/>
      <c r="D72" s="63"/>
    </row>
    <row r="73" spans="1:4">
      <c r="A73" s="60"/>
      <c r="B73" s="60"/>
      <c r="D73" s="63"/>
    </row>
    <row r="74" spans="1:4">
      <c r="A74" s="60"/>
      <c r="B74" s="60"/>
      <c r="D74" s="63"/>
    </row>
    <row r="75" spans="1:4">
      <c r="A75" s="60"/>
      <c r="B75" s="60"/>
      <c r="D75" s="63"/>
    </row>
    <row r="76" spans="1:4">
      <c r="A76" s="60"/>
      <c r="B76" s="60"/>
      <c r="D76" s="63"/>
    </row>
    <row r="77" spans="1:4">
      <c r="A77" s="60"/>
      <c r="B77" s="60"/>
      <c r="D77" s="63"/>
    </row>
    <row r="78" spans="1:4">
      <c r="A78" s="60"/>
      <c r="B78" s="60"/>
      <c r="D78" s="63"/>
    </row>
    <row r="79" spans="1:4">
      <c r="A79" s="60"/>
      <c r="B79" s="60"/>
      <c r="D79" s="63"/>
    </row>
    <row r="80" spans="1:4">
      <c r="A80" s="60"/>
      <c r="B80" s="60"/>
      <c r="D80" s="63"/>
    </row>
    <row r="81" spans="1:4">
      <c r="A81" s="60"/>
      <c r="B81" s="60"/>
      <c r="D81" s="63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26CB-85D8-884A-8137-FC8503617ACC}">
  <dimension ref="B1:H23"/>
  <sheetViews>
    <sheetView workbookViewId="0"/>
  </sheetViews>
  <sheetFormatPr baseColWidth="10" defaultRowHeight="16"/>
  <cols>
    <col min="1" max="16384" width="10.83203125" style="10"/>
  </cols>
  <sheetData>
    <row r="1" spans="2:8">
      <c r="B1" s="23" t="s">
        <v>1417</v>
      </c>
    </row>
    <row r="2" spans="2:8" ht="16" customHeight="1">
      <c r="B2" s="191" t="s">
        <v>1466</v>
      </c>
      <c r="C2" s="191"/>
      <c r="D2" s="191"/>
      <c r="H2" s="48" t="s">
        <v>1403</v>
      </c>
    </row>
    <row r="3" spans="2:8">
      <c r="B3" s="191"/>
      <c r="C3" s="191"/>
      <c r="D3" s="191"/>
      <c r="H3" s="49" t="s">
        <v>1370</v>
      </c>
    </row>
    <row r="4" spans="2:8">
      <c r="C4" s="31" t="s">
        <v>1457</v>
      </c>
      <c r="H4" s="50" t="s">
        <v>1483</v>
      </c>
    </row>
    <row r="20" spans="2:8">
      <c r="B20" s="170" t="s">
        <v>1312</v>
      </c>
      <c r="C20" s="170"/>
      <c r="D20" s="170"/>
      <c r="E20" s="170"/>
      <c r="F20" s="170"/>
      <c r="G20" s="170"/>
      <c r="H20" s="170"/>
    </row>
    <row r="21" spans="2:8">
      <c r="B21" s="170"/>
      <c r="C21" s="170"/>
      <c r="D21" s="170"/>
      <c r="E21" s="170"/>
      <c r="F21" s="170"/>
      <c r="G21" s="170"/>
      <c r="H21" s="170"/>
    </row>
    <row r="22" spans="2:8">
      <c r="B22" s="170"/>
      <c r="C22" s="170"/>
      <c r="D22" s="170"/>
      <c r="E22" s="170"/>
      <c r="F22" s="170"/>
      <c r="G22" s="170"/>
      <c r="H22" s="170"/>
    </row>
    <row r="23" spans="2:8">
      <c r="B23" s="170"/>
      <c r="C23" s="170"/>
      <c r="D23" s="170"/>
      <c r="E23" s="170"/>
      <c r="F23" s="170"/>
      <c r="G23" s="170"/>
      <c r="H23" s="170"/>
    </row>
  </sheetData>
  <mergeCells count="2">
    <mergeCell ref="B20:H23"/>
    <mergeCell ref="B2:D3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8AB6-555E-2140-8104-CE0CF9D36FA1}">
  <dimension ref="A1:K73"/>
  <sheetViews>
    <sheetView zoomScale="75" workbookViewId="0">
      <selection activeCell="D1" sqref="D1"/>
    </sheetView>
  </sheetViews>
  <sheetFormatPr baseColWidth="10" defaultColWidth="8.83203125" defaultRowHeight="16"/>
  <cols>
    <col min="1" max="3" width="10.6640625" style="82" customWidth="1"/>
    <col min="4" max="16384" width="8.83203125" style="3"/>
  </cols>
  <sheetData>
    <row r="1" spans="1:5">
      <c r="B1" s="82" t="s">
        <v>64</v>
      </c>
      <c r="C1" s="82" t="s">
        <v>1</v>
      </c>
      <c r="E1" s="84" t="s">
        <v>1418</v>
      </c>
    </row>
    <row r="2" spans="1:5">
      <c r="A2" s="82" t="s">
        <v>7</v>
      </c>
      <c r="B2" s="82">
        <v>2.2100844778000002</v>
      </c>
      <c r="C2" s="82">
        <v>0.88714562500000005</v>
      </c>
      <c r="E2" s="36" t="s">
        <v>1466</v>
      </c>
    </row>
    <row r="3" spans="1:5">
      <c r="A3" s="82">
        <v>49</v>
      </c>
      <c r="B3" s="82">
        <v>2.0432165010999999</v>
      </c>
      <c r="C3" s="82">
        <v>0.88714562500000005</v>
      </c>
      <c r="E3" s="85" t="s">
        <v>1457</v>
      </c>
    </row>
    <row r="4" spans="1:5">
      <c r="A4" s="82">
        <v>50</v>
      </c>
      <c r="B4" s="82">
        <v>1.8522963381999999</v>
      </c>
      <c r="C4" s="82">
        <v>0.889811503</v>
      </c>
    </row>
    <row r="5" spans="1:5">
      <c r="A5" s="82">
        <v>51</v>
      </c>
      <c r="B5" s="82">
        <v>1.9350348783</v>
      </c>
      <c r="C5" s="82">
        <v>0.91782219779999996</v>
      </c>
    </row>
    <row r="6" spans="1:5">
      <c r="A6" s="82">
        <v>52</v>
      </c>
      <c r="B6" s="82">
        <v>1.5588758226999999</v>
      </c>
      <c r="C6" s="82">
        <v>1.0285635226000001</v>
      </c>
    </row>
    <row r="7" spans="1:5">
      <c r="A7" s="82">
        <v>53</v>
      </c>
      <c r="B7" s="82">
        <v>1.364934651</v>
      </c>
      <c r="C7" s="82">
        <v>1.2640004939</v>
      </c>
    </row>
    <row r="8" spans="1:5">
      <c r="A8" s="82">
        <v>54</v>
      </c>
      <c r="B8" s="82">
        <v>1.3740040958999999</v>
      </c>
      <c r="C8" s="82">
        <v>1.3513484454</v>
      </c>
    </row>
    <row r="9" spans="1:5">
      <c r="A9" s="82">
        <v>55</v>
      </c>
      <c r="B9" s="82">
        <v>1.3451577372000001</v>
      </c>
      <c r="C9" s="82">
        <v>1.5012921174</v>
      </c>
    </row>
    <row r="10" spans="1:5">
      <c r="A10" s="82">
        <v>56</v>
      </c>
      <c r="B10" s="82">
        <v>1.206955915</v>
      </c>
      <c r="C10" s="82">
        <v>1.5844987546</v>
      </c>
    </row>
    <row r="11" spans="1:5">
      <c r="A11" s="82">
        <v>57</v>
      </c>
      <c r="B11" s="82">
        <v>1.2183588489999999</v>
      </c>
      <c r="C11" s="82">
        <v>1.9543425114999999</v>
      </c>
    </row>
    <row r="12" spans="1:5">
      <c r="A12" s="82">
        <v>58</v>
      </c>
      <c r="B12" s="82">
        <v>1.113160989</v>
      </c>
      <c r="C12" s="82">
        <v>2.4944719465</v>
      </c>
    </row>
    <row r="13" spans="1:5">
      <c r="A13" s="82">
        <v>59</v>
      </c>
      <c r="B13" s="82">
        <v>1.1224648615999999</v>
      </c>
      <c r="C13" s="82">
        <v>2.6915909862</v>
      </c>
    </row>
    <row r="14" spans="1:5">
      <c r="A14" s="82">
        <v>60</v>
      </c>
      <c r="B14" s="82">
        <v>1.0224399768000001</v>
      </c>
      <c r="C14" s="82">
        <v>1.9742863627</v>
      </c>
    </row>
    <row r="15" spans="1:5">
      <c r="A15" s="82">
        <v>61</v>
      </c>
      <c r="B15" s="82">
        <v>1.0178527036</v>
      </c>
      <c r="C15" s="82">
        <v>1.4257030900000001</v>
      </c>
    </row>
    <row r="16" spans="1:5">
      <c r="A16" s="82">
        <v>62</v>
      </c>
      <c r="B16" s="82">
        <v>0.97899861649999997</v>
      </c>
      <c r="C16" s="82">
        <v>1.3348224249</v>
      </c>
    </row>
    <row r="17" spans="1:11">
      <c r="A17" s="82">
        <v>63</v>
      </c>
      <c r="B17" s="82">
        <v>1.036816129</v>
      </c>
      <c r="C17" s="82">
        <v>1.2953935214000001</v>
      </c>
    </row>
    <row r="18" spans="1:11">
      <c r="A18" s="82">
        <v>64</v>
      </c>
      <c r="B18" s="82">
        <v>0.97321086310000005</v>
      </c>
      <c r="C18" s="82">
        <v>1.2846785287</v>
      </c>
    </row>
    <row r="19" spans="1:11">
      <c r="A19" s="82">
        <v>65</v>
      </c>
      <c r="B19" s="82">
        <v>0.8887288418</v>
      </c>
      <c r="C19" s="82">
        <v>1.3505230376999999</v>
      </c>
    </row>
    <row r="20" spans="1:11">
      <c r="A20" s="82">
        <v>66</v>
      </c>
      <c r="B20" s="82">
        <v>0.94332595590000001</v>
      </c>
      <c r="C20" s="82">
        <v>1.2944122559</v>
      </c>
    </row>
    <row r="21" spans="1:11">
      <c r="A21" s="82">
        <v>67</v>
      </c>
      <c r="B21" s="82">
        <v>0.73729635130000004</v>
      </c>
      <c r="C21" s="82">
        <v>1.0918173524000001</v>
      </c>
    </row>
    <row r="22" spans="1:11">
      <c r="A22" s="82">
        <v>68</v>
      </c>
      <c r="B22" s="82">
        <v>0.72509027240000001</v>
      </c>
      <c r="C22" s="82">
        <v>0.9632765808</v>
      </c>
    </row>
    <row r="23" spans="1:11" ht="16" customHeight="1">
      <c r="A23" s="82">
        <v>69</v>
      </c>
      <c r="B23" s="82">
        <v>0.66202271229999998</v>
      </c>
      <c r="C23" s="82">
        <v>0.8763295083</v>
      </c>
      <c r="E23" s="183" t="s">
        <v>1312</v>
      </c>
      <c r="F23" s="184"/>
      <c r="G23" s="184"/>
      <c r="H23" s="184"/>
      <c r="I23" s="184"/>
      <c r="J23" s="184"/>
      <c r="K23" s="185"/>
    </row>
    <row r="24" spans="1:11">
      <c r="A24" s="82">
        <v>70</v>
      </c>
      <c r="B24" s="82">
        <v>0.6369264764</v>
      </c>
      <c r="C24" s="82">
        <v>0.72520164460000003</v>
      </c>
      <c r="E24" s="186"/>
      <c r="F24" s="170"/>
      <c r="G24" s="170"/>
      <c r="H24" s="170"/>
      <c r="I24" s="170"/>
      <c r="J24" s="170"/>
      <c r="K24" s="187"/>
    </row>
    <row r="25" spans="1:11">
      <c r="A25" s="82">
        <v>71</v>
      </c>
      <c r="B25" s="82">
        <v>0.57407855659999996</v>
      </c>
      <c r="C25" s="82">
        <v>0.78439022839999994</v>
      </c>
      <c r="E25" s="186"/>
      <c r="F25" s="170"/>
      <c r="G25" s="170"/>
      <c r="H25" s="170"/>
      <c r="I25" s="170"/>
      <c r="J25" s="170"/>
      <c r="K25" s="187"/>
    </row>
    <row r="26" spans="1:11">
      <c r="A26" s="82">
        <v>72</v>
      </c>
      <c r="B26" s="82">
        <v>0.58305827070000005</v>
      </c>
      <c r="C26" s="82">
        <v>0.87950112619999998</v>
      </c>
      <c r="E26" s="186"/>
      <c r="F26" s="170"/>
      <c r="G26" s="170"/>
      <c r="H26" s="170"/>
      <c r="I26" s="170"/>
      <c r="J26" s="170"/>
      <c r="K26" s="187"/>
    </row>
    <row r="27" spans="1:11">
      <c r="A27" s="82">
        <v>73</v>
      </c>
      <c r="B27" s="82">
        <v>0.50133850049999995</v>
      </c>
      <c r="C27" s="82">
        <v>1.0098537838999999</v>
      </c>
      <c r="E27" s="188"/>
      <c r="F27" s="189"/>
      <c r="G27" s="189"/>
      <c r="H27" s="189"/>
      <c r="I27" s="189"/>
      <c r="J27" s="189"/>
      <c r="K27" s="190"/>
    </row>
    <row r="28" spans="1:11">
      <c r="A28" s="82">
        <v>74</v>
      </c>
      <c r="B28" s="82">
        <v>0.46604047430000001</v>
      </c>
      <c r="C28" s="82">
        <v>0.84366453419999998</v>
      </c>
    </row>
    <row r="29" spans="1:11">
      <c r="A29" s="82">
        <v>75</v>
      </c>
      <c r="B29" s="82">
        <v>0.49656075900000002</v>
      </c>
      <c r="C29" s="82">
        <v>0.8766820836</v>
      </c>
    </row>
    <row r="30" spans="1:11">
      <c r="A30" s="82">
        <v>76</v>
      </c>
      <c r="B30" s="82">
        <v>0.55848637469999995</v>
      </c>
      <c r="C30" s="82">
        <v>0.69885806340000001</v>
      </c>
    </row>
    <row r="31" spans="1:11">
      <c r="A31" s="82">
        <v>77</v>
      </c>
      <c r="B31" s="82">
        <v>0.5639916183</v>
      </c>
      <c r="C31" s="82">
        <v>0.66492420630000004</v>
      </c>
    </row>
    <row r="32" spans="1:11">
      <c r="A32" s="82">
        <v>78</v>
      </c>
      <c r="B32" s="82">
        <v>0.5090599374</v>
      </c>
      <c r="C32" s="82">
        <v>0.75967889740000005</v>
      </c>
    </row>
    <row r="33" spans="1:3">
      <c r="A33" s="82">
        <v>79</v>
      </c>
      <c r="B33" s="82">
        <v>0.46910506740000002</v>
      </c>
      <c r="C33" s="82">
        <v>0.81814229500000002</v>
      </c>
    </row>
    <row r="34" spans="1:3">
      <c r="A34" s="82">
        <v>80</v>
      </c>
      <c r="B34" s="82">
        <v>0.41878044339999998</v>
      </c>
      <c r="C34" s="82">
        <v>0.88283705850000005</v>
      </c>
    </row>
    <row r="35" spans="1:3">
      <c r="A35" s="82">
        <v>81</v>
      </c>
      <c r="B35" s="82">
        <v>0.40916605020000002</v>
      </c>
      <c r="C35" s="82">
        <v>1.0854962769000001</v>
      </c>
    </row>
    <row r="36" spans="1:3">
      <c r="A36" s="82">
        <v>82</v>
      </c>
      <c r="B36" s="82">
        <v>0.4931571139</v>
      </c>
      <c r="C36" s="82">
        <v>1.1763091575</v>
      </c>
    </row>
    <row r="37" spans="1:3">
      <c r="A37" s="82">
        <v>83</v>
      </c>
      <c r="B37" s="82">
        <v>0.49247177409999998</v>
      </c>
      <c r="C37" s="82">
        <v>1.1965444636</v>
      </c>
    </row>
    <row r="38" spans="1:3">
      <c r="A38" s="82">
        <v>84</v>
      </c>
      <c r="B38" s="82">
        <v>0.48030711910000001</v>
      </c>
      <c r="C38" s="82">
        <v>1.3283549743</v>
      </c>
    </row>
    <row r="39" spans="1:3">
      <c r="A39" s="82">
        <v>85</v>
      </c>
      <c r="B39" s="82">
        <v>0.46503645919999997</v>
      </c>
      <c r="C39" s="82">
        <v>1.3916148214999999</v>
      </c>
    </row>
    <row r="40" spans="1:3">
      <c r="A40" s="82">
        <v>86</v>
      </c>
      <c r="B40" s="82">
        <v>0.43900617829999999</v>
      </c>
      <c r="C40" s="82">
        <v>1.4452374696000001</v>
      </c>
    </row>
    <row r="41" spans="1:3">
      <c r="A41" s="82">
        <v>87</v>
      </c>
      <c r="B41" s="82">
        <v>0.4483284018</v>
      </c>
      <c r="C41" s="82">
        <v>1.564956955</v>
      </c>
    </row>
    <row r="42" spans="1:3">
      <c r="A42" s="82">
        <v>88</v>
      </c>
      <c r="B42" s="82">
        <v>0.46037053119999999</v>
      </c>
      <c r="C42" s="82">
        <v>1.6529992941</v>
      </c>
    </row>
    <row r="43" spans="1:3">
      <c r="A43" s="82">
        <v>89</v>
      </c>
      <c r="B43" s="82">
        <v>0.51166789079999997</v>
      </c>
      <c r="C43" s="82">
        <v>1.6937282328000001</v>
      </c>
    </row>
    <row r="44" spans="1:3">
      <c r="A44" s="82">
        <v>90</v>
      </c>
      <c r="B44" s="82">
        <v>0.51403799839999997</v>
      </c>
      <c r="C44" s="82">
        <v>1.7762232586</v>
      </c>
    </row>
    <row r="45" spans="1:3">
      <c r="A45" s="82">
        <v>91</v>
      </c>
      <c r="B45" s="82">
        <v>0.50406455949999995</v>
      </c>
      <c r="C45" s="82">
        <v>2.0447730260000001</v>
      </c>
    </row>
    <row r="46" spans="1:3">
      <c r="A46" s="82">
        <v>92</v>
      </c>
      <c r="B46" s="82">
        <v>0.51830762730000002</v>
      </c>
      <c r="C46" s="82">
        <v>2.2430289066000002</v>
      </c>
    </row>
    <row r="47" spans="1:3">
      <c r="A47" s="82">
        <v>93</v>
      </c>
      <c r="B47" s="82">
        <v>0.57040184199999999</v>
      </c>
      <c r="C47" s="82">
        <v>2.4259186427000001</v>
      </c>
    </row>
    <row r="48" spans="1:3">
      <c r="A48" s="82">
        <v>94</v>
      </c>
      <c r="B48" s="82">
        <v>0.57906100549999995</v>
      </c>
      <c r="C48" s="82">
        <v>2.8003523339999998</v>
      </c>
    </row>
    <row r="49" spans="1:3">
      <c r="A49" s="82">
        <v>95</v>
      </c>
      <c r="B49" s="82">
        <v>0.59172830259999998</v>
      </c>
      <c r="C49" s="82">
        <v>2.8742192902000001</v>
      </c>
    </row>
    <row r="50" spans="1:3">
      <c r="A50" s="82">
        <v>96</v>
      </c>
      <c r="B50" s="82">
        <v>0.61180864729999995</v>
      </c>
      <c r="C50" s="82">
        <v>2.7914874914999999</v>
      </c>
    </row>
    <row r="51" spans="1:3">
      <c r="A51" s="82">
        <v>97</v>
      </c>
      <c r="B51" s="82">
        <v>0.62517298759999995</v>
      </c>
      <c r="C51" s="82">
        <v>3.2642908567000002</v>
      </c>
    </row>
    <row r="52" spans="1:3">
      <c r="A52" s="82">
        <v>98</v>
      </c>
      <c r="B52" s="82">
        <v>0.60685115329999995</v>
      </c>
      <c r="C52" s="82">
        <v>3.3342057923000001</v>
      </c>
    </row>
    <row r="53" spans="1:3">
      <c r="A53" s="82">
        <v>99</v>
      </c>
      <c r="B53" s="82">
        <v>0.62320452390000003</v>
      </c>
      <c r="C53" s="82">
        <v>3.4060308646999999</v>
      </c>
    </row>
    <row r="54" spans="1:3">
      <c r="A54" s="82" t="s">
        <v>8</v>
      </c>
      <c r="B54" s="82">
        <v>0.65677562089999997</v>
      </c>
      <c r="C54" s="82">
        <v>3.8620377175999998</v>
      </c>
    </row>
    <row r="55" spans="1:3">
      <c r="A55" s="83">
        <v>1</v>
      </c>
      <c r="B55" s="82">
        <v>0.69990109960000002</v>
      </c>
      <c r="C55" s="82">
        <v>4.2951565419</v>
      </c>
    </row>
    <row r="56" spans="1:3">
      <c r="A56" s="83">
        <v>2</v>
      </c>
      <c r="B56" s="82">
        <v>0.75769750950000003</v>
      </c>
      <c r="C56" s="82">
        <v>5.0092036201000001</v>
      </c>
    </row>
    <row r="57" spans="1:3">
      <c r="A57" s="83">
        <v>3</v>
      </c>
      <c r="B57" s="82">
        <v>0.7768338615</v>
      </c>
      <c r="C57" s="82">
        <v>5.7736364636999999</v>
      </c>
    </row>
    <row r="58" spans="1:3">
      <c r="A58" s="83">
        <v>4</v>
      </c>
      <c r="B58" s="82">
        <v>0.83097091599999995</v>
      </c>
      <c r="C58" s="82">
        <v>6.4324286382000002</v>
      </c>
    </row>
    <row r="59" spans="1:3">
      <c r="A59" s="83">
        <v>5</v>
      </c>
      <c r="B59" s="82">
        <v>0.94847676729999997</v>
      </c>
      <c r="C59" s="82">
        <v>7.2548056361000004</v>
      </c>
    </row>
    <row r="60" spans="1:3">
      <c r="A60" s="83">
        <v>6</v>
      </c>
      <c r="B60" s="82">
        <v>1.004348346</v>
      </c>
      <c r="C60" s="82">
        <v>7.9895725115999996</v>
      </c>
    </row>
    <row r="61" spans="1:3">
      <c r="A61" s="83">
        <v>7</v>
      </c>
      <c r="B61" s="82">
        <v>1.0709427063000001</v>
      </c>
      <c r="C61" s="82">
        <v>8.7043862393999998</v>
      </c>
    </row>
    <row r="62" spans="1:3">
      <c r="A62" s="83">
        <v>8</v>
      </c>
      <c r="B62" s="82">
        <v>1.2064195872000001</v>
      </c>
      <c r="C62" s="82">
        <v>8.8591650109</v>
      </c>
    </row>
    <row r="63" spans="1:3">
      <c r="A63" s="83">
        <v>9</v>
      </c>
      <c r="B63" s="82">
        <v>1.3133650198</v>
      </c>
      <c r="C63" s="82">
        <v>9.569872106</v>
      </c>
    </row>
    <row r="64" spans="1:3">
      <c r="A64" s="82">
        <v>10</v>
      </c>
      <c r="B64" s="82">
        <v>1.4791615250000001</v>
      </c>
      <c r="C64" s="82">
        <v>10.3103096015</v>
      </c>
    </row>
    <row r="65" spans="1:3">
      <c r="A65" s="82">
        <v>11</v>
      </c>
      <c r="B65" s="82">
        <v>1.6516282267</v>
      </c>
      <c r="C65" s="82">
        <v>10.3511517066</v>
      </c>
    </row>
    <row r="66" spans="1:3">
      <c r="A66" s="82">
        <v>12</v>
      </c>
      <c r="B66" s="82">
        <v>1.6033338419000001</v>
      </c>
      <c r="C66" s="82">
        <v>11.0662413089</v>
      </c>
    </row>
    <row r="67" spans="1:3">
      <c r="A67" s="82">
        <v>13</v>
      </c>
      <c r="B67" s="82">
        <v>1.6614093866999999</v>
      </c>
      <c r="C67" s="82">
        <v>11.656623745499999</v>
      </c>
    </row>
    <row r="68" spans="1:3">
      <c r="A68" s="82">
        <v>14</v>
      </c>
      <c r="B68" s="82">
        <v>1.6977415044999999</v>
      </c>
      <c r="C68" s="82">
        <v>12.3231667933</v>
      </c>
    </row>
    <row r="69" spans="1:3">
      <c r="A69" s="82">
        <v>15</v>
      </c>
      <c r="B69" s="82">
        <v>1.6184818528</v>
      </c>
      <c r="C69" s="82">
        <v>13.732218920399999</v>
      </c>
    </row>
    <row r="70" spans="1:3">
      <c r="A70" s="82">
        <v>16</v>
      </c>
      <c r="B70" s="82">
        <v>1.6488482958999999</v>
      </c>
      <c r="C70" s="82">
        <v>13.074198562199999</v>
      </c>
    </row>
    <row r="71" spans="1:3">
      <c r="A71" s="82">
        <v>17</v>
      </c>
      <c r="B71" s="82">
        <v>1.6868166836</v>
      </c>
      <c r="C71" s="82">
        <v>12.7584268534</v>
      </c>
    </row>
    <row r="72" spans="1:3">
      <c r="A72" s="82">
        <v>18</v>
      </c>
      <c r="B72" s="82">
        <v>1.6678840196</v>
      </c>
      <c r="C72" s="82">
        <v>12.7703054449</v>
      </c>
    </row>
    <row r="73" spans="1:3">
      <c r="A73" s="82">
        <v>19</v>
      </c>
      <c r="B73" s="82">
        <v>1.7126132731000001</v>
      </c>
      <c r="C73" s="82">
        <v>13.201563995500001</v>
      </c>
    </row>
  </sheetData>
  <mergeCells count="1">
    <mergeCell ref="E23:K27"/>
  </mergeCells>
  <pageMargins left="0.7" right="0.7" top="0.75" bottom="0.75" header="0.3" footer="0.3"/>
  <drawing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9BD9D-C46E-AB43-ACB9-791D0509CCFF}">
  <dimension ref="A1:K62"/>
  <sheetViews>
    <sheetView zoomScale="81" workbookViewId="0">
      <selection activeCell="E5" sqref="E5"/>
    </sheetView>
  </sheetViews>
  <sheetFormatPr baseColWidth="10" defaultRowHeight="16"/>
  <cols>
    <col min="1" max="3" width="10.83203125" style="86"/>
    <col min="4" max="16384" width="10.83203125" style="5"/>
  </cols>
  <sheetData>
    <row r="1" spans="1:5">
      <c r="B1" s="86" t="s">
        <v>247</v>
      </c>
      <c r="C1" s="86" t="s">
        <v>245</v>
      </c>
      <c r="E1" s="84" t="s">
        <v>1311</v>
      </c>
    </row>
    <row r="2" spans="1:5">
      <c r="A2" s="86">
        <v>1954</v>
      </c>
      <c r="B2" s="86">
        <v>1020.2</v>
      </c>
      <c r="C2" s="86">
        <v>1000.4</v>
      </c>
      <c r="E2" s="21" t="s">
        <v>1403</v>
      </c>
    </row>
    <row r="3" spans="1:5">
      <c r="A3" s="86">
        <v>55</v>
      </c>
      <c r="B3" s="86">
        <v>1038.4000000000001</v>
      </c>
      <c r="C3" s="86">
        <v>1064.4000000000001</v>
      </c>
      <c r="E3" s="88" t="s">
        <v>1370</v>
      </c>
    </row>
    <row r="4" spans="1:5">
      <c r="A4" s="86">
        <v>56</v>
      </c>
      <c r="B4" s="86">
        <v>1063.2</v>
      </c>
      <c r="C4" s="86">
        <v>1112.2</v>
      </c>
      <c r="E4" s="79" t="s">
        <v>1483</v>
      </c>
    </row>
    <row r="5" spans="1:5">
      <c r="A5" s="86">
        <v>57</v>
      </c>
      <c r="B5" s="86">
        <v>1079.4000000000001</v>
      </c>
      <c r="C5" s="86">
        <v>1141.8</v>
      </c>
    </row>
    <row r="6" spans="1:5">
      <c r="A6" s="86">
        <v>58</v>
      </c>
      <c r="B6" s="86">
        <v>1098.2</v>
      </c>
      <c r="C6" s="86">
        <v>1145</v>
      </c>
    </row>
    <row r="7" spans="1:5">
      <c r="A7" s="86">
        <v>59</v>
      </c>
      <c r="B7" s="86">
        <v>1112.5999999999999</v>
      </c>
      <c r="C7" s="86">
        <v>1158.5999999999999</v>
      </c>
    </row>
    <row r="8" spans="1:5">
      <c r="A8" s="86">
        <v>60</v>
      </c>
      <c r="B8" s="86">
        <v>1137</v>
      </c>
      <c r="C8" s="86">
        <v>1146.2</v>
      </c>
    </row>
    <row r="9" spans="1:5">
      <c r="A9" s="86">
        <v>61</v>
      </c>
      <c r="B9" s="86">
        <v>1155.2</v>
      </c>
      <c r="C9" s="86">
        <v>1083.2</v>
      </c>
    </row>
    <row r="10" spans="1:5">
      <c r="A10" s="86">
        <v>62</v>
      </c>
      <c r="B10" s="86">
        <v>1180</v>
      </c>
      <c r="C10" s="86">
        <v>1029.4000000000001</v>
      </c>
    </row>
    <row r="11" spans="1:5">
      <c r="A11" s="86">
        <v>63</v>
      </c>
      <c r="B11" s="86">
        <v>1200.2</v>
      </c>
      <c r="C11" s="86">
        <v>1001.6</v>
      </c>
    </row>
    <row r="12" spans="1:5">
      <c r="A12" s="86">
        <v>64</v>
      </c>
      <c r="B12" s="86">
        <v>1233.4000000000001</v>
      </c>
      <c r="C12" s="86">
        <v>1008.6</v>
      </c>
    </row>
    <row r="13" spans="1:5">
      <c r="A13" s="86">
        <v>65</v>
      </c>
      <c r="B13" s="86">
        <v>1239.2</v>
      </c>
      <c r="C13" s="86">
        <v>1047.8</v>
      </c>
    </row>
    <row r="14" spans="1:5">
      <c r="A14" s="86">
        <v>66</v>
      </c>
      <c r="B14" s="86">
        <v>1240.5999999999999</v>
      </c>
      <c r="C14" s="86">
        <v>1125.2</v>
      </c>
    </row>
    <row r="15" spans="1:5">
      <c r="A15" s="86">
        <v>67</v>
      </c>
      <c r="B15" s="86">
        <v>1256.2</v>
      </c>
      <c r="C15" s="86">
        <v>1187.4000000000001</v>
      </c>
    </row>
    <row r="16" spans="1:5">
      <c r="A16" s="86">
        <v>68</v>
      </c>
      <c r="B16" s="86">
        <v>1265.8</v>
      </c>
      <c r="C16" s="86">
        <v>1216.2</v>
      </c>
    </row>
    <row r="17" spans="1:11">
      <c r="A17" s="86">
        <v>69</v>
      </c>
      <c r="B17" s="86">
        <v>1273.4000000000001</v>
      </c>
      <c r="C17" s="86">
        <v>1238.5999999999999</v>
      </c>
    </row>
    <row r="18" spans="1:11">
      <c r="A18" s="86">
        <v>70</v>
      </c>
      <c r="B18" s="86">
        <v>1304.4000000000001</v>
      </c>
      <c r="C18" s="86">
        <v>1267.5999999999999</v>
      </c>
    </row>
    <row r="19" spans="1:11">
      <c r="A19" s="86">
        <v>71</v>
      </c>
      <c r="B19" s="86">
        <v>1334.2</v>
      </c>
      <c r="C19" s="86">
        <v>1304.5999999999999</v>
      </c>
    </row>
    <row r="20" spans="1:11">
      <c r="A20" s="86">
        <v>72</v>
      </c>
      <c r="B20" s="86">
        <v>1342.8</v>
      </c>
      <c r="C20" s="86">
        <v>1343.4</v>
      </c>
    </row>
    <row r="21" spans="1:11">
      <c r="A21" s="86">
        <v>73</v>
      </c>
      <c r="B21" s="86">
        <v>1356.8</v>
      </c>
      <c r="C21" s="86">
        <v>1410.4</v>
      </c>
      <c r="E21" s="183" t="s">
        <v>1312</v>
      </c>
      <c r="F21" s="184"/>
      <c r="G21" s="184"/>
      <c r="H21" s="184"/>
      <c r="I21" s="184"/>
      <c r="J21" s="184"/>
      <c r="K21" s="185"/>
    </row>
    <row r="22" spans="1:11">
      <c r="A22" s="86">
        <v>74</v>
      </c>
      <c r="B22" s="86">
        <v>1356.2</v>
      </c>
      <c r="C22" s="86">
        <v>1461.4</v>
      </c>
      <c r="E22" s="186"/>
      <c r="F22" s="170"/>
      <c r="G22" s="170"/>
      <c r="H22" s="170"/>
      <c r="I22" s="170"/>
      <c r="J22" s="170"/>
      <c r="K22" s="187"/>
    </row>
    <row r="23" spans="1:11">
      <c r="A23" s="86">
        <v>75</v>
      </c>
      <c r="B23" s="86">
        <v>1365.4</v>
      </c>
      <c r="C23" s="86">
        <v>1500.6</v>
      </c>
      <c r="E23" s="186"/>
      <c r="F23" s="170"/>
      <c r="G23" s="170"/>
      <c r="H23" s="170"/>
      <c r="I23" s="170"/>
      <c r="J23" s="170"/>
      <c r="K23" s="187"/>
    </row>
    <row r="24" spans="1:11">
      <c r="A24" s="86">
        <v>76</v>
      </c>
      <c r="B24" s="86">
        <v>1376</v>
      </c>
      <c r="C24" s="86">
        <v>1515.2</v>
      </c>
      <c r="E24" s="186"/>
      <c r="F24" s="170"/>
      <c r="G24" s="170"/>
      <c r="H24" s="170"/>
      <c r="I24" s="170"/>
      <c r="J24" s="170"/>
      <c r="K24" s="187"/>
    </row>
    <row r="25" spans="1:11">
      <c r="A25" s="86">
        <v>77</v>
      </c>
      <c r="B25" s="86">
        <v>1409</v>
      </c>
      <c r="C25" s="86">
        <v>1545.6</v>
      </c>
      <c r="E25" s="188"/>
      <c r="F25" s="189"/>
      <c r="G25" s="189"/>
      <c r="H25" s="189"/>
      <c r="I25" s="189"/>
      <c r="J25" s="189"/>
      <c r="K25" s="190"/>
    </row>
    <row r="26" spans="1:11">
      <c r="A26" s="86">
        <v>78</v>
      </c>
      <c r="B26" s="86">
        <v>1445</v>
      </c>
      <c r="C26" s="86">
        <v>1591.8</v>
      </c>
    </row>
    <row r="27" spans="1:11">
      <c r="A27" s="86">
        <v>79</v>
      </c>
      <c r="B27" s="86">
        <v>1461.6</v>
      </c>
      <c r="C27" s="86">
        <v>1659.8</v>
      </c>
    </row>
    <row r="28" spans="1:11">
      <c r="A28" s="86">
        <v>80</v>
      </c>
      <c r="B28" s="86">
        <v>1474.6</v>
      </c>
      <c r="C28" s="86">
        <v>1727</v>
      </c>
    </row>
    <row r="29" spans="1:11">
      <c r="A29" s="86">
        <v>81</v>
      </c>
      <c r="B29" s="86">
        <v>1502.6</v>
      </c>
      <c r="C29" s="86">
        <v>1815.6</v>
      </c>
    </row>
    <row r="30" spans="1:11">
      <c r="A30" s="86">
        <v>82</v>
      </c>
      <c r="B30" s="86">
        <v>1517.8</v>
      </c>
      <c r="C30" s="86">
        <v>1924.6</v>
      </c>
    </row>
    <row r="31" spans="1:11">
      <c r="A31" s="86">
        <v>83</v>
      </c>
      <c r="B31" s="86">
        <v>1542.4</v>
      </c>
      <c r="C31" s="86">
        <v>2021.2</v>
      </c>
    </row>
    <row r="32" spans="1:11">
      <c r="A32" s="86">
        <v>84</v>
      </c>
      <c r="B32" s="86">
        <v>1595</v>
      </c>
      <c r="C32" s="86">
        <v>2138.1999999999998</v>
      </c>
    </row>
    <row r="33" spans="1:3">
      <c r="A33" s="86">
        <v>85</v>
      </c>
      <c r="B33" s="86">
        <v>1640</v>
      </c>
      <c r="C33" s="86">
        <v>2276</v>
      </c>
    </row>
    <row r="34" spans="1:3">
      <c r="A34" s="86">
        <v>86</v>
      </c>
      <c r="B34" s="86">
        <v>1679.6</v>
      </c>
      <c r="C34" s="86">
        <v>2433.1999999999998</v>
      </c>
    </row>
    <row r="35" spans="1:3">
      <c r="A35" s="86">
        <v>87</v>
      </c>
      <c r="B35" s="86">
        <v>1724.2</v>
      </c>
      <c r="C35" s="86">
        <v>2593.8000000000002</v>
      </c>
    </row>
    <row r="36" spans="1:3">
      <c r="A36" s="86">
        <v>88</v>
      </c>
      <c r="B36" s="86">
        <v>1779.2</v>
      </c>
      <c r="C36" s="86">
        <v>2757.4</v>
      </c>
    </row>
    <row r="37" spans="1:3">
      <c r="A37" s="86">
        <v>89</v>
      </c>
      <c r="B37" s="86">
        <v>1846</v>
      </c>
      <c r="C37" s="86">
        <v>2873</v>
      </c>
    </row>
    <row r="38" spans="1:3">
      <c r="A38" s="86">
        <v>90</v>
      </c>
      <c r="B38" s="86">
        <v>1919.4</v>
      </c>
      <c r="C38" s="86">
        <v>2945.6</v>
      </c>
    </row>
    <row r="39" spans="1:3">
      <c r="A39" s="86">
        <v>91</v>
      </c>
      <c r="B39" s="86">
        <v>1980.8620387792976</v>
      </c>
      <c r="C39" s="86">
        <v>3006.2630250307129</v>
      </c>
    </row>
    <row r="40" spans="1:3">
      <c r="A40" s="86">
        <v>92</v>
      </c>
      <c r="B40" s="86">
        <v>2045.3135273570285</v>
      </c>
      <c r="C40" s="86">
        <v>3065.6118533390054</v>
      </c>
    </row>
    <row r="41" spans="1:3">
      <c r="A41" s="86">
        <v>93</v>
      </c>
      <c r="B41" s="86">
        <v>2092.9990782929526</v>
      </c>
      <c r="C41" s="86">
        <v>3157.9078722939012</v>
      </c>
    </row>
    <row r="42" spans="1:3">
      <c r="A42" s="86">
        <v>94</v>
      </c>
      <c r="B42" s="86">
        <v>2139.1788495991395</v>
      </c>
      <c r="C42" s="86">
        <v>3299.5406911771884</v>
      </c>
    </row>
    <row r="43" spans="1:3">
      <c r="A43" s="86">
        <v>95</v>
      </c>
      <c r="B43" s="86">
        <v>2192.9714923890306</v>
      </c>
      <c r="C43" s="86">
        <v>3503.0865273751892</v>
      </c>
    </row>
    <row r="44" spans="1:3">
      <c r="A44" s="86">
        <v>96</v>
      </c>
      <c r="B44" s="86">
        <v>2275.6230654030087</v>
      </c>
      <c r="C44" s="86">
        <v>3736.7523368277061</v>
      </c>
    </row>
    <row r="45" spans="1:3">
      <c r="A45" s="86">
        <v>97</v>
      </c>
      <c r="B45" s="86">
        <v>2355.3759189644888</v>
      </c>
      <c r="C45" s="86">
        <v>3953.3691482026479</v>
      </c>
    </row>
    <row r="46" spans="1:3">
      <c r="A46" s="86">
        <v>98</v>
      </c>
      <c r="B46" s="86">
        <v>2442.4466441245495</v>
      </c>
      <c r="C46" s="86">
        <v>4114.0425643614044</v>
      </c>
    </row>
    <row r="47" spans="1:3">
      <c r="A47" s="86">
        <v>99</v>
      </c>
      <c r="B47" s="86">
        <v>2533.0149996070918</v>
      </c>
      <c r="C47" s="86">
        <v>4261.3569955210305</v>
      </c>
    </row>
    <row r="48" spans="1:3">
      <c r="A48" s="86">
        <v>2000</v>
      </c>
      <c r="B48" s="86">
        <v>2612.4394582289647</v>
      </c>
      <c r="C48" s="86">
        <v>4407.48202956349</v>
      </c>
    </row>
    <row r="49" spans="1:3">
      <c r="A49" s="87">
        <v>1</v>
      </c>
      <c r="B49" s="86">
        <v>2684.8969526656792</v>
      </c>
      <c r="C49" s="86">
        <v>4562.5821400443801</v>
      </c>
    </row>
    <row r="50" spans="1:3">
      <c r="A50" s="87">
        <v>2</v>
      </c>
      <c r="B50" s="86">
        <v>2756.2773371916069</v>
      </c>
      <c r="C50" s="86">
        <v>4769.0389519261025</v>
      </c>
    </row>
    <row r="51" spans="1:3">
      <c r="A51" s="87">
        <v>3</v>
      </c>
      <c r="B51" s="86">
        <v>2841.1055643004374</v>
      </c>
      <c r="C51" s="86">
        <v>5036.9621646378891</v>
      </c>
    </row>
    <row r="52" spans="1:3">
      <c r="A52" s="87">
        <v>4</v>
      </c>
      <c r="B52" s="86">
        <v>2942.0596442385408</v>
      </c>
      <c r="C52" s="86">
        <v>5357.1331468690332</v>
      </c>
    </row>
    <row r="53" spans="1:3">
      <c r="A53" s="87">
        <v>5</v>
      </c>
      <c r="B53" s="86">
        <v>3070.7722832872073</v>
      </c>
      <c r="C53" s="86">
        <v>5736.3806408546779</v>
      </c>
    </row>
    <row r="54" spans="1:3">
      <c r="A54" s="87">
        <v>6</v>
      </c>
      <c r="B54" s="86">
        <v>3229.083392235987</v>
      </c>
      <c r="C54" s="86">
        <v>6191.5588262847195</v>
      </c>
    </row>
    <row r="55" spans="1:3">
      <c r="A55" s="87">
        <v>7</v>
      </c>
      <c r="B55" s="86">
        <v>3429.0384547100548</v>
      </c>
      <c r="C55" s="86">
        <v>6702.0789532592462</v>
      </c>
    </row>
    <row r="56" spans="1:3">
      <c r="A56" s="87">
        <v>8</v>
      </c>
      <c r="B56" s="86">
        <v>3627.9848271192504</v>
      </c>
      <c r="C56" s="86">
        <v>7210.2087243349979</v>
      </c>
    </row>
    <row r="57" spans="1:3">
      <c r="A57" s="87">
        <v>9</v>
      </c>
      <c r="B57" s="86">
        <v>3839.6241791581697</v>
      </c>
      <c r="C57" s="86">
        <v>7743.4986168218256</v>
      </c>
    </row>
    <row r="58" spans="1:3">
      <c r="A58" s="87">
        <v>10</v>
      </c>
      <c r="B58" s="86">
        <v>4065.4435340592777</v>
      </c>
      <c r="C58" s="86">
        <v>8349.8639724525856</v>
      </c>
    </row>
    <row r="59" spans="1:3">
      <c r="A59" s="87">
        <v>11</v>
      </c>
      <c r="B59" s="86">
        <v>4293.1613188805077</v>
      </c>
      <c r="C59" s="86">
        <v>8939.8568420584252</v>
      </c>
    </row>
    <row r="60" spans="1:3">
      <c r="A60" s="87">
        <v>12</v>
      </c>
      <c r="B60" s="86">
        <v>4505.421529741302</v>
      </c>
      <c r="C60" s="86">
        <v>9496.7142635189412</v>
      </c>
    </row>
    <row r="61" spans="1:3">
      <c r="A61" s="87">
        <v>13</v>
      </c>
      <c r="B61" s="86">
        <v>4733.6906541272911</v>
      </c>
      <c r="C61" s="86">
        <v>10124.291844617754</v>
      </c>
    </row>
    <row r="62" spans="1:3">
      <c r="A62" s="87">
        <v>14</v>
      </c>
      <c r="B62" s="86">
        <v>4971.1490953615385</v>
      </c>
      <c r="C62" s="86">
        <v>10766.283719856865</v>
      </c>
    </row>
  </sheetData>
  <mergeCells count="1">
    <mergeCell ref="E21:K25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5083-EBCF-F24E-B798-2DB1E66BB0D3}">
  <dimension ref="B1:G22"/>
  <sheetViews>
    <sheetView workbookViewId="0"/>
  </sheetViews>
  <sheetFormatPr baseColWidth="10" defaultRowHeight="16"/>
  <cols>
    <col min="1" max="16384" width="10.83203125" style="10"/>
  </cols>
  <sheetData>
    <row r="1" spans="2:2">
      <c r="B1" s="24" t="s">
        <v>1313</v>
      </c>
    </row>
    <row r="19" spans="2:7">
      <c r="B19" s="170" t="s">
        <v>1404</v>
      </c>
      <c r="C19" s="170"/>
      <c r="D19" s="170"/>
      <c r="E19" s="170"/>
      <c r="F19" s="170"/>
      <c r="G19" s="170"/>
    </row>
    <row r="20" spans="2:7">
      <c r="B20" s="170"/>
      <c r="C20" s="170"/>
      <c r="D20" s="170"/>
      <c r="E20" s="170"/>
      <c r="F20" s="170"/>
      <c r="G20" s="170"/>
    </row>
    <row r="21" spans="2:7">
      <c r="B21" s="170"/>
      <c r="C21" s="170"/>
      <c r="D21" s="170"/>
      <c r="E21" s="170"/>
      <c r="F21" s="170"/>
      <c r="G21" s="170"/>
    </row>
    <row r="22" spans="2:7">
      <c r="B22" s="170"/>
      <c r="C22" s="170"/>
      <c r="D22" s="170"/>
      <c r="E22" s="170"/>
      <c r="F22" s="170"/>
      <c r="G22" s="170"/>
    </row>
  </sheetData>
  <mergeCells count="1">
    <mergeCell ref="B19:G22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999D-CFBD-FF49-890A-63A0E9E0BE13}">
  <dimension ref="A1:K24"/>
  <sheetViews>
    <sheetView topLeftCell="C1" workbookViewId="0">
      <selection activeCell="E1" sqref="E1"/>
    </sheetView>
  </sheetViews>
  <sheetFormatPr baseColWidth="10" defaultRowHeight="16"/>
  <cols>
    <col min="1" max="4" width="10.83203125" style="82"/>
    <col min="5" max="16384" width="10.83203125" style="3"/>
  </cols>
  <sheetData>
    <row r="1" spans="1:7">
      <c r="B1" s="82" t="s">
        <v>147</v>
      </c>
      <c r="C1" s="82" t="s">
        <v>148</v>
      </c>
      <c r="D1" s="82" t="s">
        <v>149</v>
      </c>
      <c r="F1" s="89" t="s">
        <v>1313</v>
      </c>
      <c r="G1" s="4"/>
    </row>
    <row r="2" spans="1:7">
      <c r="A2" s="82">
        <v>1990</v>
      </c>
      <c r="C2" s="82">
        <v>18.161428571428601</v>
      </c>
      <c r="D2" s="82">
        <v>0.50406455949999995</v>
      </c>
    </row>
    <row r="3" spans="1:7">
      <c r="A3" s="82">
        <v>91</v>
      </c>
      <c r="C3" s="82">
        <v>25.8</v>
      </c>
      <c r="D3" s="82">
        <v>0.50406455949999995</v>
      </c>
    </row>
    <row r="4" spans="1:7">
      <c r="A4" s="82">
        <v>92</v>
      </c>
      <c r="C4" s="82">
        <v>29</v>
      </c>
      <c r="D4" s="82">
        <v>0.51830762730000002</v>
      </c>
    </row>
    <row r="5" spans="1:7">
      <c r="A5" s="82">
        <v>93</v>
      </c>
      <c r="C5" s="82">
        <v>31.44</v>
      </c>
      <c r="D5" s="82">
        <v>0.57040184199999999</v>
      </c>
    </row>
    <row r="6" spans="1:7">
      <c r="A6" s="82">
        <v>94</v>
      </c>
      <c r="C6" s="82">
        <v>31.398214285714289</v>
      </c>
      <c r="D6" s="82">
        <v>0.57906100549999995</v>
      </c>
    </row>
    <row r="7" spans="1:7">
      <c r="A7" s="82">
        <v>95</v>
      </c>
      <c r="C7" s="82">
        <v>35.057142857142857</v>
      </c>
      <c r="D7" s="82">
        <v>0.59172830259999998</v>
      </c>
    </row>
    <row r="8" spans="1:7">
      <c r="A8" s="82">
        <v>96</v>
      </c>
      <c r="C8" s="82">
        <v>35.888571428571424</v>
      </c>
      <c r="D8" s="82">
        <v>0.61180864729999995</v>
      </c>
    </row>
    <row r="9" spans="1:7">
      <c r="A9" s="82">
        <v>97</v>
      </c>
      <c r="C9" s="82">
        <v>39.028571428571425</v>
      </c>
      <c r="D9" s="82">
        <v>0.62517298759999995</v>
      </c>
    </row>
    <row r="10" spans="1:7">
      <c r="A10" s="82">
        <v>98</v>
      </c>
      <c r="C10" s="82">
        <v>42.478571428571421</v>
      </c>
      <c r="D10" s="82">
        <v>0.60685115329999995</v>
      </c>
    </row>
    <row r="11" spans="1:7">
      <c r="A11" s="82">
        <v>99</v>
      </c>
      <c r="C11" s="82">
        <v>43.427857142857142</v>
      </c>
      <c r="D11" s="82">
        <v>0.62320452390000003</v>
      </c>
    </row>
    <row r="12" spans="1:7">
      <c r="A12" s="82">
        <v>2000</v>
      </c>
      <c r="C12" s="82">
        <v>46.63</v>
      </c>
      <c r="D12" s="82">
        <v>0.65677562089999997</v>
      </c>
    </row>
    <row r="13" spans="1:7">
      <c r="A13" s="83">
        <v>1</v>
      </c>
      <c r="C13" s="82">
        <v>47.971428571428575</v>
      </c>
      <c r="D13" s="82">
        <v>0.69990109960000002</v>
      </c>
    </row>
    <row r="14" spans="1:7">
      <c r="A14" s="83">
        <v>2</v>
      </c>
      <c r="C14" s="82">
        <v>47.918571428571418</v>
      </c>
      <c r="D14" s="82">
        <v>0.75769750950000003</v>
      </c>
    </row>
    <row r="15" spans="1:7">
      <c r="A15" s="83">
        <v>3</v>
      </c>
      <c r="C15" s="82">
        <v>45.47428571428572</v>
      </c>
      <c r="D15" s="82">
        <v>0.7768338615</v>
      </c>
    </row>
    <row r="16" spans="1:7">
      <c r="A16" s="83">
        <v>4</v>
      </c>
      <c r="C16" s="82">
        <v>43.604285714285716</v>
      </c>
      <c r="D16" s="82">
        <v>0.83097091599999995</v>
      </c>
    </row>
    <row r="21" spans="6:11">
      <c r="F21" s="183" t="s">
        <v>1404</v>
      </c>
      <c r="G21" s="184"/>
      <c r="H21" s="184"/>
      <c r="I21" s="184"/>
      <c r="J21" s="184"/>
      <c r="K21" s="185"/>
    </row>
    <row r="22" spans="6:11">
      <c r="F22" s="186"/>
      <c r="G22" s="170"/>
      <c r="H22" s="170"/>
      <c r="I22" s="170"/>
      <c r="J22" s="170"/>
      <c r="K22" s="187"/>
    </row>
    <row r="23" spans="6:11">
      <c r="F23" s="186"/>
      <c r="G23" s="170"/>
      <c r="H23" s="170"/>
      <c r="I23" s="170"/>
      <c r="J23" s="170"/>
      <c r="K23" s="187"/>
    </row>
    <row r="24" spans="6:11">
      <c r="F24" s="188"/>
      <c r="G24" s="189"/>
      <c r="H24" s="189"/>
      <c r="I24" s="189"/>
      <c r="J24" s="189"/>
      <c r="K24" s="190"/>
    </row>
  </sheetData>
  <mergeCells count="1">
    <mergeCell ref="F21:K24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CA1DF-D189-2442-B40A-E40AAE6C0F89}">
  <dimension ref="B1:G21"/>
  <sheetViews>
    <sheetView workbookViewId="0"/>
  </sheetViews>
  <sheetFormatPr baseColWidth="10" defaultRowHeight="16"/>
  <cols>
    <col min="1" max="16384" width="10.83203125" style="10"/>
  </cols>
  <sheetData>
    <row r="1" spans="2:7">
      <c r="B1" s="24" t="s">
        <v>1314</v>
      </c>
    </row>
    <row r="2" spans="2:7">
      <c r="C2" s="25" t="s">
        <v>1315</v>
      </c>
      <c r="G2" s="25" t="s">
        <v>1316</v>
      </c>
    </row>
    <row r="3" spans="2:7">
      <c r="C3" s="26" t="s">
        <v>1434</v>
      </c>
    </row>
    <row r="21" spans="2:2">
      <c r="B21" s="27" t="s">
        <v>1439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239A-DA33-3A47-8BD6-70D1A51541AB}">
  <dimension ref="A1:BX43"/>
  <sheetViews>
    <sheetView topLeftCell="A3" zoomScale="81" zoomScaleNormal="75" workbookViewId="0"/>
  </sheetViews>
  <sheetFormatPr baseColWidth="10" defaultRowHeight="16"/>
  <cols>
    <col min="1" max="1" width="20.33203125" customWidth="1"/>
  </cols>
  <sheetData>
    <row r="1" spans="1:76" s="55" customFormat="1" ht="17">
      <c r="B1" s="56" t="s">
        <v>7</v>
      </c>
      <c r="C1" s="56">
        <v>49</v>
      </c>
      <c r="D1" s="56">
        <v>50</v>
      </c>
      <c r="E1" s="56">
        <v>51</v>
      </c>
      <c r="F1" s="56">
        <v>52</v>
      </c>
      <c r="G1" s="56">
        <v>53</v>
      </c>
      <c r="H1" s="56">
        <v>54</v>
      </c>
      <c r="I1" s="56">
        <v>55</v>
      </c>
      <c r="J1" s="56">
        <v>56</v>
      </c>
      <c r="K1" s="56">
        <v>57</v>
      </c>
      <c r="L1" s="56">
        <v>58</v>
      </c>
      <c r="M1" s="56">
        <v>59</v>
      </c>
      <c r="N1" s="56">
        <v>60</v>
      </c>
      <c r="O1" s="56">
        <v>61</v>
      </c>
      <c r="P1" s="56">
        <v>62</v>
      </c>
      <c r="Q1" s="56">
        <v>63</v>
      </c>
      <c r="R1" s="56">
        <v>64</v>
      </c>
      <c r="S1" s="56">
        <v>65</v>
      </c>
      <c r="T1" s="56">
        <v>66</v>
      </c>
      <c r="U1" s="56">
        <v>67</v>
      </c>
      <c r="V1" s="56">
        <v>68</v>
      </c>
      <c r="W1" s="56">
        <v>69</v>
      </c>
      <c r="X1" s="56">
        <v>70</v>
      </c>
      <c r="Y1" s="56">
        <v>71</v>
      </c>
      <c r="Z1" s="56">
        <v>72</v>
      </c>
      <c r="AA1" s="56">
        <v>73</v>
      </c>
      <c r="AB1" s="56">
        <v>74</v>
      </c>
      <c r="AC1" s="56">
        <v>75</v>
      </c>
      <c r="AD1" s="56">
        <v>76</v>
      </c>
      <c r="AE1" s="56">
        <v>77</v>
      </c>
      <c r="AF1" s="56">
        <v>78</v>
      </c>
      <c r="AG1" s="56">
        <v>79</v>
      </c>
      <c r="AH1" s="56">
        <v>80</v>
      </c>
      <c r="AI1" s="56">
        <v>81</v>
      </c>
      <c r="AJ1" s="56">
        <v>82</v>
      </c>
      <c r="AK1" s="56">
        <v>83</v>
      </c>
      <c r="AL1" s="56">
        <v>84</v>
      </c>
      <c r="AM1" s="56">
        <v>85</v>
      </c>
      <c r="AN1" s="56">
        <v>86</v>
      </c>
      <c r="AO1" s="56">
        <v>87</v>
      </c>
      <c r="AP1" s="56">
        <v>88</v>
      </c>
      <c r="AQ1" s="56">
        <v>89</v>
      </c>
      <c r="AR1" s="56">
        <v>90</v>
      </c>
      <c r="AS1" s="56">
        <v>91</v>
      </c>
      <c r="AT1" s="56">
        <v>92</v>
      </c>
      <c r="AU1" s="56">
        <v>93</v>
      </c>
      <c r="AV1" s="56">
        <v>94</v>
      </c>
      <c r="AW1" s="56">
        <v>95</v>
      </c>
      <c r="AX1" s="56">
        <v>96</v>
      </c>
      <c r="AY1" s="56">
        <v>97</v>
      </c>
      <c r="AZ1" s="56">
        <v>98</v>
      </c>
      <c r="BA1" s="56">
        <v>99</v>
      </c>
      <c r="BB1" s="56" t="s">
        <v>8</v>
      </c>
      <c r="BC1" s="57">
        <v>1</v>
      </c>
      <c r="BD1" s="57">
        <v>2</v>
      </c>
      <c r="BE1" s="57">
        <v>3</v>
      </c>
      <c r="BF1" s="57">
        <v>4</v>
      </c>
      <c r="BG1" s="57">
        <v>5</v>
      </c>
      <c r="BH1" s="57">
        <v>6</v>
      </c>
      <c r="BI1" s="57">
        <v>7</v>
      </c>
      <c r="BJ1" s="57">
        <v>8</v>
      </c>
      <c r="BK1" s="57">
        <v>9</v>
      </c>
      <c r="BL1" s="56">
        <v>10</v>
      </c>
      <c r="BM1" s="56">
        <v>11</v>
      </c>
      <c r="BN1" s="56">
        <v>12</v>
      </c>
      <c r="BO1" s="56">
        <v>13</v>
      </c>
      <c r="BP1" s="56">
        <v>14</v>
      </c>
      <c r="BQ1" s="56">
        <v>15</v>
      </c>
      <c r="BR1" s="56">
        <v>16</v>
      </c>
      <c r="BS1" s="56">
        <v>17</v>
      </c>
      <c r="BT1" s="56">
        <v>18</v>
      </c>
      <c r="BU1" s="56">
        <v>19</v>
      </c>
      <c r="BV1" s="56">
        <v>20</v>
      </c>
      <c r="BW1" s="56"/>
      <c r="BX1" s="56"/>
    </row>
    <row r="2" spans="1:76" s="55" customFormat="1">
      <c r="A2" s="58" t="s">
        <v>6</v>
      </c>
      <c r="Z2" s="55">
        <v>6.205250596658711E-2</v>
      </c>
      <c r="AA2" s="55">
        <v>6.1717753335861804E-2</v>
      </c>
      <c r="AB2" s="55">
        <v>4.1407374796235262E-2</v>
      </c>
      <c r="AC2" s="55">
        <v>3.7290455011973998E-2</v>
      </c>
      <c r="AD2" s="55">
        <v>4.0418497762367452E-2</v>
      </c>
      <c r="AE2" s="55">
        <v>4.2183996667818753E-2</v>
      </c>
      <c r="AF2" s="55">
        <v>4.1930966937279539E-2</v>
      </c>
      <c r="AG2" s="55">
        <v>3.9714824658145159E-2</v>
      </c>
      <c r="AH2" s="55">
        <v>3.7276488407454116E-2</v>
      </c>
      <c r="AI2" s="55">
        <v>3.9267529029923247E-2</v>
      </c>
      <c r="AJ2" s="55">
        <v>4.0778211602329181E-2</v>
      </c>
      <c r="AK2" s="55">
        <v>3.9220423656416085E-2</v>
      </c>
      <c r="AL2" s="55">
        <v>4.7604097531643179E-2</v>
      </c>
      <c r="AM2" s="55">
        <v>5.1154954964181286E-2</v>
      </c>
      <c r="AN2" s="55">
        <v>4.1150223567294177E-2</v>
      </c>
      <c r="AO2" s="55">
        <v>4.2417014510037765E-2</v>
      </c>
      <c r="AP2" s="55">
        <v>4.499957475227577E-2</v>
      </c>
      <c r="AQ2" s="55">
        <v>4.2111445277709651E-2</v>
      </c>
      <c r="AR2" s="55">
        <v>4.7883237113148007E-2</v>
      </c>
      <c r="AS2" s="55">
        <v>4.8101034385831812E-2</v>
      </c>
      <c r="AT2" s="55">
        <v>5.5514805888697311E-2</v>
      </c>
      <c r="AU2" s="55">
        <v>6.7067331384296075E-2</v>
      </c>
      <c r="AV2" s="55">
        <v>6.7786992660336803E-2</v>
      </c>
      <c r="AW2" s="55">
        <v>6.7748789578181062E-2</v>
      </c>
      <c r="AX2" s="55">
        <v>7.8597098215111516E-2</v>
      </c>
      <c r="AY2" s="55">
        <v>8.6404226940559006E-2</v>
      </c>
      <c r="AZ2" s="55">
        <v>9.3056048961183038E-2</v>
      </c>
      <c r="BA2" s="55">
        <v>9.6111799511170881E-2</v>
      </c>
      <c r="BB2" s="55">
        <v>9.8980204888559353E-2</v>
      </c>
      <c r="BC2" s="55">
        <v>9.8176405561564206E-2</v>
      </c>
      <c r="BD2" s="55">
        <v>9.4629844797205279E-2</v>
      </c>
      <c r="BE2" s="55">
        <v>9.2142559699217155E-2</v>
      </c>
      <c r="BF2" s="55">
        <v>9.006216838036013E-2</v>
      </c>
      <c r="BG2" s="55">
        <v>8.8478520618578776E-2</v>
      </c>
      <c r="BH2" s="55">
        <v>9.7308876116285845E-2</v>
      </c>
      <c r="BI2" s="55">
        <v>8.8783644816369786E-2</v>
      </c>
      <c r="BJ2" s="55">
        <v>9.5080914353005308E-2</v>
      </c>
      <c r="BK2" s="55">
        <v>0.12008233079620961</v>
      </c>
      <c r="BL2" s="55">
        <v>0.12544368334129583</v>
      </c>
      <c r="BM2" s="55">
        <v>0.13326900096182276</v>
      </c>
      <c r="BN2" s="55">
        <v>0.13573983286935165</v>
      </c>
      <c r="BO2" s="55">
        <v>0.15363063857397585</v>
      </c>
      <c r="BP2" s="55">
        <v>0.1601568857979479</v>
      </c>
      <c r="BQ2" s="55">
        <v>0.19579745693698616</v>
      </c>
      <c r="BR2" s="55">
        <v>0.2178189020663894</v>
      </c>
      <c r="BS2" s="55">
        <v>0.20222218211108428</v>
      </c>
      <c r="BT2" s="55">
        <v>0.20180328395617109</v>
      </c>
      <c r="BU2" s="55">
        <v>0.20090697508796929</v>
      </c>
      <c r="BV2" s="55">
        <v>0.191124391</v>
      </c>
      <c r="BW2"/>
      <c r="BX2"/>
    </row>
    <row r="3" spans="1:76" s="55" customFormat="1">
      <c r="A3" s="58" t="s">
        <v>1</v>
      </c>
      <c r="B3" s="55">
        <v>0.88888888888888884</v>
      </c>
      <c r="C3" s="55">
        <v>0.87292261205304678</v>
      </c>
      <c r="D3" s="55">
        <v>0.88652482269503552</v>
      </c>
      <c r="E3" s="55">
        <v>0.90778786430960334</v>
      </c>
      <c r="F3" s="55">
        <v>1.0021999511121975</v>
      </c>
      <c r="G3" s="55">
        <v>1.2168933428775948</v>
      </c>
      <c r="H3" s="55">
        <v>1.3256484149855907</v>
      </c>
      <c r="I3" s="55">
        <v>1.4917477782479898</v>
      </c>
      <c r="J3" s="55">
        <v>1.5676959619952493</v>
      </c>
      <c r="K3" s="55">
        <v>1.9404031551270815</v>
      </c>
      <c r="L3" s="55">
        <v>2.4734597586425915</v>
      </c>
      <c r="M3" s="55">
        <v>2.6786015875696672</v>
      </c>
      <c r="N3" s="55">
        <v>1.9707189943277634</v>
      </c>
      <c r="O3" s="55">
        <v>1.4247982391782832</v>
      </c>
      <c r="P3" s="55">
        <v>1.3351479620323843</v>
      </c>
      <c r="Q3" s="55">
        <v>1.2938778110466969</v>
      </c>
      <c r="R3" s="55">
        <v>1.2816861293078894</v>
      </c>
      <c r="S3" s="55">
        <v>1.3485215195201516</v>
      </c>
      <c r="T3" s="55">
        <v>1.2918614176263672</v>
      </c>
      <c r="U3" s="55">
        <v>1.0939074667888227</v>
      </c>
      <c r="V3" s="55">
        <v>0.96594427244582048</v>
      </c>
      <c r="W3" s="55">
        <v>0.87813166552185395</v>
      </c>
      <c r="X3" s="55">
        <v>0.72794396062097699</v>
      </c>
      <c r="Y3" s="55">
        <v>0.78593617622140644</v>
      </c>
      <c r="Z3" s="55">
        <v>0.88138424821002381</v>
      </c>
      <c r="AA3" s="55">
        <v>1.0129986553115193</v>
      </c>
      <c r="AB3" s="55">
        <v>0.84575752888402378</v>
      </c>
      <c r="AC3" s="55">
        <v>0.87683886418063628</v>
      </c>
      <c r="AD3" s="55">
        <v>0.69981453856388331</v>
      </c>
      <c r="AE3" s="55">
        <v>0.66643624987814498</v>
      </c>
      <c r="AF3" s="55">
        <v>0.7617203939062368</v>
      </c>
      <c r="AG3" s="55">
        <v>0.82045162806674987</v>
      </c>
      <c r="AH3" s="55">
        <v>0.88888954372399487</v>
      </c>
      <c r="AI3" s="55">
        <v>1.0924911648059683</v>
      </c>
      <c r="AJ3" s="55">
        <v>1.1836286881347069</v>
      </c>
      <c r="AK3" s="55">
        <v>1.2040236687672707</v>
      </c>
      <c r="AL3" s="55">
        <v>1.3365451185602804</v>
      </c>
      <c r="AM3" s="55">
        <v>1.4004885067771353</v>
      </c>
      <c r="AN3" s="55">
        <v>1.4468979745672912</v>
      </c>
      <c r="AO3" s="55">
        <v>1.5677598886901212</v>
      </c>
      <c r="AP3" s="55">
        <v>1.6562353167537844</v>
      </c>
      <c r="AQ3" s="55">
        <v>1.6953648367818466</v>
      </c>
      <c r="AR3" s="55">
        <v>1.7792448088524673</v>
      </c>
      <c r="AS3" s="55">
        <v>2.0479250341534434</v>
      </c>
      <c r="AT3" s="55">
        <v>2.2475822746358198</v>
      </c>
      <c r="AU3" s="55">
        <v>2.4176916504993549</v>
      </c>
      <c r="AV3" s="55">
        <v>2.795716712289269</v>
      </c>
      <c r="AW3" s="55">
        <v>2.8790816662215875</v>
      </c>
      <c r="AX3" s="55">
        <v>2.7940537752874004</v>
      </c>
      <c r="AY3" s="55">
        <v>3.2686261280874711</v>
      </c>
      <c r="AZ3" s="55">
        <v>3.3383153420732001</v>
      </c>
      <c r="BA3" s="55">
        <v>3.4082534456088869</v>
      </c>
      <c r="BB3" s="55">
        <v>3.8607237437538982</v>
      </c>
      <c r="BC3" s="55">
        <v>4.2968001919607088</v>
      </c>
      <c r="BD3" s="55">
        <v>5.0107495440869814</v>
      </c>
      <c r="BE3" s="55">
        <v>5.7767453006964997</v>
      </c>
      <c r="BF3" s="55">
        <v>6.4342234938525653</v>
      </c>
      <c r="BG3" s="55">
        <v>7.2514224180798053</v>
      </c>
      <c r="BH3" s="55">
        <v>7.9893374141167959</v>
      </c>
      <c r="BI3" s="55">
        <v>8.7012392209112175</v>
      </c>
      <c r="BJ3" s="55">
        <v>8.8504618476541452</v>
      </c>
      <c r="BK3" s="55">
        <v>9.5665563662862176</v>
      </c>
      <c r="BL3" s="55">
        <v>10.311517826740797</v>
      </c>
      <c r="BM3" s="55">
        <v>10.352115033958265</v>
      </c>
      <c r="BN3" s="55">
        <v>11.067461135714606</v>
      </c>
      <c r="BO3" s="55">
        <v>11.656620483722799</v>
      </c>
      <c r="BP3" s="55">
        <v>12.33791654353997</v>
      </c>
      <c r="BQ3" s="55">
        <v>13.74777642384311</v>
      </c>
      <c r="BR3" s="55">
        <v>13.094047153104329</v>
      </c>
      <c r="BS3" s="55">
        <v>12.76668892834822</v>
      </c>
      <c r="BT3" s="55">
        <v>12.784653449439285</v>
      </c>
      <c r="BU3" s="55">
        <v>13.232278866908594</v>
      </c>
      <c r="BV3" s="55">
        <v>14.736523160000001</v>
      </c>
      <c r="BW3"/>
      <c r="BX3"/>
    </row>
    <row r="4" spans="1:76" s="55" customFormat="1">
      <c r="A4" s="58" t="s">
        <v>2</v>
      </c>
      <c r="B4" s="55">
        <v>2.2136752136752138</v>
      </c>
      <c r="C4" s="55">
        <v>2.0094007050528786</v>
      </c>
      <c r="D4" s="55">
        <v>1.8455834945196647</v>
      </c>
      <c r="E4" s="55">
        <v>1.9135212613473482</v>
      </c>
      <c r="F4" s="55">
        <v>1.5191884624786116</v>
      </c>
      <c r="G4" s="55">
        <v>1.313528990694345</v>
      </c>
      <c r="H4" s="55">
        <v>1.3475504322766572</v>
      </c>
      <c r="I4" s="55">
        <v>1.3362251375370291</v>
      </c>
      <c r="J4" s="55">
        <v>1.1942992874109264</v>
      </c>
      <c r="K4" s="55">
        <v>1.2094653812445224</v>
      </c>
      <c r="L4" s="55">
        <v>1.1033481535250886</v>
      </c>
      <c r="M4" s="55">
        <v>1.1172099307549399</v>
      </c>
      <c r="N4" s="55">
        <v>1.0210026061628086</v>
      </c>
      <c r="O4" s="55">
        <v>1.0168745414526779</v>
      </c>
      <c r="P4" s="55">
        <v>0.9792015633724177</v>
      </c>
      <c r="Q4" s="55">
        <v>1.0358667261260113</v>
      </c>
      <c r="R4" s="55">
        <v>0.97123326687553402</v>
      </c>
      <c r="S4" s="55">
        <v>0.88761443754603808</v>
      </c>
      <c r="T4" s="55">
        <v>0.9415506191875872</v>
      </c>
      <c r="U4" s="55">
        <v>0.73889143380668809</v>
      </c>
      <c r="V4" s="55">
        <v>0.72693498452012384</v>
      </c>
      <c r="W4" s="55">
        <v>0.66338888688044539</v>
      </c>
      <c r="X4" s="55">
        <v>0.63927805124321602</v>
      </c>
      <c r="Y4" s="55">
        <v>0.57497881954250207</v>
      </c>
      <c r="Z4" s="55">
        <v>0.5842482100238664</v>
      </c>
      <c r="AA4" s="55">
        <v>0.50287901251594658</v>
      </c>
      <c r="AB4" s="55">
        <v>0.46714182025867712</v>
      </c>
      <c r="AC4" s="55">
        <v>0.49663587638271184</v>
      </c>
      <c r="AD4" s="55">
        <v>0.55930734185380793</v>
      </c>
      <c r="AE4" s="55">
        <v>0.56523010661207562</v>
      </c>
      <c r="AF4" s="55">
        <v>0.51044065773465652</v>
      </c>
      <c r="AG4" s="55">
        <v>0.47043083654245993</v>
      </c>
      <c r="AH4" s="55">
        <v>0.42168106649064696</v>
      </c>
      <c r="AI4" s="55">
        <v>0.41178780442884116</v>
      </c>
      <c r="AJ4" s="55">
        <v>0.49623212506449477</v>
      </c>
      <c r="AK4" s="55">
        <v>0.49556413758134582</v>
      </c>
      <c r="AL4" s="55">
        <v>0.48325061844421013</v>
      </c>
      <c r="AM4" s="55">
        <v>0.46802431268530226</v>
      </c>
      <c r="AN4" s="55">
        <v>0.43951244466931583</v>
      </c>
      <c r="AO4" s="55">
        <v>0.44913536076326777</v>
      </c>
      <c r="AP4" s="55">
        <v>0.46128921167437459</v>
      </c>
      <c r="AQ4" s="55">
        <v>0.51217843635847327</v>
      </c>
      <c r="AR4" s="55">
        <v>0.51490956773558139</v>
      </c>
      <c r="AS4" s="55">
        <v>0.50484726853619932</v>
      </c>
      <c r="AT4" s="55">
        <v>0.51937302668415197</v>
      </c>
      <c r="AU4" s="55">
        <v>0.56847798531317673</v>
      </c>
      <c r="AV4" s="55">
        <v>0.57810706555792346</v>
      </c>
      <c r="AW4" s="55">
        <v>0.59272934155375201</v>
      </c>
      <c r="AX4" s="55">
        <v>0.61236924839050755</v>
      </c>
      <c r="AY4" s="55">
        <v>0.62600148525146726</v>
      </c>
      <c r="AZ4" s="55">
        <v>0.60759912304531871</v>
      </c>
      <c r="BA4" s="55">
        <v>0.62361643681370416</v>
      </c>
      <c r="BB4" s="55">
        <v>0.65654751963879432</v>
      </c>
      <c r="BC4" s="55">
        <v>0.70016893446628048</v>
      </c>
      <c r="BD4" s="55">
        <v>0.75793134757885183</v>
      </c>
      <c r="BE4" s="55">
        <v>0.77725346889054947</v>
      </c>
      <c r="BF4" s="55">
        <v>0.83120712151549958</v>
      </c>
      <c r="BG4" s="55">
        <v>0.94803445304295397</v>
      </c>
      <c r="BH4" s="55">
        <v>1.0043212660542744</v>
      </c>
      <c r="BI4" s="55">
        <v>1.0705583652116977</v>
      </c>
      <c r="BJ4" s="55">
        <v>1.2052325557298189</v>
      </c>
      <c r="BK4" s="55">
        <v>1.3129123575729054</v>
      </c>
      <c r="BL4" s="55">
        <v>1.4793322479934174</v>
      </c>
      <c r="BM4" s="55">
        <v>1.6517798083530799</v>
      </c>
      <c r="BN4" s="55">
        <v>1.6035094961970753</v>
      </c>
      <c r="BO4" s="55">
        <v>1.6614102938015785</v>
      </c>
      <c r="BP4" s="55">
        <v>1.6997752378123006</v>
      </c>
      <c r="BQ4" s="55">
        <v>1.6203133013287125</v>
      </c>
      <c r="BR4" s="55">
        <v>1.6513511775791478</v>
      </c>
      <c r="BS4" s="55">
        <v>1.6879073944130698</v>
      </c>
      <c r="BT4" s="55">
        <v>1.6697561132354359</v>
      </c>
      <c r="BU4" s="55">
        <v>1.7164327482128823</v>
      </c>
      <c r="BV4" s="55">
        <v>1.6012</v>
      </c>
      <c r="BW4"/>
      <c r="BX4"/>
    </row>
    <row r="5" spans="1:76" s="55" customFormat="1">
      <c r="A5" s="58" t="s">
        <v>59</v>
      </c>
      <c r="B5" s="55">
        <v>0.44102564102564101</v>
      </c>
      <c r="C5" s="55">
        <v>0.85613563874433429</v>
      </c>
      <c r="D5" s="55">
        <v>1.3297872340425532</v>
      </c>
      <c r="E5" s="55">
        <v>1.6137123745819397</v>
      </c>
      <c r="F5" s="55">
        <v>1.5509655340992421</v>
      </c>
      <c r="G5" s="55">
        <v>1.5211166785969934</v>
      </c>
      <c r="H5" s="55">
        <v>1.8778097982708934</v>
      </c>
      <c r="I5" s="55">
        <v>2.1275920440118492</v>
      </c>
      <c r="J5" s="55">
        <v>2.3762470308788597</v>
      </c>
      <c r="K5" s="55">
        <v>2.504820333041192</v>
      </c>
      <c r="L5" s="55">
        <v>2.606841484438799</v>
      </c>
      <c r="M5" s="55">
        <v>2.9184259415639251</v>
      </c>
      <c r="N5" s="55">
        <v>3.1082324084010429</v>
      </c>
      <c r="O5" s="55">
        <v>3.1078503301540721</v>
      </c>
      <c r="P5" s="55">
        <v>3.4310441094360695</v>
      </c>
      <c r="Q5" s="55">
        <v>3.4732751481174744</v>
      </c>
      <c r="R5" s="55">
        <v>3.801196240387354</v>
      </c>
      <c r="S5" s="55">
        <v>4.4464905819214984</v>
      </c>
      <c r="T5" s="55">
        <v>4.7106442442056569</v>
      </c>
      <c r="U5" s="55">
        <v>4.7833256985799357</v>
      </c>
      <c r="V5" s="55">
        <v>5.3543859649122805</v>
      </c>
      <c r="W5" s="55">
        <v>5.7807020715086228</v>
      </c>
      <c r="X5" s="55">
        <v>6.095544616938029</v>
      </c>
      <c r="Y5" s="55">
        <v>6.7763343688223667</v>
      </c>
      <c r="Z5" s="55">
        <v>6.9422434367541763</v>
      </c>
      <c r="AA5" s="55">
        <v>6.3815812157363023</v>
      </c>
      <c r="AB5" s="55">
        <v>6.6000737717596953</v>
      </c>
      <c r="AC5" s="55">
        <v>6.3654920743528338</v>
      </c>
      <c r="AD5" s="55">
        <v>6.783856791517155</v>
      </c>
      <c r="AE5" s="55">
        <v>7.1857247937326632</v>
      </c>
      <c r="AF5" s="55">
        <v>7.5147485289729206</v>
      </c>
      <c r="AG5" s="55">
        <v>6.165078676333219</v>
      </c>
      <c r="AH5" s="55">
        <v>6.4063009543566833</v>
      </c>
      <c r="AI5" s="55">
        <v>7.5206502027663999</v>
      </c>
      <c r="AJ5" s="55">
        <v>7.3382221230017217</v>
      </c>
      <c r="AK5" s="55">
        <v>7.9613667992613122</v>
      </c>
      <c r="AL5" s="55">
        <v>8.6771378637162702</v>
      </c>
      <c r="AM5" s="55">
        <v>9.0718883296038175</v>
      </c>
      <c r="AN5" s="55">
        <v>9.8553382595138839</v>
      </c>
      <c r="AO5" s="55">
        <v>9.1944345060624126</v>
      </c>
      <c r="AP5" s="55">
        <v>9.2319189547550362</v>
      </c>
      <c r="AQ5" s="55">
        <v>8.8395957301253336</v>
      </c>
      <c r="AR5" s="55">
        <v>8.2407595525052155</v>
      </c>
      <c r="AS5" s="55">
        <v>8.964791125031649</v>
      </c>
      <c r="AT5" s="55">
        <v>8.9936367013726812</v>
      </c>
      <c r="AU5" s="55">
        <v>9.5460661650188392</v>
      </c>
      <c r="AV5" s="55">
        <v>9.1723841244434254</v>
      </c>
      <c r="AW5" s="55">
        <v>8.5748565103471233</v>
      </c>
      <c r="AX5" s="55">
        <v>7.600759297172873</v>
      </c>
      <c r="AY5" s="55">
        <v>7.527413940442238</v>
      </c>
      <c r="AZ5" s="55">
        <v>7.0492001377396702</v>
      </c>
      <c r="BA5" s="55">
        <v>7.301664288495556</v>
      </c>
      <c r="BB5" s="55">
        <v>7.4246617956858945</v>
      </c>
      <c r="BC5" s="55">
        <v>6.515425483300807</v>
      </c>
      <c r="BD5" s="55">
        <v>6.4131918528151184</v>
      </c>
      <c r="BE5" s="55">
        <v>6.2195173232625951</v>
      </c>
      <c r="BF5" s="55">
        <v>6.1343668992847942</v>
      </c>
      <c r="BG5" s="55">
        <v>5.6619876880002016</v>
      </c>
      <c r="BH5" s="55">
        <v>5.3323235812832541</v>
      </c>
      <c r="BI5" s="55">
        <v>5.0927932747725828</v>
      </c>
      <c r="BJ5" s="55">
        <v>4.8339211090703049</v>
      </c>
      <c r="BK5" s="55">
        <v>4.6233568293869958</v>
      </c>
      <c r="BL5" s="55">
        <v>5.0309099666751411</v>
      </c>
      <c r="BM5" s="55">
        <v>4.4889279138981584</v>
      </c>
      <c r="BN5" s="55">
        <v>4.313984433271477</v>
      </c>
      <c r="BO5" s="55">
        <v>3.7734701089625067</v>
      </c>
      <c r="BP5" s="55">
        <v>3.6356113484098351</v>
      </c>
      <c r="BQ5" s="55">
        <v>3.778929015303695</v>
      </c>
      <c r="BR5" s="55">
        <v>4.0266096869298051</v>
      </c>
      <c r="BS5" s="55">
        <v>3.9392289937343894</v>
      </c>
      <c r="BT5" s="55">
        <v>3.7949577455737282</v>
      </c>
      <c r="BU5" s="55">
        <v>3.7357482623900271</v>
      </c>
      <c r="BV5" s="55">
        <v>3.647707026</v>
      </c>
      <c r="BW5"/>
      <c r="BX5"/>
    </row>
    <row r="6" spans="1:76" s="55" customFormat="1">
      <c r="A6" s="58" t="s">
        <v>60</v>
      </c>
      <c r="B6" s="55">
        <v>0.15726495726495726</v>
      </c>
      <c r="C6" s="55">
        <v>0.11415141849924458</v>
      </c>
      <c r="D6" s="55">
        <v>7.0921985815602842E-2</v>
      </c>
      <c r="E6" s="55">
        <v>8.600095556617296E-2</v>
      </c>
      <c r="F6" s="55">
        <v>6.84429234905891E-2</v>
      </c>
      <c r="G6" s="55">
        <v>6.3230732522071106E-2</v>
      </c>
      <c r="H6" s="55">
        <v>6.5706051873198848E-2</v>
      </c>
      <c r="I6" s="55">
        <v>7.3000423190859073E-2</v>
      </c>
      <c r="J6" s="55">
        <v>4.2755344418052253E-2</v>
      </c>
      <c r="K6" s="55">
        <v>7.0990359333917619E-2</v>
      </c>
      <c r="L6" s="55">
        <v>4.9904727338717002E-2</v>
      </c>
      <c r="M6" s="55">
        <v>6.3333896301300457E-2</v>
      </c>
      <c r="N6" s="55">
        <v>6.5920588686187345E-2</v>
      </c>
      <c r="O6" s="55">
        <v>5.2090975788701394E-2</v>
      </c>
      <c r="P6" s="55">
        <v>2.3031825795644893E-2</v>
      </c>
      <c r="Q6" s="55">
        <v>2.8667898324520609E-2</v>
      </c>
      <c r="R6" s="55">
        <v>1.5949871831387068E-2</v>
      </c>
      <c r="S6" s="55">
        <v>1.1049142376091762E-2</v>
      </c>
      <c r="T6" s="55">
        <v>7.2278706693008231E-3</v>
      </c>
      <c r="U6" s="55">
        <v>5.0389372423270727E-3</v>
      </c>
      <c r="V6" s="55">
        <v>3.3023735810113518E-3</v>
      </c>
      <c r="W6" s="55">
        <v>2.8921586349011244E-3</v>
      </c>
      <c r="X6" s="55">
        <v>2.5242963523917708E-3</v>
      </c>
      <c r="Y6" s="55">
        <v>2.2592487997740753E-3</v>
      </c>
      <c r="Z6" s="55">
        <v>3.1026252983293555E-3</v>
      </c>
      <c r="AA6" s="55">
        <v>9.9989656242457665E-3</v>
      </c>
      <c r="AB6" s="55">
        <v>2.9746677296146021E-3</v>
      </c>
      <c r="AC6" s="55">
        <v>2.6114722317253963E-2</v>
      </c>
      <c r="AD6" s="55">
        <v>4.0519292021126474E-2</v>
      </c>
      <c r="AE6" s="55">
        <v>5.2641373993034327E-2</v>
      </c>
      <c r="AF6" s="55">
        <v>4.9582603239702809E-2</v>
      </c>
      <c r="AG6" s="55">
        <v>3.537572393676966E-2</v>
      </c>
      <c r="AH6" s="55">
        <v>1.6600069936389319E-2</v>
      </c>
      <c r="AI6" s="55">
        <v>1.9906800431098891E-2</v>
      </c>
      <c r="AJ6" s="55">
        <v>2.7892508846326592E-2</v>
      </c>
      <c r="AK6" s="55">
        <v>3.336986322148109E-2</v>
      </c>
      <c r="AL6" s="55">
        <v>3.3184811276086384E-2</v>
      </c>
      <c r="AM6" s="55">
        <v>3.5741900465464001E-2</v>
      </c>
      <c r="AN6" s="55">
        <v>3.6894916357494437E-2</v>
      </c>
      <c r="AO6" s="55">
        <v>3.394951301928046E-2</v>
      </c>
      <c r="AP6" s="55">
        <v>3.6180912930179901E-2</v>
      </c>
      <c r="AQ6" s="55">
        <v>6.2796070889213018E-2</v>
      </c>
      <c r="AR6" s="55">
        <v>6.8887673261524715E-2</v>
      </c>
      <c r="AS6" s="55">
        <v>5.9435677183677323E-2</v>
      </c>
      <c r="AT6" s="55">
        <v>6.8295383221509895E-2</v>
      </c>
      <c r="AU6" s="55">
        <v>7.8662469226767687E-2</v>
      </c>
      <c r="AV6" s="55">
        <v>9.3663417943082958E-2</v>
      </c>
      <c r="AW6" s="55">
        <v>0.10544505981476966</v>
      </c>
      <c r="AX6" s="55">
        <v>0.13420144682293106</v>
      </c>
      <c r="AY6" s="55">
        <v>0.16424313419888958</v>
      </c>
      <c r="AZ6" s="55">
        <v>0.1701030412664781</v>
      </c>
      <c r="BA6" s="55">
        <v>0.20178757106756834</v>
      </c>
      <c r="BB6" s="55">
        <v>0.22437475464094617</v>
      </c>
      <c r="BC6" s="55">
        <v>0.24267980249749152</v>
      </c>
      <c r="BD6" s="55">
        <v>0.25709646888634108</v>
      </c>
      <c r="BE6" s="55">
        <v>0.26560521250064756</v>
      </c>
      <c r="BF6" s="55">
        <v>0.2872121047024489</v>
      </c>
      <c r="BG6" s="55">
        <v>0.30874692544992283</v>
      </c>
      <c r="BH6" s="55">
        <v>0.32837004746714116</v>
      </c>
      <c r="BI6" s="55">
        <v>0.34621557664239405</v>
      </c>
      <c r="BJ6" s="55">
        <v>0.38777795160820672</v>
      </c>
      <c r="BK6" s="55">
        <v>0.454566118089265</v>
      </c>
      <c r="BL6" s="55">
        <v>0.47210979230619921</v>
      </c>
      <c r="BM6" s="55">
        <v>0.5284408448466138</v>
      </c>
      <c r="BN6" s="55">
        <v>0.61870288210665714</v>
      </c>
      <c r="BO6" s="55">
        <v>0.6967202755663171</v>
      </c>
      <c r="BP6" s="55">
        <v>0.79126087531361089</v>
      </c>
      <c r="BQ6" s="55">
        <v>0.98001528331612042</v>
      </c>
      <c r="BR6" s="55">
        <v>1.1022720108266495</v>
      </c>
      <c r="BS6" s="55">
        <v>1.2089164803378962</v>
      </c>
      <c r="BT6" s="55">
        <v>1.2476874136435205</v>
      </c>
      <c r="BU6" s="55">
        <v>1.3993171079625466</v>
      </c>
      <c r="BV6" s="55">
        <v>1.6075479850000001</v>
      </c>
      <c r="BW6"/>
      <c r="BX6"/>
    </row>
    <row r="7" spans="1:76" s="55" customFormat="1">
      <c r="A7" s="58" t="s">
        <v>61</v>
      </c>
      <c r="B7" s="55">
        <v>2.9059829059829061E-2</v>
      </c>
      <c r="C7" s="55">
        <v>2.8537854624811145E-2</v>
      </c>
      <c r="D7" s="55">
        <v>0.11766602192134107</v>
      </c>
      <c r="E7" s="55">
        <v>0.11705685618729096</v>
      </c>
      <c r="F7" s="55">
        <v>0.14299682229283792</v>
      </c>
      <c r="G7" s="55">
        <v>0.1527081842042472</v>
      </c>
      <c r="H7" s="55">
        <v>0.10720461095100864</v>
      </c>
      <c r="I7" s="55">
        <v>0.130131189166314</v>
      </c>
      <c r="J7" s="55">
        <v>0.11306413301662707</v>
      </c>
      <c r="K7" s="55">
        <v>0.12532865907099036</v>
      </c>
      <c r="L7" s="55">
        <v>0.14154795390617914</v>
      </c>
      <c r="M7" s="55">
        <v>0.13173450430670494</v>
      </c>
      <c r="N7" s="55">
        <v>0.12570902958761307</v>
      </c>
      <c r="O7" s="55">
        <v>0.1474688187820983</v>
      </c>
      <c r="P7" s="55">
        <v>0.15424343941931881</v>
      </c>
      <c r="Q7" s="55">
        <v>0.21150538319424092</v>
      </c>
      <c r="R7" s="55">
        <v>0.24722301338649957</v>
      </c>
      <c r="S7" s="55">
        <v>0.23676733663053773</v>
      </c>
      <c r="T7" s="55">
        <v>0.2587577699609695</v>
      </c>
      <c r="U7" s="55">
        <v>0.293632615666514</v>
      </c>
      <c r="V7" s="55">
        <v>0.33106295149638804</v>
      </c>
      <c r="W7" s="55">
        <v>0.37923430100140992</v>
      </c>
      <c r="X7" s="55">
        <v>0.4505868989019311</v>
      </c>
      <c r="Y7" s="55">
        <v>0.5642473877435753</v>
      </c>
      <c r="Z7" s="55">
        <v>0.69546539379474936</v>
      </c>
      <c r="AA7" s="55">
        <v>0.75561148846671033</v>
      </c>
      <c r="AB7" s="55">
        <v>0.65656866128053504</v>
      </c>
      <c r="AC7" s="55">
        <v>0.60462994640209833</v>
      </c>
      <c r="AD7" s="55">
        <v>0.82197718017981691</v>
      </c>
      <c r="AE7" s="55">
        <v>0.82852559841898632</v>
      </c>
      <c r="AF7" s="55">
        <v>0.97038051587331953</v>
      </c>
      <c r="AG7" s="55">
        <v>0.96912609306165742</v>
      </c>
      <c r="AH7" s="55">
        <v>0.97449286295217996</v>
      </c>
      <c r="AI7" s="55">
        <v>1.1215819005980481</v>
      </c>
      <c r="AJ7" s="55">
        <v>1.17625785404794</v>
      </c>
      <c r="AK7" s="55">
        <v>1.3639931591780396</v>
      </c>
      <c r="AL7" s="55">
        <v>1.561935947689693</v>
      </c>
      <c r="AM7" s="55">
        <v>1.5763304640814382</v>
      </c>
      <c r="AN7" s="55">
        <v>1.8656482609821996</v>
      </c>
      <c r="AO7" s="55">
        <v>2.1417213277678395</v>
      </c>
      <c r="AP7" s="55">
        <v>2.1156074280320509</v>
      </c>
      <c r="AQ7" s="55">
        <v>2.1400036141623531</v>
      </c>
      <c r="AR7" s="55">
        <v>1.9269349369680655</v>
      </c>
      <c r="AS7" s="55">
        <v>2.1783303843326758</v>
      </c>
      <c r="AT7" s="55">
        <v>2.1707400457031327</v>
      </c>
      <c r="AU7" s="55">
        <v>2.258890967229505</v>
      </c>
      <c r="AV7" s="55">
        <v>2.1735735158483864</v>
      </c>
      <c r="AW7" s="55">
        <v>2.1876028036117208</v>
      </c>
      <c r="AX7" s="55">
        <v>2.1703638810725461</v>
      </c>
      <c r="AY7" s="55">
        <v>2.2022885318237391</v>
      </c>
      <c r="AZ7" s="55">
        <v>2.0436896423584012</v>
      </c>
      <c r="BA7" s="55">
        <v>2.1615276198595619</v>
      </c>
      <c r="BB7" s="55">
        <v>2.3448656865421316</v>
      </c>
      <c r="BC7" s="55">
        <v>2.0329620822698904</v>
      </c>
      <c r="BD7" s="55">
        <v>2.0788094706792144</v>
      </c>
      <c r="BE7" s="55">
        <v>1.9812364002393332</v>
      </c>
      <c r="BF7" s="55">
        <v>1.9783529803691584</v>
      </c>
      <c r="BG7" s="55">
        <v>1.8884553945773714</v>
      </c>
      <c r="BH7" s="55">
        <v>1.8470464752535167</v>
      </c>
      <c r="BI7" s="55">
        <v>1.7586833014026859</v>
      </c>
      <c r="BJ7" s="55">
        <v>1.5813558266196743</v>
      </c>
      <c r="BK7" s="55">
        <v>1.6215453639805075</v>
      </c>
      <c r="BL7" s="55">
        <v>1.7946733817444607</v>
      </c>
      <c r="BM7" s="55">
        <v>1.6809649506726378</v>
      </c>
      <c r="BN7" s="55">
        <v>1.6552674990912233</v>
      </c>
      <c r="BO7" s="55">
        <v>1.6433634165630335</v>
      </c>
      <c r="BP7" s="55">
        <v>1.6860693270461022</v>
      </c>
      <c r="BQ7" s="55">
        <v>1.7254896554009507</v>
      </c>
      <c r="BR7" s="55">
        <v>1.7498484681077648</v>
      </c>
      <c r="BS7" s="55">
        <v>1.7894838373423161</v>
      </c>
      <c r="BT7" s="55">
        <v>1.7269830660968477</v>
      </c>
      <c r="BU7" s="55">
        <v>1.738764</v>
      </c>
      <c r="BV7" s="55">
        <v>1.9745950560000001</v>
      </c>
      <c r="BW7"/>
      <c r="BX7"/>
    </row>
    <row r="8" spans="1:76" s="55" customFormat="1">
      <c r="A8" s="58" t="s">
        <v>4</v>
      </c>
      <c r="B8" s="55">
        <v>3.2478632478632481E-2</v>
      </c>
      <c r="C8" s="55">
        <v>2.3501762632197411E-2</v>
      </c>
      <c r="D8" s="55">
        <v>3.7072856221792391E-2</v>
      </c>
      <c r="E8" s="55">
        <v>1.3139034878165312E-2</v>
      </c>
      <c r="F8" s="55">
        <v>3.422146174529455E-2</v>
      </c>
      <c r="G8" s="55">
        <v>4.7721307563827246E-2</v>
      </c>
      <c r="H8" s="55">
        <v>2.7665706051873198E-2</v>
      </c>
      <c r="I8" s="55">
        <v>1.9043588658484975E-2</v>
      </c>
      <c r="J8" s="55">
        <v>2.3752969121140142E-2</v>
      </c>
      <c r="K8" s="55">
        <v>2.0157756354075372E-2</v>
      </c>
      <c r="L8" s="55">
        <v>1.2703021504400691E-2</v>
      </c>
      <c r="M8" s="55">
        <v>1.6889039013680121E-2</v>
      </c>
      <c r="N8" s="55">
        <v>2.4528591139046454E-2</v>
      </c>
      <c r="O8" s="55">
        <v>3.008070432868672E-2</v>
      </c>
      <c r="P8" s="55">
        <v>3.908431044109436E-2</v>
      </c>
      <c r="Q8" s="55">
        <v>5.5424603427406509E-2</v>
      </c>
      <c r="R8" s="55">
        <v>6.7217317003702648E-2</v>
      </c>
      <c r="S8" s="55">
        <v>9.1023887193517838E-2</v>
      </c>
      <c r="T8" s="55">
        <v>0.12094636919963378</v>
      </c>
      <c r="U8" s="55">
        <v>0.14704535043518094</v>
      </c>
      <c r="V8" s="55">
        <v>0.18864809081527348</v>
      </c>
      <c r="W8" s="55">
        <v>0.22558837352228769</v>
      </c>
      <c r="X8" s="55">
        <v>0.26378896882494007</v>
      </c>
      <c r="Y8" s="55">
        <v>0.30132730866986729</v>
      </c>
      <c r="Z8" s="55">
        <v>0.38782816229116945</v>
      </c>
      <c r="AA8" s="55">
        <v>0.55528738406371747</v>
      </c>
      <c r="AB8" s="55">
        <v>0.53091869638161426</v>
      </c>
      <c r="AC8" s="55">
        <v>0.56391834872847535</v>
      </c>
      <c r="AD8" s="55">
        <v>0.77772850058460663</v>
      </c>
      <c r="AE8" s="55">
        <v>0.89047226579462779</v>
      </c>
      <c r="AF8" s="55">
        <v>0.97344117039428879</v>
      </c>
      <c r="AG8" s="55">
        <v>0.90741443835765045</v>
      </c>
      <c r="AH8" s="55">
        <v>0.86006042818357908</v>
      </c>
      <c r="AI8" s="55">
        <v>1.0558050662558882</v>
      </c>
      <c r="AJ8" s="55">
        <v>1.1588117791231465</v>
      </c>
      <c r="AK8" s="55">
        <v>1.3242851888187122</v>
      </c>
      <c r="AL8" s="55">
        <v>1.4953617962544625</v>
      </c>
      <c r="AM8" s="55">
        <v>1.5506249711965343</v>
      </c>
      <c r="AN8" s="55">
        <v>1.623329558112065</v>
      </c>
      <c r="AO8" s="55">
        <v>1.8795865633074935</v>
      </c>
      <c r="AP8" s="55">
        <v>2.1156422844028895</v>
      </c>
      <c r="AQ8" s="55">
        <v>2.0128625456610689</v>
      </c>
      <c r="AR8" s="55">
        <v>1.8630619653790728</v>
      </c>
      <c r="AS8" s="55">
        <v>2.0467858740732581</v>
      </c>
      <c r="AT8" s="55">
        <v>2.0277457601823889</v>
      </c>
      <c r="AU8" s="55">
        <v>2.1671312627579455</v>
      </c>
      <c r="AV8" s="55">
        <v>2.2182796613145594</v>
      </c>
      <c r="AW8" s="55">
        <v>2.4200308846238694</v>
      </c>
      <c r="AX8" s="55">
        <v>2.3994404789299106</v>
      </c>
      <c r="AY8" s="55">
        <v>2.4348396434466633</v>
      </c>
      <c r="AZ8" s="55">
        <v>2.4043204464364405</v>
      </c>
      <c r="BA8" s="55">
        <v>2.5122473918069108</v>
      </c>
      <c r="BB8" s="55">
        <v>2.6688248451623635</v>
      </c>
      <c r="BC8" s="55">
        <v>2.4292039928085782</v>
      </c>
      <c r="BD8" s="55">
        <v>2.5003424156849468</v>
      </c>
      <c r="BE8" s="55">
        <v>2.554906222206462</v>
      </c>
      <c r="BF8" s="55">
        <v>2.7527791851309473</v>
      </c>
      <c r="BG8" s="55">
        <v>2.706784162183022</v>
      </c>
      <c r="BH8" s="55">
        <v>2.6834971500751545</v>
      </c>
      <c r="BI8" s="55">
        <v>2.6485302681432903</v>
      </c>
      <c r="BJ8" s="55">
        <v>2.6105928056843664</v>
      </c>
      <c r="BK8" s="55">
        <v>2.8942524725631018</v>
      </c>
      <c r="BL8" s="55">
        <v>3.0480841310538147</v>
      </c>
      <c r="BM8" s="55">
        <v>3.0276531404729106</v>
      </c>
      <c r="BN8" s="55">
        <v>2.9596761346014917</v>
      </c>
      <c r="BO8" s="55">
        <v>2.9531023399887086</v>
      </c>
      <c r="BP8" s="55">
        <v>3.0187294799813111</v>
      </c>
      <c r="BQ8" s="55">
        <v>3.1853263233501967</v>
      </c>
      <c r="BR8" s="55">
        <v>3.0925989389334281</v>
      </c>
      <c r="BS8" s="55">
        <v>3.2359948828215779</v>
      </c>
      <c r="BT8" s="55">
        <v>3.1097201246746571</v>
      </c>
      <c r="BU8" s="55">
        <v>2.8711064444792149</v>
      </c>
      <c r="BV8" s="55">
        <v>2.9147379139999998</v>
      </c>
      <c r="BW8"/>
      <c r="BX8"/>
    </row>
    <row r="9" spans="1:76" s="55" customFormat="1">
      <c r="A9" s="58"/>
    </row>
    <row r="11" spans="1:76">
      <c r="B11" s="103" t="s">
        <v>1288</v>
      </c>
    </row>
    <row r="12" spans="1:76">
      <c r="B12" s="11" t="s">
        <v>1463</v>
      </c>
    </row>
    <row r="35" spans="2:74">
      <c r="B35" s="174" t="s">
        <v>1289</v>
      </c>
      <c r="C35" s="175"/>
      <c r="D35" s="175"/>
      <c r="E35" s="175"/>
      <c r="F35" s="175"/>
      <c r="G35" s="175"/>
      <c r="H35" s="176"/>
    </row>
    <row r="36" spans="2:74">
      <c r="B36" s="177"/>
      <c r="C36" s="178"/>
      <c r="D36" s="178"/>
      <c r="E36" s="178"/>
      <c r="F36" s="178"/>
      <c r="G36" s="178"/>
      <c r="H36" s="179"/>
    </row>
    <row r="37" spans="2:74">
      <c r="B37" s="177"/>
      <c r="C37" s="178"/>
      <c r="D37" s="178"/>
      <c r="E37" s="178"/>
      <c r="F37" s="178"/>
      <c r="G37" s="178"/>
      <c r="H37" s="179"/>
    </row>
    <row r="38" spans="2:74">
      <c r="B38" s="180"/>
      <c r="C38" s="181"/>
      <c r="D38" s="181"/>
      <c r="E38" s="181"/>
      <c r="F38" s="181"/>
      <c r="G38" s="181"/>
      <c r="H38" s="182"/>
    </row>
    <row r="41" spans="2:74"/>
    <row r="43" spans="2:74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</row>
  </sheetData>
  <mergeCells count="1">
    <mergeCell ref="B35:H38"/>
  </mergeCells>
  <pageMargins left="0.7" right="0.7" top="0.75" bottom="0.75" header="0.3" footer="0.3"/>
  <drawing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EC24-820F-1240-9E37-4A0B8D386D2E}">
  <dimension ref="A1:V31"/>
  <sheetViews>
    <sheetView zoomScale="75" workbookViewId="0">
      <selection activeCell="A11" sqref="A11"/>
    </sheetView>
  </sheetViews>
  <sheetFormatPr baseColWidth="10" defaultColWidth="8.83203125" defaultRowHeight="16"/>
  <cols>
    <col min="1" max="1" width="8.83203125" style="82"/>
    <col min="2" max="2" width="50" style="82" customWidth="1"/>
    <col min="3" max="4" width="11.33203125" style="82" bestFit="1" customWidth="1"/>
    <col min="5" max="5" width="12.83203125" style="82" bestFit="1" customWidth="1"/>
    <col min="6" max="10" width="12.33203125" style="82" bestFit="1" customWidth="1"/>
    <col min="11" max="11" width="12.83203125" style="82" bestFit="1" customWidth="1"/>
    <col min="12" max="15" width="12.33203125" style="82" bestFit="1" customWidth="1"/>
    <col min="16" max="17" width="12.83203125" style="82" bestFit="1" customWidth="1"/>
    <col min="18" max="16384" width="8.83203125" style="82"/>
  </cols>
  <sheetData>
    <row r="1" spans="1:22">
      <c r="A1" s="82" t="s">
        <v>246</v>
      </c>
    </row>
    <row r="2" spans="1:22">
      <c r="C2" s="82">
        <v>1990</v>
      </c>
      <c r="D2" s="82">
        <v>91</v>
      </c>
      <c r="E2" s="82">
        <v>92</v>
      </c>
      <c r="F2" s="82">
        <v>93</v>
      </c>
      <c r="G2" s="82">
        <v>94</v>
      </c>
      <c r="H2" s="82">
        <v>95</v>
      </c>
      <c r="I2" s="82">
        <v>96</v>
      </c>
      <c r="J2" s="82">
        <v>97</v>
      </c>
      <c r="K2" s="82">
        <v>98</v>
      </c>
      <c r="L2" s="82">
        <v>99</v>
      </c>
      <c r="M2" s="82">
        <v>2000</v>
      </c>
      <c r="N2" s="83">
        <v>1</v>
      </c>
      <c r="O2" s="83">
        <v>2</v>
      </c>
      <c r="P2" s="83">
        <v>3</v>
      </c>
      <c r="Q2" s="83">
        <v>4</v>
      </c>
      <c r="R2" s="83"/>
      <c r="S2" s="83"/>
      <c r="T2" s="83"/>
      <c r="U2" s="83"/>
      <c r="V2" s="83"/>
    </row>
    <row r="3" spans="1:22">
      <c r="B3" s="82" t="s">
        <v>1</v>
      </c>
      <c r="C3" s="82">
        <v>3487000000</v>
      </c>
      <c r="D3" s="82">
        <v>4366000000</v>
      </c>
      <c r="E3" s="82">
        <v>11156000000</v>
      </c>
      <c r="F3" s="82">
        <v>27515000000</v>
      </c>
      <c r="G3" s="82">
        <v>33787000000</v>
      </c>
      <c r="H3" s="82">
        <v>35849200000</v>
      </c>
      <c r="I3" s="82">
        <v>40180000000</v>
      </c>
      <c r="J3" s="82">
        <v>45439000000</v>
      </c>
      <c r="K3" s="82">
        <v>45644000000</v>
      </c>
      <c r="L3" s="82">
        <v>41014000000</v>
      </c>
      <c r="M3" s="82">
        <v>42095300000</v>
      </c>
      <c r="N3" s="82">
        <v>47053000000</v>
      </c>
      <c r="O3" s="82">
        <v>53073618897.403603</v>
      </c>
      <c r="P3" s="82">
        <v>57900937467.386398</v>
      </c>
      <c r="Q3" s="82">
        <v>68117272181.219398</v>
      </c>
    </row>
    <row r="4" spans="1:22">
      <c r="B4" s="82" t="s">
        <v>2</v>
      </c>
      <c r="C4" s="82">
        <v>236690000</v>
      </c>
      <c r="D4" s="82">
        <v>73537638.388532907</v>
      </c>
      <c r="E4" s="82">
        <v>276512438.97389299</v>
      </c>
      <c r="F4" s="82">
        <v>550370024.92938304</v>
      </c>
      <c r="G4" s="82">
        <v>973271468.72287405</v>
      </c>
      <c r="H4" s="82">
        <v>2143628110.28392</v>
      </c>
      <c r="I4" s="82">
        <v>2426057021.9109201</v>
      </c>
      <c r="J4" s="82">
        <v>3577330042.34586</v>
      </c>
      <c r="K4" s="82">
        <v>2634651657.77141</v>
      </c>
      <c r="L4" s="82">
        <v>2168591054.37924</v>
      </c>
      <c r="M4" s="82">
        <v>3584217307.1875601</v>
      </c>
      <c r="N4" s="82">
        <v>5128093561.6268797</v>
      </c>
      <c r="O4" s="82">
        <v>5208967106.2789402</v>
      </c>
      <c r="P4" s="82">
        <v>3681984671.4342899</v>
      </c>
      <c r="Q4" s="82">
        <v>5429250989.8571701</v>
      </c>
    </row>
    <row r="6" spans="1:22">
      <c r="A6" s="82" t="s">
        <v>248</v>
      </c>
      <c r="D6" s="82">
        <v>91</v>
      </c>
      <c r="E6" s="82">
        <v>92</v>
      </c>
      <c r="F6" s="82">
        <v>93</v>
      </c>
      <c r="G6" s="82">
        <v>94</v>
      </c>
      <c r="H6" s="82">
        <v>95</v>
      </c>
      <c r="I6" s="82">
        <v>96</v>
      </c>
      <c r="J6" s="82">
        <v>97</v>
      </c>
      <c r="K6" s="82">
        <v>98</v>
      </c>
      <c r="L6" s="82">
        <v>99</v>
      </c>
      <c r="M6" s="82">
        <v>2000</v>
      </c>
      <c r="N6" s="83">
        <v>1</v>
      </c>
      <c r="O6" s="83">
        <v>2</v>
      </c>
      <c r="P6" s="83">
        <v>3</v>
      </c>
      <c r="Q6" s="83">
        <v>4</v>
      </c>
    </row>
    <row r="7" spans="1:22">
      <c r="B7" s="82" t="s">
        <v>1</v>
      </c>
      <c r="J7" s="82">
        <v>0.12449657782961773</v>
      </c>
      <c r="K7" s="82">
        <v>1.6760143720970993E-2</v>
      </c>
      <c r="L7" s="82">
        <v>1.4921734042034427E-2</v>
      </c>
      <c r="M7" s="82">
        <v>0.16419885355372216</v>
      </c>
      <c r="N7" s="82">
        <v>1.8043482881006524E-2</v>
      </c>
      <c r="O7" s="82">
        <v>4.2375101730815316E-2</v>
      </c>
      <c r="P7" s="82">
        <v>0.13348661244653387</v>
      </c>
      <c r="Q7" s="82">
        <v>0.16035874089232297</v>
      </c>
    </row>
    <row r="8" spans="1:22">
      <c r="B8" s="82" t="s">
        <v>2</v>
      </c>
      <c r="D8" s="82">
        <v>6.3049614649091798E-2</v>
      </c>
      <c r="E8" s="82">
        <v>1.0255542679296143</v>
      </c>
      <c r="F8" s="82">
        <v>2.4876302929552696</v>
      </c>
      <c r="G8" s="82">
        <v>5.6419253885548697</v>
      </c>
      <c r="H8" s="82">
        <v>0.74195501393794194</v>
      </c>
      <c r="I8" s="82">
        <v>1.6315866849700251</v>
      </c>
      <c r="J8" s="82">
        <v>0.71440355050140403</v>
      </c>
      <c r="K8" s="82">
        <v>-0.22817132775007401</v>
      </c>
      <c r="L8" s="82">
        <v>1.0684680074323982</v>
      </c>
      <c r="M8" s="82">
        <v>0.69228834410202633</v>
      </c>
      <c r="N8" s="82">
        <v>0.57518126436359895</v>
      </c>
      <c r="O8" s="82">
        <v>0.20414634123883549</v>
      </c>
      <c r="P8" s="82">
        <v>2.231456132362565</v>
      </c>
      <c r="Q8" s="82">
        <v>1.6676295773203014</v>
      </c>
    </row>
    <row r="11" spans="1:22">
      <c r="B11" s="90" t="s">
        <v>1314</v>
      </c>
    </row>
    <row r="12" spans="1:22">
      <c r="B12" s="91" t="s">
        <v>1315</v>
      </c>
      <c r="C12" s="92" t="s">
        <v>1316</v>
      </c>
    </row>
    <row r="13" spans="1:22">
      <c r="B13" s="26" t="s">
        <v>1434</v>
      </c>
    </row>
    <row r="31" spans="2:2">
      <c r="B31" s="27" t="s">
        <v>1439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10AC1-8BE9-9648-A191-F5E6E5C8F140}">
  <dimension ref="B1:B19"/>
  <sheetViews>
    <sheetView workbookViewId="0"/>
  </sheetViews>
  <sheetFormatPr baseColWidth="10" defaultRowHeight="16"/>
  <cols>
    <col min="1" max="16384" width="10.83203125" style="10"/>
  </cols>
  <sheetData>
    <row r="1" spans="2:2">
      <c r="B1" s="28" t="s">
        <v>1317</v>
      </c>
    </row>
    <row r="2" spans="2:2">
      <c r="B2" s="29" t="s">
        <v>1318</v>
      </c>
    </row>
    <row r="19" spans="2:2">
      <c r="B19" s="30" t="s">
        <v>1319</v>
      </c>
    </row>
  </sheetData>
  <hyperlinks>
    <hyperlink ref="B19" r:id="rId1" display="https://wid.world/country/india/" xr:uid="{3DAE1F1C-17B4-FC46-8A88-5CC45426C698}"/>
  </hyperlinks>
  <pageMargins left="0.7" right="0.7" top="0.75" bottom="0.75" header="0.3" footer="0.3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CD281-F385-914A-8189-B5D3E3159050}">
  <dimension ref="A1:E72"/>
  <sheetViews>
    <sheetView workbookViewId="0">
      <selection activeCell="D1" sqref="D1"/>
    </sheetView>
  </sheetViews>
  <sheetFormatPr baseColWidth="10" defaultRowHeight="16"/>
  <cols>
    <col min="1" max="3" width="10.83203125" style="82"/>
    <col min="4" max="16384" width="10.83203125" style="3"/>
  </cols>
  <sheetData>
    <row r="1" spans="1:5">
      <c r="A1" s="163" t="s">
        <v>249</v>
      </c>
      <c r="E1" s="93" t="s">
        <v>1317</v>
      </c>
    </row>
    <row r="2" spans="1:5">
      <c r="A2" s="164"/>
      <c r="B2" s="164" t="s">
        <v>250</v>
      </c>
      <c r="C2" s="164" t="s">
        <v>251</v>
      </c>
      <c r="E2" s="94" t="s">
        <v>1318</v>
      </c>
    </row>
    <row r="3" spans="1:5">
      <c r="A3" s="164">
        <v>1950</v>
      </c>
      <c r="B3" s="164"/>
      <c r="C3" s="164"/>
    </row>
    <row r="4" spans="1:5">
      <c r="A4" s="82">
        <v>51</v>
      </c>
      <c r="B4" s="82">
        <v>36.68</v>
      </c>
      <c r="C4" s="82">
        <v>20.549999999999997</v>
      </c>
    </row>
    <row r="5" spans="1:5">
      <c r="A5" s="82">
        <v>52</v>
      </c>
      <c r="B5" s="82">
        <v>36.1</v>
      </c>
      <c r="C5" s="82">
        <v>20.72</v>
      </c>
    </row>
    <row r="6" spans="1:5">
      <c r="A6" s="82">
        <v>53</v>
      </c>
      <c r="B6" s="82">
        <v>36.04</v>
      </c>
      <c r="C6" s="82">
        <v>21.07</v>
      </c>
    </row>
    <row r="7" spans="1:5">
      <c r="A7" s="82">
        <v>54</v>
      </c>
      <c r="B7" s="82">
        <v>37.880000000000003</v>
      </c>
      <c r="C7" s="82">
        <v>20.45</v>
      </c>
    </row>
    <row r="8" spans="1:5">
      <c r="A8" s="82">
        <v>55</v>
      </c>
      <c r="B8" s="82">
        <v>39.56</v>
      </c>
      <c r="C8" s="82">
        <v>19.170000000000002</v>
      </c>
    </row>
    <row r="9" spans="1:5">
      <c r="A9" s="82">
        <v>56</v>
      </c>
      <c r="B9" s="82">
        <v>39.25</v>
      </c>
      <c r="C9" s="82">
        <v>19.57</v>
      </c>
    </row>
    <row r="10" spans="1:5">
      <c r="A10" s="82">
        <v>57</v>
      </c>
      <c r="B10" s="82">
        <v>38.65</v>
      </c>
      <c r="C10" s="82">
        <v>20.599999999999998</v>
      </c>
    </row>
    <row r="11" spans="1:5">
      <c r="A11" s="82">
        <v>58</v>
      </c>
      <c r="B11" s="82">
        <v>38.769999999999996</v>
      </c>
      <c r="C11" s="82">
        <v>20.07</v>
      </c>
    </row>
    <row r="12" spans="1:5">
      <c r="A12" s="82">
        <v>59</v>
      </c>
      <c r="B12" s="82">
        <v>37.630000000000003</v>
      </c>
      <c r="C12" s="82">
        <v>20.560000000000002</v>
      </c>
    </row>
    <row r="13" spans="1:5">
      <c r="A13" s="82">
        <v>60</v>
      </c>
      <c r="B13" s="82">
        <v>36.93</v>
      </c>
      <c r="C13" s="82">
        <v>21.29</v>
      </c>
    </row>
    <row r="14" spans="1:5">
      <c r="A14" s="82">
        <v>61</v>
      </c>
      <c r="B14" s="82">
        <v>37.159999999999997</v>
      </c>
      <c r="C14" s="82">
        <v>21.22</v>
      </c>
    </row>
    <row r="15" spans="1:5">
      <c r="A15" s="82">
        <v>62</v>
      </c>
      <c r="B15" s="82">
        <v>36.94</v>
      </c>
      <c r="C15" s="82">
        <v>21.740000000000002</v>
      </c>
    </row>
    <row r="16" spans="1:5">
      <c r="A16" s="82">
        <v>63</v>
      </c>
      <c r="B16" s="82">
        <v>34.549999999999997</v>
      </c>
      <c r="C16" s="82">
        <v>22.869999999999997</v>
      </c>
    </row>
    <row r="17" spans="1:5">
      <c r="A17" s="82">
        <v>64</v>
      </c>
      <c r="B17" s="82">
        <v>35.510000000000005</v>
      </c>
      <c r="C17" s="82">
        <v>22.6</v>
      </c>
    </row>
    <row r="18" spans="1:5">
      <c r="A18" s="82">
        <v>65</v>
      </c>
      <c r="B18" s="82">
        <v>35.9</v>
      </c>
      <c r="C18" s="82">
        <v>22.52</v>
      </c>
    </row>
    <row r="19" spans="1:5">
      <c r="A19" s="82">
        <v>66</v>
      </c>
      <c r="B19" s="82">
        <v>36.22</v>
      </c>
      <c r="C19" s="82">
        <v>22.49</v>
      </c>
      <c r="E19" s="132" t="s">
        <v>1319</v>
      </c>
    </row>
    <row r="20" spans="1:5">
      <c r="A20" s="82">
        <v>67</v>
      </c>
      <c r="B20" s="82">
        <v>35.799999999999997</v>
      </c>
      <c r="C20" s="82">
        <v>22.29</v>
      </c>
    </row>
    <row r="21" spans="1:5">
      <c r="A21" s="82">
        <v>68</v>
      </c>
      <c r="B21" s="82">
        <v>35.15</v>
      </c>
      <c r="C21" s="82">
        <v>22.56</v>
      </c>
    </row>
    <row r="22" spans="1:5">
      <c r="A22" s="82">
        <v>69</v>
      </c>
      <c r="B22" s="82">
        <v>36.18</v>
      </c>
      <c r="C22" s="82">
        <v>22.07</v>
      </c>
    </row>
    <row r="23" spans="1:5">
      <c r="A23" s="82">
        <v>70</v>
      </c>
      <c r="B23" s="82">
        <v>36.53</v>
      </c>
      <c r="C23" s="82">
        <v>22.009999999999998</v>
      </c>
    </row>
    <row r="24" spans="1:5">
      <c r="A24" s="82">
        <v>71</v>
      </c>
      <c r="B24" s="82">
        <v>34.43</v>
      </c>
      <c r="C24" s="82">
        <v>22.830000000000002</v>
      </c>
    </row>
    <row r="25" spans="1:5">
      <c r="A25" s="82">
        <v>72</v>
      </c>
      <c r="B25" s="82">
        <v>34.11</v>
      </c>
      <c r="C25" s="82">
        <v>23</v>
      </c>
    </row>
    <row r="26" spans="1:5">
      <c r="A26" s="82">
        <v>73</v>
      </c>
      <c r="B26" s="82">
        <v>34</v>
      </c>
      <c r="C26" s="82">
        <v>23.080000000000002</v>
      </c>
    </row>
    <row r="27" spans="1:5">
      <c r="A27" s="82">
        <v>74</v>
      </c>
      <c r="B27" s="82">
        <v>34.04</v>
      </c>
      <c r="C27" s="82">
        <v>22.97</v>
      </c>
    </row>
    <row r="28" spans="1:5">
      <c r="A28" s="82">
        <v>75</v>
      </c>
      <c r="B28" s="82">
        <v>34.160000000000004</v>
      </c>
      <c r="C28" s="82">
        <v>22.84</v>
      </c>
    </row>
    <row r="29" spans="1:5">
      <c r="A29" s="82">
        <v>76</v>
      </c>
      <c r="B29" s="82">
        <v>34.369999999999997</v>
      </c>
      <c r="C29" s="82">
        <v>22.67</v>
      </c>
    </row>
    <row r="30" spans="1:5">
      <c r="A30" s="82">
        <v>77</v>
      </c>
      <c r="B30" s="82">
        <v>34.160000000000004</v>
      </c>
      <c r="C30" s="82">
        <v>22.66</v>
      </c>
    </row>
    <row r="31" spans="1:5">
      <c r="A31" s="82">
        <v>78</v>
      </c>
      <c r="B31" s="82">
        <v>33.69</v>
      </c>
      <c r="C31" s="82">
        <v>22.73</v>
      </c>
    </row>
    <row r="32" spans="1:5">
      <c r="A32" s="82">
        <v>79</v>
      </c>
      <c r="B32" s="82">
        <v>32.25</v>
      </c>
      <c r="C32" s="82">
        <v>23.13</v>
      </c>
    </row>
    <row r="33" spans="1:3">
      <c r="A33" s="82">
        <v>80</v>
      </c>
      <c r="B33" s="82">
        <v>31.5</v>
      </c>
      <c r="C33" s="82">
        <v>23.3</v>
      </c>
    </row>
    <row r="34" spans="1:3">
      <c r="A34" s="82">
        <v>81</v>
      </c>
      <c r="B34" s="82">
        <v>30.709999999999997</v>
      </c>
      <c r="C34" s="82">
        <v>23.48</v>
      </c>
    </row>
    <row r="35" spans="1:3">
      <c r="A35" s="82">
        <v>82</v>
      </c>
      <c r="B35" s="82">
        <v>30.049999999999997</v>
      </c>
      <c r="C35" s="82">
        <v>23.62</v>
      </c>
    </row>
    <row r="36" spans="1:3">
      <c r="A36" s="82">
        <v>83</v>
      </c>
      <c r="B36" s="82">
        <v>35.28</v>
      </c>
      <c r="C36" s="82">
        <v>21.77</v>
      </c>
    </row>
    <row r="37" spans="1:3">
      <c r="A37" s="82">
        <v>84</v>
      </c>
      <c r="B37" s="82">
        <v>33.379999999999995</v>
      </c>
      <c r="C37" s="82">
        <v>22.400000000000002</v>
      </c>
    </row>
    <row r="38" spans="1:3">
      <c r="A38" s="82">
        <v>85</v>
      </c>
      <c r="B38" s="82">
        <v>34.79</v>
      </c>
      <c r="C38" s="82">
        <v>21.92</v>
      </c>
    </row>
    <row r="39" spans="1:3">
      <c r="A39" s="82">
        <v>86</v>
      </c>
      <c r="B39" s="82">
        <v>35.07</v>
      </c>
      <c r="C39" s="82">
        <v>21.81</v>
      </c>
    </row>
    <row r="40" spans="1:3">
      <c r="A40" s="82">
        <v>87</v>
      </c>
      <c r="B40" s="82">
        <v>34.47</v>
      </c>
      <c r="C40" s="82">
        <v>22.009999999999998</v>
      </c>
    </row>
    <row r="41" spans="1:3">
      <c r="A41" s="82">
        <v>88</v>
      </c>
      <c r="B41" s="82">
        <v>35.380000000000003</v>
      </c>
      <c r="C41" s="82">
        <v>21.69</v>
      </c>
    </row>
    <row r="42" spans="1:3">
      <c r="A42" s="82">
        <v>89</v>
      </c>
      <c r="B42" s="82">
        <v>35.410000000000004</v>
      </c>
      <c r="C42" s="82">
        <v>21.709999999999997</v>
      </c>
    </row>
    <row r="43" spans="1:3">
      <c r="A43" s="82">
        <v>90</v>
      </c>
      <c r="B43" s="82">
        <v>33.489999999999995</v>
      </c>
      <c r="C43" s="82">
        <v>22.38</v>
      </c>
    </row>
    <row r="44" spans="1:3">
      <c r="A44" s="82">
        <v>91</v>
      </c>
      <c r="B44" s="82">
        <v>34.1</v>
      </c>
      <c r="C44" s="82">
        <v>22.21</v>
      </c>
    </row>
    <row r="45" spans="1:3">
      <c r="A45" s="82">
        <v>92</v>
      </c>
      <c r="B45" s="82">
        <v>35.06</v>
      </c>
      <c r="C45" s="82">
        <v>21.91</v>
      </c>
    </row>
    <row r="46" spans="1:3">
      <c r="A46" s="82">
        <v>93</v>
      </c>
      <c r="B46" s="82">
        <v>36.71</v>
      </c>
      <c r="C46" s="82">
        <v>21.38</v>
      </c>
    </row>
    <row r="47" spans="1:3">
      <c r="A47" s="82">
        <v>94</v>
      </c>
      <c r="B47" s="82">
        <v>38.24</v>
      </c>
      <c r="C47" s="82">
        <v>20.89</v>
      </c>
    </row>
    <row r="48" spans="1:3">
      <c r="A48" s="82">
        <v>95</v>
      </c>
      <c r="B48" s="82">
        <v>38.299999999999997</v>
      </c>
      <c r="C48" s="82">
        <v>20.94</v>
      </c>
    </row>
    <row r="49" spans="1:3">
      <c r="A49" s="82">
        <v>96</v>
      </c>
      <c r="B49" s="82">
        <v>37.940000000000005</v>
      </c>
      <c r="C49" s="82">
        <v>21.12</v>
      </c>
    </row>
    <row r="50" spans="1:3">
      <c r="A50" s="82">
        <v>97</v>
      </c>
      <c r="B50" s="82">
        <v>38.74</v>
      </c>
      <c r="C50" s="82">
        <v>20.89</v>
      </c>
    </row>
    <row r="51" spans="1:3">
      <c r="A51" s="82">
        <v>98</v>
      </c>
      <c r="B51" s="82">
        <v>39.24</v>
      </c>
      <c r="C51" s="82">
        <v>20.76</v>
      </c>
    </row>
    <row r="52" spans="1:3">
      <c r="A52" s="82">
        <v>99</v>
      </c>
      <c r="B52" s="82">
        <v>39.489999999999995</v>
      </c>
      <c r="C52" s="82">
        <v>20.7</v>
      </c>
    </row>
    <row r="53" spans="1:3">
      <c r="A53" s="82">
        <v>2000</v>
      </c>
      <c r="B53" s="82">
        <v>39.869999999999997</v>
      </c>
      <c r="C53" s="82">
        <v>20.599999999999998</v>
      </c>
    </row>
    <row r="54" spans="1:3">
      <c r="A54" s="83">
        <v>1</v>
      </c>
      <c r="B54" s="82">
        <v>40.949999999999996</v>
      </c>
      <c r="C54" s="82">
        <v>20.169999999999998</v>
      </c>
    </row>
    <row r="55" spans="1:3">
      <c r="A55" s="83">
        <v>2</v>
      </c>
      <c r="B55" s="82">
        <v>42.059999999999995</v>
      </c>
      <c r="C55" s="82">
        <v>19.73</v>
      </c>
    </row>
    <row r="56" spans="1:3">
      <c r="A56" s="83">
        <v>3</v>
      </c>
      <c r="B56" s="82">
        <v>43.18</v>
      </c>
      <c r="C56" s="82">
        <v>19.29</v>
      </c>
    </row>
    <row r="57" spans="1:3">
      <c r="A57" s="83">
        <v>4</v>
      </c>
      <c r="B57" s="82">
        <v>44.32</v>
      </c>
      <c r="C57" s="82">
        <v>18.84</v>
      </c>
    </row>
    <row r="58" spans="1:3">
      <c r="A58" s="83">
        <v>5</v>
      </c>
      <c r="B58" s="82">
        <v>45.48</v>
      </c>
      <c r="C58" s="82">
        <v>18.39</v>
      </c>
    </row>
    <row r="59" spans="1:3">
      <c r="A59" s="83">
        <v>6</v>
      </c>
      <c r="B59" s="82">
        <v>46.760000000000005</v>
      </c>
      <c r="C59" s="82">
        <v>17.93</v>
      </c>
    </row>
    <row r="60" spans="1:3">
      <c r="A60" s="83">
        <v>7</v>
      </c>
      <c r="B60" s="82">
        <v>48.07</v>
      </c>
      <c r="C60" s="82">
        <v>17.46</v>
      </c>
    </row>
    <row r="61" spans="1:3">
      <c r="A61" s="83">
        <v>8</v>
      </c>
      <c r="B61" s="82">
        <v>49.41</v>
      </c>
      <c r="C61" s="82">
        <v>16.989999999999998</v>
      </c>
    </row>
    <row r="62" spans="1:3">
      <c r="A62" s="83">
        <v>9</v>
      </c>
      <c r="B62" s="82">
        <v>50.78</v>
      </c>
      <c r="C62" s="82">
        <v>16.5</v>
      </c>
    </row>
    <row r="63" spans="1:3">
      <c r="A63" s="83">
        <v>10</v>
      </c>
      <c r="B63" s="82">
        <v>52.17</v>
      </c>
      <c r="C63" s="82">
        <v>16.009999999999998</v>
      </c>
    </row>
    <row r="64" spans="1:3">
      <c r="A64" s="83">
        <v>11</v>
      </c>
      <c r="B64" s="82">
        <v>54.14</v>
      </c>
      <c r="C64" s="82">
        <v>15.35</v>
      </c>
    </row>
    <row r="65" spans="1:3">
      <c r="A65" s="83">
        <v>12</v>
      </c>
      <c r="B65" s="82">
        <v>55.000000000000007</v>
      </c>
      <c r="C65" s="82">
        <v>15.06</v>
      </c>
    </row>
    <row r="66" spans="1:3">
      <c r="A66" s="83">
        <v>13</v>
      </c>
      <c r="B66" s="82">
        <v>55.230000000000004</v>
      </c>
      <c r="C66" s="82">
        <v>14.979999999999999</v>
      </c>
    </row>
    <row r="67" spans="1:3">
      <c r="A67" s="83">
        <v>14</v>
      </c>
      <c r="B67" s="82">
        <v>56.100000000000009</v>
      </c>
      <c r="C67" s="82">
        <v>14.69</v>
      </c>
    </row>
    <row r="68" spans="1:3">
      <c r="A68" s="83">
        <v>15</v>
      </c>
      <c r="B68" s="82">
        <v>56.100000000000009</v>
      </c>
      <c r="C68" s="82">
        <v>14.69</v>
      </c>
    </row>
    <row r="69" spans="1:3">
      <c r="A69" s="83">
        <v>16</v>
      </c>
      <c r="B69" s="82">
        <v>56.13</v>
      </c>
      <c r="C69" s="82">
        <v>14.680000000000001</v>
      </c>
    </row>
    <row r="70" spans="1:3">
      <c r="A70" s="83">
        <v>17</v>
      </c>
      <c r="B70" s="82">
        <v>56.13</v>
      </c>
      <c r="C70" s="82">
        <v>14.680000000000001</v>
      </c>
    </row>
    <row r="71" spans="1:3">
      <c r="A71" s="83">
        <v>18</v>
      </c>
      <c r="B71" s="82">
        <v>56.13</v>
      </c>
      <c r="C71" s="82">
        <v>14.680000000000001</v>
      </c>
    </row>
    <row r="72" spans="1:3">
      <c r="A72" s="83">
        <v>19</v>
      </c>
      <c r="B72" s="82">
        <v>56.13</v>
      </c>
      <c r="C72" s="82">
        <v>14.680000000000001</v>
      </c>
    </row>
  </sheetData>
  <hyperlinks>
    <hyperlink ref="A1" r:id="rId1" xr:uid="{B6847E1C-BE30-B746-B534-4DA6188E1B52}"/>
    <hyperlink ref="E19" r:id="rId2" display="https://wid.world/country/india/" xr:uid="{40705230-13D4-BE4E-BDB3-067C52C337C6}"/>
  </hyperlinks>
  <pageMargins left="0.7" right="0.7" top="0.75" bottom="0.75" header="0.3" footer="0.3"/>
  <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51346-9A3B-AA43-A926-7AD0DF0B4293}">
  <dimension ref="B1:B22"/>
  <sheetViews>
    <sheetView workbookViewId="0"/>
  </sheetViews>
  <sheetFormatPr baseColWidth="10" defaultRowHeight="16"/>
  <cols>
    <col min="1" max="16384" width="10.83203125" style="10"/>
  </cols>
  <sheetData>
    <row r="1" spans="2:2">
      <c r="B1" s="12" t="s">
        <v>1320</v>
      </c>
    </row>
    <row r="2" spans="2:2">
      <c r="B2" s="13" t="s">
        <v>1321</v>
      </c>
    </row>
    <row r="22" spans="2:2">
      <c r="B22" s="22" t="s">
        <v>1310</v>
      </c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5104-C41F-8444-B8EE-001D0C36CA65}">
  <dimension ref="A1:E58"/>
  <sheetViews>
    <sheetView zoomScale="88" workbookViewId="0">
      <selection activeCell="D1" sqref="D1"/>
    </sheetView>
  </sheetViews>
  <sheetFormatPr baseColWidth="10" defaultRowHeight="16"/>
  <cols>
    <col min="1" max="4" width="10.83203125" style="34"/>
  </cols>
  <sheetData>
    <row r="1" spans="1:5">
      <c r="B1" s="34" t="s">
        <v>97</v>
      </c>
      <c r="C1" s="34" t="s">
        <v>98</v>
      </c>
      <c r="E1" s="61" t="s">
        <v>1320</v>
      </c>
    </row>
    <row r="2" spans="1:5">
      <c r="A2" s="60">
        <v>1991</v>
      </c>
      <c r="B2" s="62">
        <v>1.996934E-6</v>
      </c>
      <c r="C2" s="62">
        <v>7.8933449999999992E-6</v>
      </c>
      <c r="E2" s="64" t="s">
        <v>1321</v>
      </c>
    </row>
    <row r="3" spans="1:5">
      <c r="A3" s="60">
        <v>92</v>
      </c>
      <c r="B3" s="62">
        <v>2.039901E-6</v>
      </c>
      <c r="C3" s="62">
        <v>8.0975229999999996E-6</v>
      </c>
    </row>
    <row r="4" spans="1:5">
      <c r="A4" s="60">
        <v>93</v>
      </c>
      <c r="B4" s="62">
        <v>2.0847999999999999E-6</v>
      </c>
      <c r="C4" s="62">
        <v>8.259672E-6</v>
      </c>
    </row>
    <row r="5" spans="1:5">
      <c r="A5" s="60">
        <v>94</v>
      </c>
      <c r="B5" s="62">
        <v>2.1904159999999998E-6</v>
      </c>
      <c r="C5" s="62">
        <v>8.5969519999999995E-6</v>
      </c>
    </row>
    <row r="6" spans="1:5">
      <c r="A6" s="60">
        <v>95</v>
      </c>
      <c r="B6" s="62">
        <v>2.2725459999999998E-6</v>
      </c>
      <c r="C6" s="62">
        <v>8.9092549999999998E-6</v>
      </c>
    </row>
    <row r="7" spans="1:5">
      <c r="A7" s="60">
        <v>96</v>
      </c>
      <c r="B7" s="62">
        <v>2.4497839999999998E-6</v>
      </c>
      <c r="C7" s="62">
        <v>9.3768100000000004E-6</v>
      </c>
    </row>
    <row r="8" spans="1:5">
      <c r="A8" s="60">
        <v>97</v>
      </c>
      <c r="B8" s="62">
        <v>2.7337120000000001E-6</v>
      </c>
      <c r="C8" s="62">
        <v>9.6512009999999994E-6</v>
      </c>
    </row>
    <row r="9" spans="1:5">
      <c r="A9" s="60">
        <v>98</v>
      </c>
      <c r="B9" s="62">
        <v>2.9382789999999999E-6</v>
      </c>
      <c r="C9" s="62">
        <v>9.8724510000000001E-6</v>
      </c>
    </row>
    <row r="10" spans="1:5">
      <c r="A10" s="60">
        <v>99</v>
      </c>
      <c r="B10" s="62">
        <v>3.2107929999999998E-6</v>
      </c>
      <c r="C10" s="62">
        <v>1.01102E-5</v>
      </c>
    </row>
    <row r="11" spans="1:5">
      <c r="A11" s="60">
        <v>2000</v>
      </c>
      <c r="B11" s="62">
        <v>3.4463750000000001E-6</v>
      </c>
      <c r="C11" s="62">
        <v>1.029122E-5</v>
      </c>
    </row>
    <row r="12" spans="1:5">
      <c r="A12" s="67">
        <v>2001</v>
      </c>
      <c r="B12" s="62">
        <v>3.6299880000000001E-6</v>
      </c>
      <c r="C12" s="62">
        <v>1.047146E-5</v>
      </c>
    </row>
    <row r="13" spans="1:5">
      <c r="A13" s="67">
        <v>2</v>
      </c>
      <c r="B13" s="62">
        <v>3.8245829999999999E-6</v>
      </c>
      <c r="C13" s="62">
        <v>1.067034E-5</v>
      </c>
    </row>
    <row r="14" spans="1:5">
      <c r="A14" s="67">
        <v>3</v>
      </c>
      <c r="B14" s="62">
        <v>3.8828899999999999E-6</v>
      </c>
      <c r="C14" s="62">
        <v>1.065804E-5</v>
      </c>
    </row>
    <row r="15" spans="1:5">
      <c r="A15" s="67">
        <v>4</v>
      </c>
      <c r="B15" s="62">
        <v>3.8243239999999998E-6</v>
      </c>
      <c r="C15" s="62">
        <v>1.059932E-5</v>
      </c>
    </row>
    <row r="16" spans="1:5">
      <c r="A16" s="67">
        <v>5</v>
      </c>
      <c r="B16" s="62">
        <v>3.7516650000000001E-6</v>
      </c>
      <c r="C16" s="62">
        <v>1.047817E-5</v>
      </c>
    </row>
    <row r="17" spans="1:5">
      <c r="A17" s="67">
        <v>6</v>
      </c>
      <c r="B17" s="62">
        <v>3.6816239999999999E-6</v>
      </c>
      <c r="C17" s="62">
        <v>1.046083E-5</v>
      </c>
    </row>
    <row r="18" spans="1:5">
      <c r="A18" s="67">
        <v>7</v>
      </c>
      <c r="B18" s="62">
        <v>3.5830030000000001E-6</v>
      </c>
      <c r="C18" s="62">
        <v>1.0431730000000001E-5</v>
      </c>
    </row>
    <row r="19" spans="1:5">
      <c r="A19" s="67">
        <v>8</v>
      </c>
      <c r="B19" s="62">
        <v>3.5189619999999999E-6</v>
      </c>
      <c r="C19" s="62">
        <v>1.0367149999999999E-5</v>
      </c>
    </row>
    <row r="20" spans="1:5">
      <c r="A20" s="60"/>
      <c r="C20" s="60"/>
    </row>
    <row r="21" spans="1:5">
      <c r="A21" s="60"/>
      <c r="C21" s="60"/>
    </row>
    <row r="22" spans="1:5">
      <c r="A22" s="60"/>
      <c r="C22" s="60"/>
    </row>
    <row r="23" spans="1:5">
      <c r="A23" s="60"/>
      <c r="C23" s="60"/>
      <c r="E23" s="97" t="s">
        <v>1310</v>
      </c>
    </row>
    <row r="24" spans="1:5">
      <c r="A24" s="60"/>
      <c r="C24" s="60"/>
    </row>
    <row r="25" spans="1:5">
      <c r="A25" s="60"/>
      <c r="C25" s="60"/>
    </row>
    <row r="26" spans="1:5">
      <c r="A26" s="60"/>
      <c r="C26" s="60"/>
    </row>
    <row r="27" spans="1:5">
      <c r="A27" s="60"/>
      <c r="C27" s="60"/>
    </row>
    <row r="28" spans="1:5">
      <c r="A28" s="60"/>
      <c r="C28" s="60"/>
    </row>
    <row r="29" spans="1:5">
      <c r="A29" s="60"/>
      <c r="C29" s="60"/>
    </row>
    <row r="30" spans="1:5">
      <c r="A30" s="60"/>
      <c r="C30" s="60"/>
    </row>
    <row r="31" spans="1:5">
      <c r="A31" s="60"/>
      <c r="C31" s="60"/>
    </row>
    <row r="32" spans="1:5">
      <c r="A32" s="60"/>
      <c r="C32" s="60"/>
    </row>
    <row r="33" spans="1:3">
      <c r="A33" s="60"/>
      <c r="C33" s="60"/>
    </row>
    <row r="34" spans="1:3">
      <c r="A34" s="60"/>
      <c r="C34" s="60"/>
    </row>
    <row r="35" spans="1:3">
      <c r="A35" s="60"/>
      <c r="C35" s="60"/>
    </row>
    <row r="36" spans="1:3">
      <c r="A36" s="60"/>
      <c r="C36" s="60"/>
    </row>
    <row r="37" spans="1:3">
      <c r="A37" s="60"/>
      <c r="C37" s="60"/>
    </row>
    <row r="38" spans="1:3">
      <c r="A38" s="60"/>
      <c r="C38" s="60"/>
    </row>
    <row r="39" spans="1:3">
      <c r="A39" s="60"/>
      <c r="C39" s="60"/>
    </row>
    <row r="40" spans="1:3">
      <c r="A40" s="60"/>
      <c r="C40" s="60"/>
    </row>
    <row r="41" spans="1:3">
      <c r="A41" s="60"/>
      <c r="C41" s="60"/>
    </row>
    <row r="42" spans="1:3">
      <c r="A42" s="60"/>
      <c r="C42" s="60"/>
    </row>
    <row r="43" spans="1:3">
      <c r="A43" s="60"/>
      <c r="C43" s="60"/>
    </row>
    <row r="44" spans="1:3">
      <c r="A44" s="60"/>
      <c r="C44" s="60"/>
    </row>
    <row r="45" spans="1:3">
      <c r="A45" s="60"/>
      <c r="C45" s="60"/>
    </row>
    <row r="46" spans="1:3">
      <c r="A46" s="60"/>
      <c r="C46" s="60"/>
    </row>
    <row r="47" spans="1:3">
      <c r="A47" s="60"/>
      <c r="C47" s="60"/>
    </row>
    <row r="48" spans="1:3">
      <c r="A48" s="60"/>
      <c r="C48" s="60"/>
    </row>
    <row r="49" spans="1:3">
      <c r="A49" s="60"/>
      <c r="C49" s="60"/>
    </row>
    <row r="50" spans="1:3">
      <c r="A50" s="60"/>
      <c r="C50" s="60"/>
    </row>
    <row r="51" spans="1:3">
      <c r="A51" s="60"/>
      <c r="C51" s="60"/>
    </row>
    <row r="52" spans="1:3">
      <c r="A52" s="60"/>
      <c r="C52" s="60"/>
    </row>
    <row r="53" spans="1:3">
      <c r="A53" s="60"/>
      <c r="C53" s="60"/>
    </row>
    <row r="54" spans="1:3">
      <c r="A54" s="60"/>
      <c r="C54" s="60"/>
    </row>
    <row r="55" spans="1:3">
      <c r="A55" s="60"/>
      <c r="C55" s="60"/>
    </row>
    <row r="56" spans="1:3">
      <c r="A56" s="60"/>
      <c r="C56" s="60"/>
    </row>
    <row r="57" spans="1:3">
      <c r="A57" s="60"/>
      <c r="C57" s="60"/>
    </row>
    <row r="58" spans="1:3">
      <c r="A58" s="60"/>
      <c r="C58" s="60"/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066F-0D84-AF47-9D15-CBD10B37EB1D}">
  <dimension ref="B1:G23"/>
  <sheetViews>
    <sheetView workbookViewId="0"/>
  </sheetViews>
  <sheetFormatPr baseColWidth="10" defaultRowHeight="16"/>
  <cols>
    <col min="1" max="16384" width="10.83203125" style="10"/>
  </cols>
  <sheetData>
    <row r="1" spans="2:2">
      <c r="B1" s="12" t="s">
        <v>1322</v>
      </c>
    </row>
    <row r="20" spans="2:7">
      <c r="B20" s="170" t="s">
        <v>1323</v>
      </c>
      <c r="C20" s="170"/>
      <c r="D20" s="170"/>
      <c r="E20" s="170"/>
      <c r="F20" s="170"/>
      <c r="G20" s="170"/>
    </row>
    <row r="21" spans="2:7">
      <c r="B21" s="170"/>
      <c r="C21" s="170"/>
      <c r="D21" s="170"/>
      <c r="E21" s="170"/>
      <c r="F21" s="170"/>
      <c r="G21" s="170"/>
    </row>
    <row r="22" spans="2:7">
      <c r="B22" s="170"/>
      <c r="C22" s="170"/>
      <c r="D22" s="170"/>
      <c r="E22" s="170"/>
      <c r="F22" s="170"/>
      <c r="G22" s="170"/>
    </row>
    <row r="23" spans="2:7">
      <c r="B23" s="170"/>
      <c r="C23" s="170"/>
      <c r="D23" s="170"/>
      <c r="E23" s="170"/>
      <c r="F23" s="170"/>
      <c r="G23" s="170"/>
    </row>
  </sheetData>
  <mergeCells count="1">
    <mergeCell ref="B20:G23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065B0-8070-3146-8E05-2CC14E582C5F}">
  <dimension ref="A1:H38"/>
  <sheetViews>
    <sheetView topLeftCell="A8" zoomScale="81" workbookViewId="0">
      <selection activeCell="A15" sqref="A15"/>
    </sheetView>
  </sheetViews>
  <sheetFormatPr baseColWidth="10" defaultRowHeight="16"/>
  <cols>
    <col min="1" max="1" width="10.83203125" style="86"/>
    <col min="2" max="2" width="18.5" style="86" customWidth="1"/>
    <col min="3" max="6" width="10.83203125" style="86"/>
    <col min="7" max="7" width="23" style="86" customWidth="1"/>
    <col min="8" max="16384" width="10.83203125" style="86"/>
  </cols>
  <sheetData>
    <row r="1" spans="1:8" ht="34">
      <c r="B1" s="98" t="s">
        <v>839</v>
      </c>
      <c r="C1" s="98" t="s">
        <v>129</v>
      </c>
      <c r="D1" s="98" t="s">
        <v>840</v>
      </c>
      <c r="E1" s="98" t="s">
        <v>841</v>
      </c>
      <c r="F1" s="98" t="s">
        <v>842</v>
      </c>
      <c r="G1" s="98" t="s">
        <v>128</v>
      </c>
      <c r="H1" s="98" t="s">
        <v>843</v>
      </c>
    </row>
    <row r="2" spans="1:8">
      <c r="A2" s="99">
        <v>1985</v>
      </c>
      <c r="B2" s="100">
        <v>1512</v>
      </c>
      <c r="C2" s="100">
        <v>1074</v>
      </c>
      <c r="D2" s="100">
        <v>1750</v>
      </c>
      <c r="E2" s="100">
        <v>1327</v>
      </c>
      <c r="F2" s="100">
        <v>1379</v>
      </c>
      <c r="G2" s="100">
        <v>1758</v>
      </c>
      <c r="H2" s="100">
        <v>1354</v>
      </c>
    </row>
    <row r="3" spans="1:8">
      <c r="A3" s="86" t="s">
        <v>844</v>
      </c>
      <c r="B3" s="101">
        <v>1616.8650793650795</v>
      </c>
      <c r="C3" s="101">
        <v>636.87150837988827</v>
      </c>
      <c r="D3" s="101">
        <v>1436.1142857142856</v>
      </c>
      <c r="E3" s="101">
        <v>1063.6774679728712</v>
      </c>
      <c r="F3" s="101">
        <v>1246.2654097171865</v>
      </c>
      <c r="G3" s="101">
        <v>1610.0113765642777</v>
      </c>
      <c r="H3" s="101">
        <v>856.42540620384057</v>
      </c>
    </row>
    <row r="4" spans="1:8">
      <c r="A4" s="86" t="s">
        <v>845</v>
      </c>
      <c r="B4" s="101">
        <v>7527.8439153439158</v>
      </c>
      <c r="C4" s="101">
        <v>2813.1284916201116</v>
      </c>
      <c r="D4" s="101">
        <v>9153.2000000000007</v>
      </c>
      <c r="E4" s="101">
        <v>4416.1266013564436</v>
      </c>
      <c r="F4" s="101">
        <v>5799.564902102974</v>
      </c>
      <c r="G4" s="101">
        <v>8651.5927189988633</v>
      </c>
      <c r="H4" s="101">
        <v>3271.3441654357462</v>
      </c>
    </row>
    <row r="6" spans="1:8">
      <c r="D6" s="86" t="s">
        <v>844</v>
      </c>
    </row>
    <row r="7" spans="1:8" ht="17">
      <c r="B7" s="98" t="s">
        <v>839</v>
      </c>
      <c r="C7" s="86">
        <f>B2*G7/G2</f>
        <v>86.00682593856655</v>
      </c>
      <c r="D7" s="86">
        <v>5.21704521813247</v>
      </c>
      <c r="G7" s="98">
        <v>100</v>
      </c>
    </row>
    <row r="8" spans="1:8" ht="17">
      <c r="B8" s="98" t="s">
        <v>129</v>
      </c>
      <c r="C8" s="86">
        <f>C2*100/G2</f>
        <v>61.092150170648466</v>
      </c>
      <c r="D8" s="86">
        <v>0.81672122042039919</v>
      </c>
      <c r="G8" s="98"/>
    </row>
    <row r="9" spans="1:8" ht="17">
      <c r="B9" s="98" t="s">
        <v>840</v>
      </c>
      <c r="C9" s="86">
        <f>D2*100/G2</f>
        <v>99.544937428896475</v>
      </c>
      <c r="D9" s="86">
        <v>5.1601782078278937</v>
      </c>
      <c r="G9" s="98"/>
    </row>
    <row r="10" spans="1:8" ht="17">
      <c r="B10" s="98" t="s">
        <v>841</v>
      </c>
      <c r="C10" s="86">
        <f>E2*100/G2</f>
        <v>75.483503981797497</v>
      </c>
      <c r="D10" s="86">
        <v>2.7648071896846274</v>
      </c>
      <c r="G10" s="98"/>
    </row>
    <row r="11" spans="1:8" ht="17">
      <c r="B11" s="98" t="s">
        <v>842</v>
      </c>
      <c r="C11" s="86">
        <f>F2*100/G2</f>
        <v>78.441410693970425</v>
      </c>
      <c r="D11" s="86">
        <v>4.7829485605643844</v>
      </c>
      <c r="G11" s="98"/>
    </row>
    <row r="12" spans="1:8" ht="17">
      <c r="B12" s="98" t="s">
        <v>128</v>
      </c>
      <c r="C12" s="86">
        <v>100</v>
      </c>
      <c r="D12" s="86">
        <v>5.4054459279104501</v>
      </c>
      <c r="G12" s="98"/>
    </row>
    <row r="13" spans="1:8" ht="17">
      <c r="B13" s="98" t="s">
        <v>843</v>
      </c>
      <c r="C13" s="86">
        <f>H2*100/G2</f>
        <v>77.019340159271906</v>
      </c>
      <c r="D13" s="86">
        <v>2.7763810859953253</v>
      </c>
      <c r="G13" s="98"/>
    </row>
    <row r="15" spans="1:8">
      <c r="B15" s="102" t="s">
        <v>1322</v>
      </c>
    </row>
    <row r="35" spans="2:7">
      <c r="B35" s="183" t="s">
        <v>1323</v>
      </c>
      <c r="C35" s="184"/>
      <c r="D35" s="184"/>
      <c r="E35" s="184"/>
      <c r="F35" s="184"/>
      <c r="G35" s="185"/>
    </row>
    <row r="36" spans="2:7">
      <c r="B36" s="186"/>
      <c r="C36" s="170"/>
      <c r="D36" s="170"/>
      <c r="E36" s="170"/>
      <c r="F36" s="170"/>
      <c r="G36" s="187"/>
    </row>
    <row r="37" spans="2:7">
      <c r="B37" s="186"/>
      <c r="C37" s="170"/>
      <c r="D37" s="170"/>
      <c r="E37" s="170"/>
      <c r="F37" s="170"/>
      <c r="G37" s="187"/>
    </row>
    <row r="38" spans="2:7">
      <c r="B38" s="188"/>
      <c r="C38" s="189"/>
      <c r="D38" s="189"/>
      <c r="E38" s="189"/>
      <c r="F38" s="189"/>
      <c r="G38" s="190"/>
    </row>
  </sheetData>
  <mergeCells count="1">
    <mergeCell ref="B35:G38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347F0-FF0A-5A4B-9C70-D8A35E897011}">
  <dimension ref="B1:H38"/>
  <sheetViews>
    <sheetView workbookViewId="0"/>
  </sheetViews>
  <sheetFormatPr baseColWidth="10" defaultRowHeight="16"/>
  <cols>
    <col min="1" max="16384" width="10.83203125" style="10"/>
  </cols>
  <sheetData>
    <row r="1" spans="2:8">
      <c r="B1" s="9" t="s">
        <v>1419</v>
      </c>
    </row>
    <row r="2" spans="2:8">
      <c r="C2" s="15" t="s">
        <v>1324</v>
      </c>
      <c r="H2" s="31" t="s">
        <v>1325</v>
      </c>
    </row>
    <row r="20" spans="5:5">
      <c r="E20" s="15" t="s">
        <v>1326</v>
      </c>
    </row>
    <row r="37" spans="2:7">
      <c r="B37" s="192" t="s">
        <v>1440</v>
      </c>
      <c r="C37" s="193"/>
      <c r="D37" s="193"/>
      <c r="E37" s="193"/>
      <c r="F37" s="193"/>
      <c r="G37" s="193"/>
    </row>
    <row r="38" spans="2:7">
      <c r="B38" s="193"/>
      <c r="C38" s="193"/>
      <c r="D38" s="193"/>
      <c r="E38" s="193"/>
      <c r="F38" s="193"/>
      <c r="G38" s="193"/>
    </row>
  </sheetData>
  <mergeCells count="1">
    <mergeCell ref="B37:G38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149BC-3AFD-CE49-ACB8-F8A208743CA3}">
  <dimension ref="A1:AC70"/>
  <sheetViews>
    <sheetView topLeftCell="A29" zoomScale="87" workbookViewId="0">
      <selection activeCell="A32" sqref="A32"/>
    </sheetView>
  </sheetViews>
  <sheetFormatPr baseColWidth="10" defaultColWidth="8.83203125" defaultRowHeight="16"/>
  <cols>
    <col min="1" max="1" width="11.6640625" style="86" customWidth="1"/>
    <col min="2" max="2" width="8.83203125" style="86"/>
    <col min="3" max="3" width="19.5" style="86" customWidth="1"/>
    <col min="4" max="16384" width="8.83203125" style="86"/>
  </cols>
  <sheetData>
    <row r="1" spans="1:29">
      <c r="A1" s="165" t="s">
        <v>846</v>
      </c>
    </row>
    <row r="2" spans="1:29">
      <c r="B2" s="86">
        <v>1990</v>
      </c>
      <c r="C2" s="86">
        <v>91</v>
      </c>
      <c r="D2" s="86">
        <v>92</v>
      </c>
      <c r="E2" s="86">
        <v>93</v>
      </c>
      <c r="F2" s="86">
        <v>94</v>
      </c>
      <c r="G2" s="86">
        <v>1995</v>
      </c>
      <c r="H2" s="86">
        <v>96</v>
      </c>
      <c r="I2" s="86">
        <v>97</v>
      </c>
      <c r="J2" s="86">
        <v>98</v>
      </c>
      <c r="K2" s="86">
        <v>99</v>
      </c>
      <c r="L2" s="86">
        <v>2000</v>
      </c>
      <c r="M2" s="87">
        <v>1</v>
      </c>
      <c r="N2" s="87">
        <v>2</v>
      </c>
      <c r="O2" s="87">
        <v>3</v>
      </c>
      <c r="P2" s="87">
        <v>4</v>
      </c>
      <c r="Q2" s="87">
        <v>5</v>
      </c>
      <c r="R2" s="87">
        <v>6</v>
      </c>
      <c r="S2" s="87">
        <v>7</v>
      </c>
      <c r="T2" s="87">
        <v>8</v>
      </c>
      <c r="U2" s="87">
        <v>9</v>
      </c>
      <c r="V2" s="87">
        <v>10</v>
      </c>
      <c r="W2" s="87">
        <v>11</v>
      </c>
      <c r="X2" s="87">
        <v>12</v>
      </c>
      <c r="Y2" s="87">
        <v>13</v>
      </c>
      <c r="Z2" s="87">
        <v>14</v>
      </c>
      <c r="AA2" s="87">
        <v>15</v>
      </c>
      <c r="AB2" s="87">
        <v>16</v>
      </c>
      <c r="AC2" s="87">
        <v>17</v>
      </c>
    </row>
    <row r="3" spans="1:29">
      <c r="A3" s="86" t="s">
        <v>2</v>
      </c>
      <c r="B3" s="86">
        <v>0.58111336499999999</v>
      </c>
      <c r="C3" s="86">
        <v>0.65186846700000001</v>
      </c>
      <c r="D3" s="86">
        <v>0.74746459499999995</v>
      </c>
      <c r="E3" s="86">
        <v>0.86538199199999999</v>
      </c>
      <c r="F3" s="86">
        <v>1.0358803969999999</v>
      </c>
      <c r="G3" s="86">
        <v>1.2426309069999999</v>
      </c>
      <c r="H3" s="86">
        <v>1.4803710839999999</v>
      </c>
      <c r="I3" s="86">
        <v>1.778568835</v>
      </c>
      <c r="J3" s="86">
        <v>2.1181004190000001</v>
      </c>
      <c r="K3" s="86">
        <v>2.5539363900000001</v>
      </c>
      <c r="L3" s="86">
        <v>3.0699304019999998</v>
      </c>
      <c r="M3" s="86">
        <v>3.5847612980000001</v>
      </c>
      <c r="N3" s="86">
        <v>3.7884705749999998</v>
      </c>
      <c r="O3" s="86">
        <v>3.7785987840000002</v>
      </c>
      <c r="P3" s="86">
        <v>4.08968358</v>
      </c>
      <c r="Q3" s="86">
        <v>4.3722616739999998</v>
      </c>
      <c r="R3" s="86">
        <v>3.498110644</v>
      </c>
      <c r="S3" s="86">
        <v>3.3172486299999999</v>
      </c>
      <c r="T3" s="86">
        <v>3.1565715320000001</v>
      </c>
      <c r="U3" s="86">
        <v>3.043377037</v>
      </c>
      <c r="V3" s="86">
        <v>2.8429502819999999</v>
      </c>
      <c r="W3" s="86">
        <v>2.6262159199999999</v>
      </c>
      <c r="X3" s="86">
        <v>2.4443909650000002</v>
      </c>
      <c r="Y3" s="86">
        <v>2.2667098019999998</v>
      </c>
      <c r="Z3" s="86">
        <v>2.0839833990000001</v>
      </c>
      <c r="AA3" s="86">
        <v>1.947864992</v>
      </c>
      <c r="AB3" s="86">
        <v>1.842482612</v>
      </c>
      <c r="AC3" s="86">
        <v>1.7356457709999999</v>
      </c>
    </row>
    <row r="4" spans="1:29">
      <c r="A4" s="86" t="s">
        <v>1</v>
      </c>
      <c r="B4" s="86">
        <v>0.58207112100000002</v>
      </c>
      <c r="C4" s="86">
        <v>0.70840969399999998</v>
      </c>
      <c r="D4" s="86">
        <v>0.95044278900000001</v>
      </c>
      <c r="E4" s="86">
        <v>1.4220345809999999</v>
      </c>
      <c r="F4" s="86">
        <v>2.2190939429999998</v>
      </c>
      <c r="G4" s="86">
        <v>3.2802825690000001</v>
      </c>
      <c r="H4" s="86">
        <v>4.3900136969999997</v>
      </c>
      <c r="I4" s="86">
        <v>5.571332978</v>
      </c>
      <c r="J4" s="86">
        <v>6.8728105389999996</v>
      </c>
      <c r="K4" s="86">
        <v>8.483379223</v>
      </c>
      <c r="L4" s="86">
        <v>11.22226292</v>
      </c>
      <c r="M4" s="86">
        <v>13.883755620000001</v>
      </c>
      <c r="N4" s="86">
        <v>16.38594333</v>
      </c>
      <c r="O4" s="86">
        <v>19.976149670000002</v>
      </c>
      <c r="P4" s="86">
        <v>23.562816040000001</v>
      </c>
      <c r="Q4" s="86">
        <v>26.33387587</v>
      </c>
      <c r="R4" s="86">
        <v>27.47935026</v>
      </c>
      <c r="S4" s="86">
        <v>27.164833600000001</v>
      </c>
      <c r="T4" s="86">
        <v>25.145292059999999</v>
      </c>
      <c r="U4" s="86">
        <v>23.048710589999999</v>
      </c>
      <c r="V4" s="86">
        <v>21.50648138</v>
      </c>
      <c r="W4" s="86">
        <v>20.713075849999999</v>
      </c>
      <c r="X4" s="86">
        <v>20.094763310000001</v>
      </c>
      <c r="Y4" s="86">
        <v>19.181564590000001</v>
      </c>
      <c r="Z4" s="86">
        <v>17.823380140000001</v>
      </c>
      <c r="AA4" s="86">
        <v>16.419401480000001</v>
      </c>
      <c r="AB4" s="86">
        <v>14.612219850000001</v>
      </c>
      <c r="AC4" s="86">
        <v>13.63504777</v>
      </c>
    </row>
    <row r="5" spans="1:29">
      <c r="A5" s="86" t="s">
        <v>6</v>
      </c>
      <c r="B5" s="86">
        <v>0.21129772899999999</v>
      </c>
      <c r="C5" s="86">
        <v>0.20976783299999999</v>
      </c>
      <c r="D5" s="86">
        <v>0.21549547899999999</v>
      </c>
      <c r="E5" s="86">
        <v>0.222877731</v>
      </c>
      <c r="F5" s="86">
        <v>0.23264093499999999</v>
      </c>
      <c r="G5" s="86">
        <v>0.24885401900000001</v>
      </c>
      <c r="H5" s="86">
        <v>0.268662289</v>
      </c>
      <c r="I5" s="86">
        <v>0.306271032</v>
      </c>
      <c r="J5" s="86">
        <v>0.336320128</v>
      </c>
      <c r="K5" s="86">
        <v>0.345849674</v>
      </c>
      <c r="L5" s="86">
        <v>0.38485920299999998</v>
      </c>
      <c r="M5" s="86">
        <v>0.43422679400000003</v>
      </c>
      <c r="N5" s="86">
        <v>0.45738206100000001</v>
      </c>
      <c r="O5" s="86">
        <v>0.55051500499999995</v>
      </c>
      <c r="P5" s="86">
        <v>0.60659292200000003</v>
      </c>
      <c r="Q5" s="86">
        <v>0.76958759600000004</v>
      </c>
      <c r="R5" s="86">
        <v>0.80470522899999997</v>
      </c>
      <c r="S5" s="86">
        <v>0.83198925499999998</v>
      </c>
      <c r="T5" s="86">
        <v>0.93168203500000002</v>
      </c>
      <c r="U5" s="86">
        <v>0.84625439000000002</v>
      </c>
      <c r="V5" s="86">
        <v>0.86788295299999996</v>
      </c>
      <c r="W5" s="86">
        <v>0.65497383300000001</v>
      </c>
      <c r="X5" s="86">
        <v>0.63678970499999998</v>
      </c>
      <c r="Y5" s="86">
        <v>0.70852183400000002</v>
      </c>
      <c r="Z5" s="86">
        <v>0.63046693300000001</v>
      </c>
      <c r="AA5" s="86">
        <v>0.55310610400000004</v>
      </c>
      <c r="AB5" s="86">
        <v>0.48499608</v>
      </c>
      <c r="AC5" s="86">
        <v>0.44310118100000001</v>
      </c>
    </row>
    <row r="6" spans="1:29">
      <c r="A6" s="86" t="s">
        <v>3</v>
      </c>
      <c r="B6" s="86">
        <v>0.58773055799999996</v>
      </c>
      <c r="C6" s="86">
        <v>0.70154864800000005</v>
      </c>
      <c r="D6" s="86">
        <v>0.88014268900000003</v>
      </c>
      <c r="E6" s="86">
        <v>0.97664947599999996</v>
      </c>
      <c r="F6" s="86">
        <v>1.2700408590000001</v>
      </c>
      <c r="G6" s="86">
        <v>1.6710419000000001</v>
      </c>
      <c r="H6" s="86">
        <v>2.0940491670000001</v>
      </c>
      <c r="I6" s="86">
        <v>2.456516938</v>
      </c>
      <c r="J6" s="86">
        <v>2.7083023700000002</v>
      </c>
      <c r="K6" s="86">
        <v>2.914549804</v>
      </c>
      <c r="L6" s="86">
        <v>3.1499619769999998</v>
      </c>
      <c r="M6" s="86">
        <v>3.3666114629999999</v>
      </c>
      <c r="N6" s="86">
        <v>3.5655657399999998</v>
      </c>
      <c r="O6" s="86">
        <v>3.6576453280000001</v>
      </c>
      <c r="P6" s="86">
        <v>4.6471324029999996</v>
      </c>
      <c r="Q6" s="86">
        <v>5.9692702449999997</v>
      </c>
      <c r="R6" s="86">
        <v>6.4629536569999999</v>
      </c>
      <c r="S6" s="86">
        <v>8.4043337069999993</v>
      </c>
      <c r="T6" s="86">
        <v>12.901049690000001</v>
      </c>
      <c r="U6" s="86">
        <v>14.587857209999999</v>
      </c>
      <c r="V6" s="86">
        <v>16.925257250000001</v>
      </c>
      <c r="W6" s="86">
        <v>15.75477817</v>
      </c>
      <c r="X6" s="86">
        <v>15.287821190000001</v>
      </c>
      <c r="Y6" s="86">
        <v>12.200954530000001</v>
      </c>
      <c r="Z6" s="86">
        <v>10.279140740000001</v>
      </c>
      <c r="AA6" s="86">
        <v>4.0165284550000004</v>
      </c>
      <c r="AB6" s="86">
        <v>4.1111258529999999</v>
      </c>
      <c r="AC6" s="86">
        <v>4.1765587679999996</v>
      </c>
    </row>
    <row r="7" spans="1:29">
      <c r="A7" s="86" t="s">
        <v>143</v>
      </c>
      <c r="B7" s="86">
        <v>0.70062097700000003</v>
      </c>
      <c r="C7" s="86">
        <v>0.717586363</v>
      </c>
      <c r="D7" s="86">
        <v>0.76397004899999998</v>
      </c>
      <c r="E7" s="86">
        <v>0.88019837099999998</v>
      </c>
      <c r="F7" s="86">
        <v>0.99877990400000005</v>
      </c>
      <c r="G7" s="86">
        <v>1.1201610799999999</v>
      </c>
      <c r="H7" s="86">
        <v>1.388604567</v>
      </c>
      <c r="I7" s="86">
        <v>1.8495146419999999</v>
      </c>
      <c r="J7" s="86">
        <v>2.820039366</v>
      </c>
      <c r="K7" s="86">
        <v>3.585183615</v>
      </c>
      <c r="L7" s="86">
        <v>4.0868426160000002</v>
      </c>
      <c r="M7" s="86">
        <v>4.3739784779999997</v>
      </c>
      <c r="N7" s="86">
        <v>4.6327020790000004</v>
      </c>
      <c r="O7" s="86">
        <v>4.8845775729999996</v>
      </c>
      <c r="P7" s="86">
        <v>5.1128652050000003</v>
      </c>
      <c r="Q7" s="86">
        <v>6.3647723909999998</v>
      </c>
      <c r="R7" s="86">
        <v>9.5658036069999994</v>
      </c>
      <c r="S7" s="86">
        <v>13.819438160000001</v>
      </c>
      <c r="T7" s="86">
        <v>17.24586549</v>
      </c>
      <c r="U7" s="86">
        <v>17.074349059999999</v>
      </c>
      <c r="V7" s="86">
        <v>17.661185710000002</v>
      </c>
      <c r="W7" s="86">
        <v>17.689499380000001</v>
      </c>
      <c r="X7" s="86">
        <v>16.799582130000001</v>
      </c>
      <c r="Y7" s="86">
        <v>13.09965143</v>
      </c>
      <c r="Z7" s="86">
        <v>13.035315519999999</v>
      </c>
      <c r="AA7" s="86">
        <v>15.724467929999999</v>
      </c>
      <c r="AB7" s="86">
        <v>11.796688209999999</v>
      </c>
      <c r="AC7" s="86">
        <v>12.32096771</v>
      </c>
    </row>
    <row r="8" spans="1:29">
      <c r="A8" s="86" t="s">
        <v>5</v>
      </c>
      <c r="B8" s="86">
        <v>0.14492962100000001</v>
      </c>
      <c r="C8" s="86">
        <v>0.197495702</v>
      </c>
      <c r="D8" s="86">
        <v>0.21546204799999999</v>
      </c>
      <c r="E8" s="86">
        <v>0.359611193</v>
      </c>
      <c r="F8" s="86">
        <v>0.60012585299999999</v>
      </c>
      <c r="G8" s="86">
        <v>1.0345684559999999</v>
      </c>
      <c r="H8" s="86">
        <v>1.559598533</v>
      </c>
      <c r="I8" s="86">
        <v>1.7280610139999999</v>
      </c>
      <c r="J8" s="86">
        <v>2.2320311749999999</v>
      </c>
      <c r="K8" s="86">
        <v>2.6644749700000001</v>
      </c>
      <c r="L8" s="86">
        <v>3.1819608189999999</v>
      </c>
      <c r="M8" s="86">
        <v>3.7773477880000002</v>
      </c>
      <c r="N8" s="86">
        <v>4.8189962309999999</v>
      </c>
      <c r="O8" s="86">
        <v>5.3486165579999998</v>
      </c>
      <c r="P8" s="86">
        <v>12.189447550000001</v>
      </c>
      <c r="Q8" s="86" t="e">
        <v>#N/A</v>
      </c>
      <c r="R8" s="86">
        <v>10.124993</v>
      </c>
      <c r="S8" s="86">
        <v>13.071494339999999</v>
      </c>
      <c r="T8" s="86">
        <v>17.123196409999998</v>
      </c>
      <c r="U8" s="86">
        <v>20.010235810000001</v>
      </c>
      <c r="V8" s="86">
        <v>16.340595480000001</v>
      </c>
      <c r="W8" s="86">
        <v>11.44896028</v>
      </c>
      <c r="X8" s="86">
        <v>10.64129627</v>
      </c>
      <c r="Y8" s="86">
        <v>7.4106191920000004</v>
      </c>
      <c r="Z8" s="86">
        <v>7.3329482370000001</v>
      </c>
      <c r="AA8" s="86">
        <v>7.9037312310000001</v>
      </c>
      <c r="AB8" s="86">
        <v>5.9782056509999997</v>
      </c>
      <c r="AC8" s="86">
        <v>4.6357261740000002</v>
      </c>
    </row>
    <row r="12" spans="1:29">
      <c r="A12" s="165" t="s">
        <v>847</v>
      </c>
    </row>
    <row r="13" spans="1:29">
      <c r="B13" s="86">
        <v>1990</v>
      </c>
      <c r="C13" s="86">
        <v>91</v>
      </c>
      <c r="D13" s="86">
        <v>92</v>
      </c>
      <c r="E13" s="86">
        <v>93</v>
      </c>
      <c r="F13" s="86">
        <v>94</v>
      </c>
      <c r="G13" s="86">
        <v>1995</v>
      </c>
      <c r="H13" s="86">
        <v>96</v>
      </c>
      <c r="I13" s="86">
        <v>97</v>
      </c>
      <c r="J13" s="86">
        <v>98</v>
      </c>
      <c r="K13" s="86">
        <v>99</v>
      </c>
      <c r="L13" s="86">
        <v>2000</v>
      </c>
      <c r="M13" s="87">
        <v>1</v>
      </c>
      <c r="N13" s="87">
        <v>2</v>
      </c>
      <c r="O13" s="87">
        <v>3</v>
      </c>
      <c r="P13" s="87">
        <v>4</v>
      </c>
      <c r="Q13" s="87">
        <v>5</v>
      </c>
      <c r="R13" s="87">
        <v>6</v>
      </c>
      <c r="S13" s="87">
        <v>7</v>
      </c>
      <c r="T13" s="87">
        <v>8</v>
      </c>
      <c r="U13" s="87">
        <v>9</v>
      </c>
      <c r="V13" s="87">
        <v>10</v>
      </c>
      <c r="W13" s="87">
        <v>11</v>
      </c>
      <c r="X13" s="87">
        <v>12</v>
      </c>
      <c r="Y13" s="87">
        <v>13</v>
      </c>
      <c r="Z13" s="87">
        <v>14</v>
      </c>
      <c r="AA13" s="87">
        <v>15</v>
      </c>
      <c r="AB13" s="87">
        <v>16</v>
      </c>
      <c r="AC13" s="87">
        <v>17</v>
      </c>
    </row>
    <row r="14" spans="1:29">
      <c r="A14" s="86" t="s">
        <v>2</v>
      </c>
      <c r="G14" s="86">
        <v>7.9549960000000006E-3</v>
      </c>
      <c r="H14" s="86">
        <v>3.3385444E-2</v>
      </c>
      <c r="I14" s="86">
        <v>8.8104603000000004E-2</v>
      </c>
      <c r="J14" s="86">
        <v>0.117255444</v>
      </c>
      <c r="K14" s="86">
        <v>0.18152268099999999</v>
      </c>
      <c r="L14" s="86">
        <v>0.33855553500000002</v>
      </c>
      <c r="M14" s="86">
        <v>0.60837204499999997</v>
      </c>
      <c r="N14" s="86">
        <v>1.1890419480000001</v>
      </c>
      <c r="O14" s="86">
        <v>3.0309760240000001</v>
      </c>
      <c r="P14" s="86">
        <v>4.6227793630000003</v>
      </c>
      <c r="Q14" s="86">
        <v>7.854585245</v>
      </c>
      <c r="R14" s="86">
        <v>14.247271830000001</v>
      </c>
      <c r="S14" s="86">
        <v>19.74460191</v>
      </c>
      <c r="T14" s="86">
        <v>28.891374639999999</v>
      </c>
      <c r="U14" s="86">
        <v>43.120530180000003</v>
      </c>
      <c r="V14" s="86">
        <v>60.941543809999999</v>
      </c>
      <c r="W14" s="86">
        <v>71.492529619999999</v>
      </c>
      <c r="X14" s="86">
        <v>68.315248170000004</v>
      </c>
      <c r="Y14" s="86">
        <v>69.196993739999996</v>
      </c>
      <c r="Z14" s="86">
        <v>72.862620750000005</v>
      </c>
      <c r="AA14" s="86">
        <v>76.407599430000005</v>
      </c>
      <c r="AB14" s="86">
        <v>85.148683480000003</v>
      </c>
      <c r="AC14" s="86">
        <v>87.317737190000003</v>
      </c>
    </row>
    <row r="15" spans="1:29">
      <c r="A15" s="86" t="s">
        <v>1</v>
      </c>
      <c r="B15" s="86">
        <v>1.5565679999999999E-3</v>
      </c>
      <c r="C15" s="86">
        <v>3.9855899999999998E-3</v>
      </c>
      <c r="D15" s="86">
        <v>1.4663242999999999E-2</v>
      </c>
      <c r="E15" s="86">
        <v>5.2345837999999999E-2</v>
      </c>
      <c r="F15" s="86">
        <v>0.127477599</v>
      </c>
      <c r="G15" s="86">
        <v>0.29244418900000002</v>
      </c>
      <c r="H15" s="86">
        <v>0.54752332000000004</v>
      </c>
      <c r="I15" s="86">
        <v>1.0485770059999999</v>
      </c>
      <c r="J15" s="86">
        <v>1.876048044</v>
      </c>
      <c r="K15" s="86">
        <v>3.3785016699999999</v>
      </c>
      <c r="L15" s="86">
        <v>6.6064816909999999</v>
      </c>
      <c r="M15" s="86">
        <v>11.14746235</v>
      </c>
      <c r="N15" s="86">
        <v>15.757421069999999</v>
      </c>
      <c r="O15" s="86">
        <v>20.524008009999999</v>
      </c>
      <c r="P15" s="86">
        <v>25.306317499999999</v>
      </c>
      <c r="Q15" s="86">
        <v>29.562141759999999</v>
      </c>
      <c r="R15" s="86">
        <v>34.448223349999999</v>
      </c>
      <c r="S15" s="86">
        <v>40.661848829999997</v>
      </c>
      <c r="T15" s="86">
        <v>47.374368850000003</v>
      </c>
      <c r="U15" s="86">
        <v>54.895003490000001</v>
      </c>
      <c r="V15" s="86">
        <v>62.755430930000003</v>
      </c>
      <c r="W15" s="86">
        <v>71.649450900000005</v>
      </c>
      <c r="X15" s="86">
        <v>80.346037929999994</v>
      </c>
      <c r="Y15" s="86">
        <v>88.305749019999993</v>
      </c>
      <c r="Z15" s="86">
        <v>91.899628870000001</v>
      </c>
      <c r="AA15" s="86">
        <v>91.835387999999995</v>
      </c>
      <c r="AB15" s="86">
        <v>96.526616910000001</v>
      </c>
      <c r="AC15" s="86">
        <v>103.4384208</v>
      </c>
    </row>
    <row r="16" spans="1:29">
      <c r="A16" s="86" t="s">
        <v>6</v>
      </c>
      <c r="D16" s="86">
        <v>2.31516E-4</v>
      </c>
      <c r="E16" s="86">
        <v>4.5310100000000002E-4</v>
      </c>
      <c r="F16" s="86">
        <v>9.7926400000000009E-4</v>
      </c>
      <c r="G16" s="86">
        <v>2.1707050000000002E-3</v>
      </c>
      <c r="H16" s="86">
        <v>3.3999170000000001E-3</v>
      </c>
      <c r="I16" s="86">
        <v>2.1637714999999998E-2</v>
      </c>
      <c r="J16" s="86">
        <v>6.1133257000000003E-2</v>
      </c>
      <c r="K16" s="86">
        <v>0.119019423</v>
      </c>
      <c r="L16" s="86">
        <v>0.218552945</v>
      </c>
      <c r="M16" s="86">
        <v>0.399727257</v>
      </c>
      <c r="N16" s="86">
        <v>0.81145495999999995</v>
      </c>
      <c r="O16" s="86">
        <v>1.0126743579999999</v>
      </c>
      <c r="P16" s="86">
        <v>2.0305368640000001</v>
      </c>
      <c r="Q16" s="86">
        <v>6.4731666920000004</v>
      </c>
      <c r="R16" s="86">
        <v>13.57566319</v>
      </c>
      <c r="S16" s="86">
        <v>24.092183800000001</v>
      </c>
      <c r="T16" s="86">
        <v>30.934657619999999</v>
      </c>
      <c r="U16" s="86">
        <v>35.195741949999999</v>
      </c>
      <c r="V16" s="86">
        <v>46.026555369999997</v>
      </c>
      <c r="W16" s="86">
        <v>56.519679670000002</v>
      </c>
      <c r="X16" s="86">
        <v>64.355169970000006</v>
      </c>
      <c r="Y16" s="86">
        <v>76.297456210000007</v>
      </c>
      <c r="Z16" s="86">
        <v>82.104737580000005</v>
      </c>
      <c r="AA16" s="86">
        <v>84.077086289999997</v>
      </c>
      <c r="AB16" s="86">
        <v>86.076906320000006</v>
      </c>
      <c r="AC16" s="86">
        <v>94.526473499999994</v>
      </c>
    </row>
    <row r="17" spans="1:29">
      <c r="A17" s="86" t="s">
        <v>3</v>
      </c>
      <c r="B17" s="86">
        <v>9.9750069999999993E-3</v>
      </c>
      <c r="C17" s="86">
        <v>1.328769E-2</v>
      </c>
      <c r="D17" s="86">
        <v>1.8933653000000002E-2</v>
      </c>
      <c r="E17" s="86">
        <v>2.7999828000000001E-2</v>
      </c>
      <c r="F17" s="86">
        <v>4.0235674999999999E-2</v>
      </c>
      <c r="G17" s="86">
        <v>0.106961074</v>
      </c>
      <c r="H17" s="86">
        <v>0.28139747100000001</v>
      </c>
      <c r="I17" s="86">
        <v>0.45170293</v>
      </c>
      <c r="J17" s="86">
        <v>0.51808098899999999</v>
      </c>
      <c r="K17" s="86">
        <v>1.0646248840000001</v>
      </c>
      <c r="L17" s="86">
        <v>1.734793002</v>
      </c>
      <c r="M17" s="86">
        <v>3.0410975850000002</v>
      </c>
      <c r="N17" s="86">
        <v>5.3828297750000003</v>
      </c>
      <c r="O17" s="86">
        <v>8.395123044</v>
      </c>
      <c r="P17" s="86">
        <v>13.5864546</v>
      </c>
      <c r="Q17" s="86">
        <v>20.73007286</v>
      </c>
      <c r="R17" s="86">
        <v>27.822910589999999</v>
      </c>
      <c r="S17" s="86">
        <v>40.18813746</v>
      </c>
      <c r="T17" s="86">
        <v>59.70118703</v>
      </c>
      <c r="U17" s="86">
        <v>68.592982489999997</v>
      </c>
      <c r="V17" s="86">
        <v>87.369868240000002</v>
      </c>
      <c r="W17" s="86">
        <v>101.9132298</v>
      </c>
      <c r="X17" s="86">
        <v>113.48831180000001</v>
      </c>
      <c r="Y17" s="86">
        <v>124.392499</v>
      </c>
      <c r="Z17" s="86">
        <v>127.6154409</v>
      </c>
      <c r="AA17" s="86">
        <v>131.18045849999999</v>
      </c>
      <c r="AB17" s="86">
        <v>147.41502249999999</v>
      </c>
      <c r="AC17" s="86">
        <v>164.44058999999999</v>
      </c>
    </row>
    <row r="18" spans="1:29">
      <c r="A18" s="86" t="s">
        <v>143</v>
      </c>
      <c r="B18" s="86">
        <v>5.8294660000000002E-3</v>
      </c>
      <c r="C18" s="86">
        <v>1.0264756999999999E-2</v>
      </c>
      <c r="D18" s="86">
        <v>1.4906842999999999E-2</v>
      </c>
      <c r="E18" s="86">
        <v>8.1936652999999998E-2</v>
      </c>
      <c r="F18" s="86">
        <v>0.16127573100000001</v>
      </c>
      <c r="G18" s="86">
        <v>0.28129281099999998</v>
      </c>
      <c r="H18" s="86">
        <v>0.386714685</v>
      </c>
      <c r="I18" s="86">
        <v>0.62199459700000004</v>
      </c>
      <c r="J18" s="86">
        <v>0.93835584599999999</v>
      </c>
      <c r="K18" s="86">
        <v>1.375186703</v>
      </c>
      <c r="L18" s="86">
        <v>2.2910381360000001</v>
      </c>
      <c r="M18" s="86">
        <v>3.5304120779999999</v>
      </c>
      <c r="N18" s="86">
        <v>4.8860531380000003</v>
      </c>
      <c r="O18" s="86">
        <v>7.2482330319999999</v>
      </c>
      <c r="P18" s="86">
        <v>11.405274410000001</v>
      </c>
      <c r="Q18" s="86">
        <v>17.200189630000001</v>
      </c>
      <c r="R18" s="86">
        <v>27.48021778</v>
      </c>
      <c r="S18" s="86">
        <v>40.235214679999999</v>
      </c>
      <c r="T18" s="86">
        <v>55.456679710000003</v>
      </c>
      <c r="U18" s="86">
        <v>81.02671264</v>
      </c>
      <c r="V18" s="86">
        <v>85.675339679999993</v>
      </c>
      <c r="W18" s="86">
        <v>89.807827509999996</v>
      </c>
      <c r="X18" s="86">
        <v>94.156823779999996</v>
      </c>
      <c r="Y18" s="86">
        <v>98.316337290000007</v>
      </c>
      <c r="Z18" s="86">
        <v>106.4193583</v>
      </c>
      <c r="AA18" s="86">
        <v>114.308452</v>
      </c>
      <c r="AB18" s="86">
        <v>122.7200854</v>
      </c>
      <c r="AC18" s="86">
        <v>133.4676273</v>
      </c>
    </row>
    <row r="19" spans="1:29">
      <c r="A19" s="86" t="s">
        <v>5</v>
      </c>
      <c r="D19" s="86">
        <v>1.1286130000000001E-3</v>
      </c>
      <c r="E19" s="86">
        <v>5.6154669999999999E-3</v>
      </c>
      <c r="F19" s="86">
        <v>1.6971884999999999E-2</v>
      </c>
      <c r="G19" s="86">
        <v>3.1370784999999998E-2</v>
      </c>
      <c r="H19" s="86">
        <v>9.0589113999999998E-2</v>
      </c>
      <c r="I19" s="86">
        <v>0.208025819</v>
      </c>
      <c r="J19" s="86">
        <v>0.28508990099999998</v>
      </c>
      <c r="K19" s="86">
        <v>0.415850418</v>
      </c>
      <c r="L19" s="86">
        <v>0.98680382200000005</v>
      </c>
      <c r="M19" s="86">
        <v>1.5496114379999999</v>
      </c>
      <c r="N19" s="86">
        <v>2.3332333799999998</v>
      </c>
      <c r="O19" s="86">
        <v>3.3316462059999998</v>
      </c>
      <c r="P19" s="86">
        <v>5.9713839960000001</v>
      </c>
      <c r="Q19" s="86">
        <v>11.443272690000001</v>
      </c>
      <c r="R19" s="86">
        <v>22.326907640000002</v>
      </c>
      <c r="S19" s="86">
        <v>52.709276029999998</v>
      </c>
      <c r="T19" s="86">
        <v>86.815105520000003</v>
      </c>
      <c r="U19" s="86">
        <v>112.7815365</v>
      </c>
      <c r="V19" s="86">
        <v>126.83094269999999</v>
      </c>
      <c r="W19" s="86">
        <v>143.2610195</v>
      </c>
      <c r="X19" s="86">
        <v>146.6268374</v>
      </c>
      <c r="Y19" s="86">
        <v>136.343827</v>
      </c>
      <c r="Z19" s="86">
        <v>148.4488188</v>
      </c>
      <c r="AA19" s="86">
        <v>129.83151520000001</v>
      </c>
      <c r="AB19" s="86">
        <v>128.7907855</v>
      </c>
      <c r="AC19" s="86">
        <v>126.8661299</v>
      </c>
    </row>
    <row r="22" spans="1:29">
      <c r="A22" s="165" t="s">
        <v>848</v>
      </c>
    </row>
    <row r="23" spans="1:29">
      <c r="B23" s="86">
        <v>2000</v>
      </c>
      <c r="C23" s="87">
        <v>1</v>
      </c>
      <c r="D23" s="87">
        <v>2</v>
      </c>
      <c r="E23" s="87">
        <v>3</v>
      </c>
      <c r="F23" s="87">
        <v>4</v>
      </c>
      <c r="G23" s="87">
        <v>5</v>
      </c>
      <c r="H23" s="87">
        <v>6</v>
      </c>
      <c r="I23" s="87">
        <v>7</v>
      </c>
      <c r="J23" s="87">
        <v>8</v>
      </c>
      <c r="K23" s="87">
        <v>9</v>
      </c>
      <c r="L23" s="87">
        <v>10</v>
      </c>
      <c r="M23" s="87">
        <v>11</v>
      </c>
      <c r="N23" s="87">
        <v>12</v>
      </c>
      <c r="O23" s="87">
        <v>13</v>
      </c>
      <c r="P23" s="87">
        <v>14</v>
      </c>
      <c r="Q23" s="87">
        <v>15</v>
      </c>
      <c r="R23" s="87">
        <v>16</v>
      </c>
      <c r="S23" s="87">
        <v>17</v>
      </c>
      <c r="T23" s="87"/>
      <c r="U23" s="87"/>
      <c r="V23" s="87"/>
      <c r="W23" s="87"/>
      <c r="X23" s="87"/>
      <c r="Y23" s="87"/>
      <c r="Z23" s="87"/>
      <c r="AA23" s="87"/>
      <c r="AB23" s="87"/>
      <c r="AC23" s="87"/>
    </row>
    <row r="24" spans="1:29">
      <c r="A24" s="86" t="s">
        <v>2</v>
      </c>
      <c r="C24" s="86">
        <v>4.6511620000000004E-3</v>
      </c>
      <c r="D24" s="86">
        <v>7.5375199999999998E-3</v>
      </c>
      <c r="E24" s="86">
        <v>1.2627897000000001E-2</v>
      </c>
      <c r="F24" s="86">
        <v>2.0803392E-2</v>
      </c>
      <c r="G24" s="86">
        <v>0.117461514</v>
      </c>
      <c r="H24" s="86">
        <v>0.19734251899999999</v>
      </c>
      <c r="I24" s="86">
        <v>0.26453473199999999</v>
      </c>
      <c r="J24" s="86">
        <v>0.43975455600000002</v>
      </c>
      <c r="K24" s="86">
        <v>0.63607976099999997</v>
      </c>
      <c r="L24" s="86">
        <v>0.89039679699999996</v>
      </c>
      <c r="M24" s="86">
        <v>1.0678489760000001</v>
      </c>
      <c r="N24" s="86">
        <v>1.1836318379999999</v>
      </c>
      <c r="O24" s="86">
        <v>1.1654574520000001</v>
      </c>
      <c r="P24" s="86">
        <v>1.215652255</v>
      </c>
      <c r="Q24" s="86">
        <v>1.2931892469999999</v>
      </c>
      <c r="R24" s="86">
        <v>1.4083102359999999</v>
      </c>
      <c r="S24" s="86">
        <v>1.333856253</v>
      </c>
    </row>
    <row r="25" spans="1:29">
      <c r="A25" s="86" t="s">
        <v>1</v>
      </c>
      <c r="B25" s="86">
        <v>1.7558389999999999E-3</v>
      </c>
      <c r="C25" s="86">
        <v>2.5885020000000002E-2</v>
      </c>
      <c r="D25" s="86">
        <v>0.25230307899999999</v>
      </c>
      <c r="E25" s="86">
        <v>0.85295977899999997</v>
      </c>
      <c r="F25" s="86">
        <v>1.884961039</v>
      </c>
      <c r="G25" s="86">
        <v>2.8066323209999999</v>
      </c>
      <c r="H25" s="86">
        <v>3.7995122129999999</v>
      </c>
      <c r="I25" s="86">
        <v>4.9341977400000001</v>
      </c>
      <c r="J25" s="86">
        <v>6.1229956039999998</v>
      </c>
      <c r="K25" s="86">
        <v>7.6388727630000002</v>
      </c>
      <c r="L25" s="86">
        <v>9.2296917199999999</v>
      </c>
      <c r="M25" s="86">
        <v>11.36849026</v>
      </c>
      <c r="N25" s="86">
        <v>12.6558438</v>
      </c>
      <c r="O25" s="86">
        <v>13.5721864</v>
      </c>
      <c r="P25" s="86">
        <v>14.32580171</v>
      </c>
      <c r="Q25" s="86">
        <v>19.692676509999998</v>
      </c>
      <c r="R25" s="86">
        <v>22.813701640000001</v>
      </c>
      <c r="S25" s="86">
        <v>27.739898329999999</v>
      </c>
    </row>
    <row r="26" spans="1:29">
      <c r="A26" s="86" t="s">
        <v>6</v>
      </c>
      <c r="I26" s="86">
        <v>3.0639201000000001E-2</v>
      </c>
      <c r="J26" s="86">
        <v>3.4649034000000002E-2</v>
      </c>
      <c r="K26" s="86">
        <v>0.21702891299999999</v>
      </c>
      <c r="L26" s="86">
        <v>0.28092006899999999</v>
      </c>
      <c r="M26" s="86">
        <v>0.31385418900000001</v>
      </c>
      <c r="N26" s="86">
        <v>0.39764117799999998</v>
      </c>
      <c r="O26" s="86">
        <v>0.99850146699999998</v>
      </c>
      <c r="P26" s="86">
        <v>2.0018272119999998</v>
      </c>
      <c r="Q26" s="86">
        <v>3.131355825</v>
      </c>
      <c r="R26" s="86">
        <v>4.1730059539999997</v>
      </c>
      <c r="S26" s="86">
        <v>4.5718011179999998</v>
      </c>
    </row>
    <row r="27" spans="1:29">
      <c r="A27" s="86" t="s">
        <v>3</v>
      </c>
      <c r="B27" s="86">
        <v>1.8911290000000001E-3</v>
      </c>
      <c r="C27" s="86">
        <v>6.9953740000000004E-3</v>
      </c>
      <c r="D27" s="86">
        <v>1.7620716000000002E-2</v>
      </c>
      <c r="E27" s="86">
        <v>2.7960668000000001E-2</v>
      </c>
      <c r="F27" s="86">
        <v>3.8023039000000002E-2</v>
      </c>
      <c r="G27" s="86">
        <v>4.7814862999999999E-2</v>
      </c>
      <c r="H27" s="86">
        <v>8.48E-2</v>
      </c>
      <c r="I27" s="86">
        <v>0.33513610799999999</v>
      </c>
      <c r="J27" s="86">
        <v>0.41685267399999998</v>
      </c>
      <c r="K27" s="86">
        <v>0.78108146899999997</v>
      </c>
      <c r="L27" s="86">
        <v>0.94292530100000005</v>
      </c>
      <c r="M27" s="86">
        <v>1.1163608840000001</v>
      </c>
      <c r="N27" s="86">
        <v>1.2006356709999999</v>
      </c>
      <c r="O27" s="86">
        <v>1.291394546</v>
      </c>
      <c r="P27" s="86">
        <v>1.332663991</v>
      </c>
      <c r="Q27" s="86">
        <v>1.541508557</v>
      </c>
      <c r="R27" s="86">
        <v>1.998572155</v>
      </c>
      <c r="S27" s="86">
        <v>2.3487248749999998</v>
      </c>
    </row>
    <row r="28" spans="1:29">
      <c r="A28" s="86" t="s">
        <v>143</v>
      </c>
      <c r="C28" s="86">
        <v>1.7290859999999999E-3</v>
      </c>
      <c r="D28" s="86">
        <v>3.105577E-3</v>
      </c>
      <c r="E28" s="86">
        <v>1.7774622E-2</v>
      </c>
      <c r="F28" s="86">
        <v>0.105482223</v>
      </c>
      <c r="G28" s="86">
        <v>0.107444425</v>
      </c>
      <c r="H28" s="86">
        <v>0.116242042</v>
      </c>
      <c r="I28" s="86">
        <v>0.31883307999999999</v>
      </c>
      <c r="J28" s="86">
        <v>0.510018423</v>
      </c>
      <c r="K28" s="86">
        <v>0.84279540100000006</v>
      </c>
      <c r="L28" s="86">
        <v>1.1268333020000001</v>
      </c>
      <c r="M28" s="86">
        <v>1.7599335869999999</v>
      </c>
      <c r="N28" s="86">
        <v>1.7240875490000001</v>
      </c>
      <c r="O28" s="86">
        <v>2.0537001180000001</v>
      </c>
      <c r="P28" s="86">
        <v>2.730359091</v>
      </c>
      <c r="Q28" s="86">
        <v>2.993668413</v>
      </c>
      <c r="R28" s="86">
        <v>4.2442164619999998</v>
      </c>
      <c r="S28" s="86">
        <v>5.776704617</v>
      </c>
    </row>
    <row r="29" spans="1:29">
      <c r="A29" s="86" t="s">
        <v>5</v>
      </c>
      <c r="D29" s="86">
        <v>1.3196880000000001E-3</v>
      </c>
      <c r="E29" s="86">
        <v>1.1154089000000001E-2</v>
      </c>
      <c r="F29" s="86">
        <v>6.3456789999999999E-2</v>
      </c>
      <c r="G29" s="86">
        <v>0.25052765500000002</v>
      </c>
      <c r="H29" s="86">
        <v>0.610475086</v>
      </c>
      <c r="I29" s="86">
        <v>1.5150049130000001</v>
      </c>
      <c r="J29" s="86">
        <v>2.375779122</v>
      </c>
      <c r="K29" s="86">
        <v>3.6905452849999998</v>
      </c>
      <c r="L29" s="86">
        <v>4.1712163029999996</v>
      </c>
      <c r="M29" s="86">
        <v>4.3188324519999997</v>
      </c>
      <c r="N29" s="86">
        <v>5.3176676860000001</v>
      </c>
      <c r="O29" s="86">
        <v>5.6776075329999998</v>
      </c>
      <c r="P29" s="86">
        <v>6.5426619109999997</v>
      </c>
      <c r="Q29" s="86">
        <v>8.2626894699999998</v>
      </c>
      <c r="R29" s="86">
        <v>9.7161971349999998</v>
      </c>
      <c r="S29" s="86">
        <v>11.913169979999999</v>
      </c>
    </row>
    <row r="32" spans="1:29">
      <c r="B32" s="9" t="s">
        <v>1419</v>
      </c>
    </row>
    <row r="33" spans="2:7">
      <c r="B33" s="104" t="s">
        <v>1324</v>
      </c>
      <c r="G33" s="85" t="s">
        <v>1325</v>
      </c>
    </row>
    <row r="52" spans="5:5">
      <c r="E52" s="104" t="s">
        <v>1326</v>
      </c>
    </row>
    <row r="69" spans="3:8">
      <c r="C69" s="192" t="s">
        <v>1440</v>
      </c>
      <c r="D69" s="193"/>
      <c r="E69" s="193"/>
      <c r="F69" s="193"/>
      <c r="G69" s="193"/>
      <c r="H69" s="193"/>
    </row>
    <row r="70" spans="3:8">
      <c r="C70" s="193"/>
      <c r="D70" s="193"/>
      <c r="E70" s="193"/>
      <c r="F70" s="193"/>
      <c r="G70" s="193"/>
      <c r="H70" s="193"/>
    </row>
  </sheetData>
  <mergeCells count="1">
    <mergeCell ref="C69:H70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EADC5-BF83-3B49-811D-72B0EDB6A910}">
  <dimension ref="B1:H26"/>
  <sheetViews>
    <sheetView zoomScale="108" workbookViewId="0"/>
  </sheetViews>
  <sheetFormatPr baseColWidth="10" defaultRowHeight="16"/>
  <cols>
    <col min="1" max="16384" width="10.83203125" style="10"/>
  </cols>
  <sheetData>
    <row r="1" spans="2:2">
      <c r="B1" s="14" t="s">
        <v>1391</v>
      </c>
    </row>
    <row r="2" spans="2:2">
      <c r="B2" s="17" t="s">
        <v>1327</v>
      </c>
    </row>
    <row r="25" spans="2:8">
      <c r="B25" s="219" t="s">
        <v>1328</v>
      </c>
      <c r="C25" s="170"/>
      <c r="D25" s="170"/>
      <c r="E25" s="170"/>
      <c r="F25" s="170"/>
      <c r="G25" s="170"/>
      <c r="H25" s="170"/>
    </row>
    <row r="26" spans="2:8">
      <c r="B26" s="170"/>
      <c r="C26" s="170"/>
      <c r="D26" s="170"/>
      <c r="E26" s="170"/>
      <c r="F26" s="170"/>
      <c r="G26" s="170"/>
      <c r="H26" s="170"/>
    </row>
  </sheetData>
  <mergeCells count="1">
    <mergeCell ref="B25:H2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0DFDD-8D25-8247-B335-E68E75B483B1}">
  <dimension ref="B1:G24"/>
  <sheetViews>
    <sheetView workbookViewId="0">
      <selection activeCell="H16" sqref="H16"/>
    </sheetView>
  </sheetViews>
  <sheetFormatPr baseColWidth="10" defaultRowHeight="16"/>
  <cols>
    <col min="1" max="16384" width="10.83203125" style="10"/>
  </cols>
  <sheetData>
    <row r="1" spans="2:2">
      <c r="B1" s="12" t="s">
        <v>1397</v>
      </c>
    </row>
    <row r="2" spans="2:2">
      <c r="B2" s="13" t="s">
        <v>1290</v>
      </c>
    </row>
    <row r="21" spans="2:7">
      <c r="B21" s="170" t="s">
        <v>1415</v>
      </c>
      <c r="C21" s="170"/>
      <c r="D21" s="170"/>
      <c r="E21" s="170"/>
      <c r="F21" s="170"/>
      <c r="G21" s="170"/>
    </row>
    <row r="22" spans="2:7">
      <c r="B22" s="170"/>
      <c r="C22" s="170"/>
      <c r="D22" s="170"/>
      <c r="E22" s="170"/>
      <c r="F22" s="170"/>
      <c r="G22" s="170"/>
    </row>
    <row r="23" spans="2:7">
      <c r="B23" s="170"/>
      <c r="C23" s="170"/>
      <c r="D23" s="170"/>
      <c r="E23" s="170"/>
      <c r="F23" s="170"/>
      <c r="G23" s="170"/>
    </row>
    <row r="24" spans="2:7">
      <c r="B24" s="170"/>
      <c r="C24" s="170"/>
      <c r="D24" s="170"/>
      <c r="E24" s="170"/>
      <c r="F24" s="170"/>
      <c r="G24" s="170"/>
    </row>
  </sheetData>
  <mergeCells count="1">
    <mergeCell ref="B21:G24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3E502-2E11-9248-B20F-1C37CBCBF3DD}">
  <dimension ref="A1:AK36"/>
  <sheetViews>
    <sheetView zoomScale="65" workbookViewId="0">
      <selection activeCell="A10" sqref="A10"/>
    </sheetView>
  </sheetViews>
  <sheetFormatPr baseColWidth="10" defaultRowHeight="16"/>
  <cols>
    <col min="1" max="1" width="24.1640625" customWidth="1"/>
    <col min="2" max="2" width="9.5" customWidth="1"/>
    <col min="3" max="3" width="7.6640625" customWidth="1"/>
    <col min="4" max="4" width="8" customWidth="1"/>
    <col min="5" max="5" width="7.33203125" customWidth="1"/>
    <col min="6" max="6" width="9.1640625" customWidth="1"/>
    <col min="7" max="7" width="10" customWidth="1"/>
    <col min="8" max="8" width="8.5" customWidth="1"/>
    <col min="9" max="9" width="8.6640625" customWidth="1"/>
    <col min="10" max="16" width="3.1640625" customWidth="1"/>
    <col min="17" max="17" width="9.33203125" customWidth="1"/>
    <col min="18" max="21" width="4" customWidth="1"/>
    <col min="22" max="22" width="7" customWidth="1"/>
    <col min="23" max="26" width="2.83203125" customWidth="1"/>
    <col min="27" max="27" width="9" customWidth="1"/>
    <col min="28" max="31" width="3.33203125" customWidth="1"/>
    <col min="33" max="33" width="7.33203125" customWidth="1"/>
    <col min="34" max="35" width="3.33203125" customWidth="1"/>
  </cols>
  <sheetData>
    <row r="1" spans="1:37" s="92" customFormat="1">
      <c r="B1" s="92" t="s">
        <v>1445</v>
      </c>
      <c r="G1" s="92" t="s">
        <v>1446</v>
      </c>
      <c r="Q1" s="92" t="s">
        <v>1447</v>
      </c>
      <c r="V1" s="92" t="s">
        <v>1448</v>
      </c>
      <c r="AA1" s="92" t="s">
        <v>1449</v>
      </c>
      <c r="AF1" s="92" t="s">
        <v>1450</v>
      </c>
      <c r="AG1" s="92">
        <v>16</v>
      </c>
      <c r="AH1" s="92">
        <v>17</v>
      </c>
      <c r="AI1" s="92">
        <v>18</v>
      </c>
      <c r="AJ1" s="92">
        <v>19</v>
      </c>
      <c r="AK1" s="92" t="s">
        <v>1451</v>
      </c>
    </row>
    <row r="2" spans="1:37" s="92" customFormat="1">
      <c r="A2" s="92" t="s">
        <v>99</v>
      </c>
      <c r="B2" s="92">
        <v>34.5</v>
      </c>
      <c r="C2" s="92" t="e">
        <f>NA()</f>
        <v>#N/A</v>
      </c>
      <c r="D2" s="92" t="e">
        <f>NA()</f>
        <v>#N/A</v>
      </c>
      <c r="E2" s="92" t="e">
        <f>NA()</f>
        <v>#N/A</v>
      </c>
      <c r="F2" s="92" t="e">
        <f>NA()</f>
        <v>#N/A</v>
      </c>
      <c r="G2" s="92">
        <v>32.299999999999997</v>
      </c>
      <c r="H2" s="92" t="e">
        <f>NA()</f>
        <v>#N/A</v>
      </c>
      <c r="I2" s="92" t="e">
        <f>NA()</f>
        <v>#N/A</v>
      </c>
      <c r="J2" s="92" t="e">
        <f>NA()</f>
        <v>#N/A</v>
      </c>
      <c r="K2" s="92" t="e">
        <f>NA()</f>
        <v>#N/A</v>
      </c>
      <c r="L2" s="92" t="e">
        <f>NA()</f>
        <v>#N/A</v>
      </c>
      <c r="M2" s="92" t="e">
        <f>NA()</f>
        <v>#N/A</v>
      </c>
      <c r="N2" s="92" t="e">
        <f>NA()</f>
        <v>#N/A</v>
      </c>
      <c r="O2" s="92" t="e">
        <f>NA()</f>
        <v>#N/A</v>
      </c>
      <c r="P2" s="92" t="e">
        <f>NA()</f>
        <v>#N/A</v>
      </c>
      <c r="Q2" s="92">
        <v>26.2</v>
      </c>
      <c r="R2" s="92" t="e">
        <f>NA()</f>
        <v>#N/A</v>
      </c>
      <c r="S2" s="92" t="e">
        <f>NA()</f>
        <v>#N/A</v>
      </c>
      <c r="T2" s="92" t="e">
        <f>NA()</f>
        <v>#N/A</v>
      </c>
      <c r="U2" s="92" t="e">
        <f>NA()</f>
        <v>#N/A</v>
      </c>
      <c r="V2" s="92">
        <v>19</v>
      </c>
      <c r="W2" s="92" t="e">
        <f>NA()</f>
        <v>#N/A</v>
      </c>
      <c r="X2" s="92" t="e">
        <f>NA()</f>
        <v>#N/A</v>
      </c>
      <c r="Y2" s="92" t="e">
        <f>NA()</f>
        <v>#N/A</v>
      </c>
      <c r="Z2" s="92" t="e">
        <f>NA()</f>
        <v>#N/A</v>
      </c>
      <c r="AA2" s="92">
        <v>17.7</v>
      </c>
      <c r="AB2" s="92" t="e">
        <f>NA()</f>
        <v>#N/A</v>
      </c>
      <c r="AC2" s="92" t="e">
        <f>NA()</f>
        <v>#N/A</v>
      </c>
      <c r="AD2" s="92" t="e">
        <f>NA()</f>
        <v>#N/A</v>
      </c>
      <c r="AE2" s="92" t="e">
        <f>NA()</f>
        <v>#N/A</v>
      </c>
      <c r="AF2" s="105">
        <v>18.019466295946433</v>
      </c>
      <c r="AG2" s="92" t="e">
        <f>NA()</f>
        <v>#N/A</v>
      </c>
      <c r="AH2" s="92" t="e">
        <f>NA()</f>
        <v>#N/A</v>
      </c>
      <c r="AI2" s="92" t="e">
        <f>NA()</f>
        <v>#N/A</v>
      </c>
      <c r="AJ2" s="92" t="e">
        <f>NA()</f>
        <v>#N/A</v>
      </c>
      <c r="AK2" s="92">
        <v>14.8</v>
      </c>
    </row>
    <row r="3" spans="1:37" s="92" customFormat="1">
      <c r="A3" s="92" t="s">
        <v>100</v>
      </c>
      <c r="B3" s="92">
        <v>17.899999999999999</v>
      </c>
      <c r="C3" s="92" t="e">
        <f>NA()</f>
        <v>#N/A</v>
      </c>
      <c r="D3" s="92" t="e">
        <f>NA()</f>
        <v>#N/A</v>
      </c>
      <c r="E3" s="92" t="e">
        <f>NA()</f>
        <v>#N/A</v>
      </c>
      <c r="F3" s="92" t="e">
        <f>NA()</f>
        <v>#N/A</v>
      </c>
      <c r="G3" s="92">
        <v>18.899999999999999</v>
      </c>
      <c r="H3" s="92" t="e">
        <f>NA()</f>
        <v>#N/A</v>
      </c>
      <c r="I3" s="92" t="e">
        <f>NA()</f>
        <v>#N/A</v>
      </c>
      <c r="J3" s="92" t="e">
        <f>NA()</f>
        <v>#N/A</v>
      </c>
      <c r="K3" s="92" t="e">
        <f>NA()</f>
        <v>#N/A</v>
      </c>
      <c r="L3" s="92" t="e">
        <f>NA()</f>
        <v>#N/A</v>
      </c>
      <c r="M3" s="92" t="e">
        <f>NA()</f>
        <v>#N/A</v>
      </c>
      <c r="N3" s="92" t="e">
        <f>NA()</f>
        <v>#N/A</v>
      </c>
      <c r="O3" s="92" t="e">
        <f>NA()</f>
        <v>#N/A</v>
      </c>
      <c r="P3" s="92" t="e">
        <f>NA()</f>
        <v>#N/A</v>
      </c>
      <c r="Q3" s="92">
        <v>15.1</v>
      </c>
      <c r="R3" s="92" t="e">
        <f>NA()</f>
        <v>#N/A</v>
      </c>
      <c r="S3" s="92" t="e">
        <f>NA()</f>
        <v>#N/A</v>
      </c>
      <c r="T3" s="92" t="e">
        <f>NA()</f>
        <v>#N/A</v>
      </c>
      <c r="U3" s="92" t="e">
        <f>NA()</f>
        <v>#N/A</v>
      </c>
      <c r="V3" s="92">
        <v>15.3</v>
      </c>
      <c r="W3" s="92" t="e">
        <f>NA()</f>
        <v>#N/A</v>
      </c>
      <c r="X3" s="92" t="e">
        <f>NA()</f>
        <v>#N/A</v>
      </c>
      <c r="Y3" s="92" t="e">
        <f>NA()</f>
        <v>#N/A</v>
      </c>
      <c r="Z3" s="92" t="e">
        <f>NA()</f>
        <v>#N/A</v>
      </c>
      <c r="AA3" s="92">
        <v>15.1</v>
      </c>
      <c r="AB3" s="92" t="e">
        <f>NA()</f>
        <v>#N/A</v>
      </c>
      <c r="AC3" s="92" t="e">
        <f>NA()</f>
        <v>#N/A</v>
      </c>
      <c r="AD3" s="92" t="e">
        <f>NA()</f>
        <v>#N/A</v>
      </c>
      <c r="AE3" s="92" t="e">
        <f>NA()</f>
        <v>#N/A</v>
      </c>
      <c r="AF3" s="105">
        <v>16.408036932207633</v>
      </c>
      <c r="AG3" s="92" t="e">
        <f>NA()</f>
        <v>#N/A</v>
      </c>
      <c r="AH3" s="92" t="e">
        <f>NA()</f>
        <v>#N/A</v>
      </c>
      <c r="AI3" s="92" t="e">
        <f>NA()</f>
        <v>#N/A</v>
      </c>
      <c r="AJ3" s="92" t="e">
        <f>NA()</f>
        <v>#N/A</v>
      </c>
      <c r="AK3" s="92">
        <v>17.100000000000001</v>
      </c>
    </row>
    <row r="4" spans="1:37" s="92" customFormat="1">
      <c r="A4" s="92" t="s">
        <v>101</v>
      </c>
      <c r="B4" s="92">
        <v>5.3</v>
      </c>
      <c r="C4" s="92" t="e">
        <f>NA()</f>
        <v>#N/A</v>
      </c>
      <c r="D4" s="92" t="e">
        <f>NA()</f>
        <v>#N/A</v>
      </c>
      <c r="E4" s="92" t="e">
        <f>NA()</f>
        <v>#N/A</v>
      </c>
      <c r="F4" s="92" t="e">
        <f>NA()</f>
        <v>#N/A</v>
      </c>
      <c r="G4" s="92">
        <v>5.8</v>
      </c>
      <c r="H4" s="92" t="e">
        <f>NA()</f>
        <v>#N/A</v>
      </c>
      <c r="I4" s="92" t="e">
        <f>NA()</f>
        <v>#N/A</v>
      </c>
      <c r="J4" s="92" t="e">
        <f>NA()</f>
        <v>#N/A</v>
      </c>
      <c r="K4" s="92" t="e">
        <f>NA()</f>
        <v>#N/A</v>
      </c>
      <c r="L4" s="92" t="e">
        <f>NA()</f>
        <v>#N/A</v>
      </c>
      <c r="M4" s="92" t="e">
        <f>NA()</f>
        <v>#N/A</v>
      </c>
      <c r="N4" s="92" t="e">
        <f>NA()</f>
        <v>#N/A</v>
      </c>
      <c r="O4" s="92" t="e">
        <f>NA()</f>
        <v>#N/A</v>
      </c>
      <c r="P4" s="92" t="e">
        <f>NA()</f>
        <v>#N/A</v>
      </c>
      <c r="Q4" s="92">
        <v>6</v>
      </c>
      <c r="R4" s="92" t="e">
        <f>NA()</f>
        <v>#N/A</v>
      </c>
      <c r="S4" s="92" t="e">
        <f>NA()</f>
        <v>#N/A</v>
      </c>
      <c r="T4" s="92" t="e">
        <f>NA()</f>
        <v>#N/A</v>
      </c>
      <c r="U4" s="92" t="e">
        <f>NA()</f>
        <v>#N/A</v>
      </c>
      <c r="V4" s="92">
        <v>7.7</v>
      </c>
      <c r="W4" s="92" t="e">
        <f>NA()</f>
        <v>#N/A</v>
      </c>
      <c r="X4" s="92" t="e">
        <f>NA()</f>
        <v>#N/A</v>
      </c>
      <c r="Y4" s="92" t="e">
        <f>NA()</f>
        <v>#N/A</v>
      </c>
      <c r="Z4" s="92" t="e">
        <f>NA()</f>
        <v>#N/A</v>
      </c>
      <c r="AA4" s="92">
        <v>8.1999999999999993</v>
      </c>
      <c r="AB4" s="92" t="e">
        <f>NA()</f>
        <v>#N/A</v>
      </c>
      <c r="AC4" s="92" t="e">
        <f>NA()</f>
        <v>#N/A</v>
      </c>
      <c r="AD4" s="92" t="e">
        <f>NA()</f>
        <v>#N/A</v>
      </c>
      <c r="AE4" s="92" t="e">
        <f>NA()</f>
        <v>#N/A</v>
      </c>
      <c r="AF4" s="105">
        <v>8.6005113834998266</v>
      </c>
      <c r="AG4" s="92" t="e">
        <f>NA()</f>
        <v>#N/A</v>
      </c>
      <c r="AH4" s="92" t="e">
        <f>NA()</f>
        <v>#N/A</v>
      </c>
      <c r="AI4" s="92" t="e">
        <f>NA()</f>
        <v>#N/A</v>
      </c>
      <c r="AJ4" s="92" t="e">
        <f>NA()</f>
        <v>#N/A</v>
      </c>
      <c r="AK4" s="92">
        <v>7.8</v>
      </c>
    </row>
    <row r="5" spans="1:37" s="92" customFormat="1">
      <c r="A5" s="92" t="s">
        <v>102</v>
      </c>
      <c r="B5" s="92">
        <v>12.8</v>
      </c>
      <c r="C5" s="92" t="e">
        <f>NA()</f>
        <v>#N/A</v>
      </c>
      <c r="D5" s="92" t="e">
        <f>NA()</f>
        <v>#N/A</v>
      </c>
      <c r="E5" s="92" t="e">
        <f>NA()</f>
        <v>#N/A</v>
      </c>
      <c r="F5" s="92" t="e">
        <f>NA()</f>
        <v>#N/A</v>
      </c>
      <c r="G5" s="92">
        <v>12.9</v>
      </c>
      <c r="H5" s="92" t="e">
        <f>NA()</f>
        <v>#N/A</v>
      </c>
      <c r="I5" s="92" t="e">
        <f>NA()</f>
        <v>#N/A</v>
      </c>
      <c r="J5" s="92" t="e">
        <f>NA()</f>
        <v>#N/A</v>
      </c>
      <c r="K5" s="92" t="e">
        <f>NA()</f>
        <v>#N/A</v>
      </c>
      <c r="L5" s="92" t="e">
        <f>NA()</f>
        <v>#N/A</v>
      </c>
      <c r="M5" s="92" t="e">
        <f>NA()</f>
        <v>#N/A</v>
      </c>
      <c r="N5" s="92" t="e">
        <f>NA()</f>
        <v>#N/A</v>
      </c>
      <c r="O5" s="92" t="e">
        <f>NA()</f>
        <v>#N/A</v>
      </c>
      <c r="P5" s="92" t="e">
        <f>NA()</f>
        <v>#N/A</v>
      </c>
      <c r="Q5" s="92">
        <v>14</v>
      </c>
      <c r="R5" s="92" t="e">
        <f>NA()</f>
        <v>#N/A</v>
      </c>
      <c r="S5" s="92" t="e">
        <f>NA()</f>
        <v>#N/A</v>
      </c>
      <c r="T5" s="92" t="e">
        <f>NA()</f>
        <v>#N/A</v>
      </c>
      <c r="U5" s="92" t="e">
        <f>NA()</f>
        <v>#N/A</v>
      </c>
      <c r="V5" s="92">
        <v>16.100000000000001</v>
      </c>
      <c r="W5" s="92" t="e">
        <f>NA()</f>
        <v>#N/A</v>
      </c>
      <c r="X5" s="92" t="e">
        <f>NA()</f>
        <v>#N/A</v>
      </c>
      <c r="Y5" s="92" t="e">
        <f>NA()</f>
        <v>#N/A</v>
      </c>
      <c r="Z5" s="92" t="e">
        <f>NA()</f>
        <v>#N/A</v>
      </c>
      <c r="AA5" s="92">
        <v>16.5</v>
      </c>
      <c r="AB5" s="92" t="e">
        <f>NA()</f>
        <v>#N/A</v>
      </c>
      <c r="AC5" s="92" t="e">
        <f>NA()</f>
        <v>#N/A</v>
      </c>
      <c r="AD5" s="92" t="e">
        <f>NA()</f>
        <v>#N/A</v>
      </c>
      <c r="AE5" s="92" t="e">
        <f>NA()</f>
        <v>#N/A</v>
      </c>
      <c r="AF5" s="105">
        <v>11.420706555090607</v>
      </c>
      <c r="AG5" s="92" t="e">
        <f>NA()</f>
        <v>#N/A</v>
      </c>
      <c r="AH5" s="92" t="e">
        <f>NA()</f>
        <v>#N/A</v>
      </c>
      <c r="AI5" s="92" t="e">
        <f>NA()</f>
        <v>#N/A</v>
      </c>
      <c r="AJ5" s="92" t="e">
        <f>NA()</f>
        <v>#N/A</v>
      </c>
      <c r="AK5" s="92">
        <v>13.8</v>
      </c>
    </row>
    <row r="6" spans="1:37" s="92" customFormat="1">
      <c r="A6" s="92" t="s">
        <v>103</v>
      </c>
      <c r="B6" s="92">
        <v>5.7</v>
      </c>
      <c r="C6" s="92" t="e">
        <f>NA()</f>
        <v>#N/A</v>
      </c>
      <c r="D6" s="92" t="e">
        <f>NA()</f>
        <v>#N/A</v>
      </c>
      <c r="E6" s="92" t="e">
        <f>NA()</f>
        <v>#N/A</v>
      </c>
      <c r="F6" s="92" t="e">
        <f>NA()</f>
        <v>#N/A</v>
      </c>
      <c r="G6" s="92">
        <v>6.8</v>
      </c>
      <c r="H6" s="92" t="e">
        <f>NA()</f>
        <v>#N/A</v>
      </c>
      <c r="I6" s="92" t="e">
        <f>NA()</f>
        <v>#N/A</v>
      </c>
      <c r="J6" s="92" t="e">
        <f>NA()</f>
        <v>#N/A</v>
      </c>
      <c r="K6" s="92" t="e">
        <f>NA()</f>
        <v>#N/A</v>
      </c>
      <c r="L6" s="92" t="e">
        <f>NA()</f>
        <v>#N/A</v>
      </c>
      <c r="M6" s="92" t="e">
        <f>NA()</f>
        <v>#N/A</v>
      </c>
      <c r="N6" s="92" t="e">
        <f>NA()</f>
        <v>#N/A</v>
      </c>
      <c r="O6" s="92" t="e">
        <f>NA()</f>
        <v>#N/A</v>
      </c>
      <c r="P6" s="92" t="e">
        <f>NA()</f>
        <v>#N/A</v>
      </c>
      <c r="Q6" s="92">
        <v>7.1</v>
      </c>
      <c r="R6" s="92" t="e">
        <f>NA()</f>
        <v>#N/A</v>
      </c>
      <c r="S6" s="92" t="e">
        <f>NA()</f>
        <v>#N/A</v>
      </c>
      <c r="T6" s="92" t="e">
        <f>NA()</f>
        <v>#N/A</v>
      </c>
      <c r="U6" s="92" t="e">
        <f>NA()</f>
        <v>#N/A</v>
      </c>
      <c r="V6" s="92">
        <v>8.4</v>
      </c>
      <c r="W6" s="92" t="e">
        <f>NA()</f>
        <v>#N/A</v>
      </c>
      <c r="X6" s="92" t="e">
        <f>NA()</f>
        <v>#N/A</v>
      </c>
      <c r="Y6" s="92" t="e">
        <f>NA()</f>
        <v>#N/A</v>
      </c>
      <c r="Z6" s="92" t="e">
        <f>NA()</f>
        <v>#N/A</v>
      </c>
      <c r="AA6" s="92">
        <v>7.7</v>
      </c>
      <c r="AB6" s="92" t="e">
        <f>NA()</f>
        <v>#N/A</v>
      </c>
      <c r="AC6" s="92" t="e">
        <f>NA()</f>
        <v>#N/A</v>
      </c>
      <c r="AD6" s="92" t="e">
        <f>NA()</f>
        <v>#N/A</v>
      </c>
      <c r="AE6" s="92" t="e">
        <f>NA()</f>
        <v>#N/A</v>
      </c>
      <c r="AF6" s="105">
        <v>6.8266248288377236</v>
      </c>
      <c r="AG6" s="92" t="e">
        <f>NA()</f>
        <v>#N/A</v>
      </c>
      <c r="AH6" s="92" t="e">
        <f>NA()</f>
        <v>#N/A</v>
      </c>
      <c r="AI6" s="92" t="e">
        <f>NA()</f>
        <v>#N/A</v>
      </c>
      <c r="AJ6" s="92" t="e">
        <f>NA()</f>
        <v>#N/A</v>
      </c>
      <c r="AK6" s="92">
        <v>6.6</v>
      </c>
    </row>
    <row r="7" spans="1:37" s="92" customFormat="1">
      <c r="A7" s="92" t="s">
        <v>104</v>
      </c>
      <c r="B7" s="92">
        <v>8.4</v>
      </c>
      <c r="C7" s="92" t="e">
        <f>NA()</f>
        <v>#N/A</v>
      </c>
      <c r="D7" s="92" t="e">
        <f>NA()</f>
        <v>#N/A</v>
      </c>
      <c r="E7" s="92" t="e">
        <f>NA()</f>
        <v>#N/A</v>
      </c>
      <c r="F7" s="92" t="e">
        <f>NA()</f>
        <v>#N/A</v>
      </c>
      <c r="G7" s="92">
        <v>8.1999999999999993</v>
      </c>
      <c r="H7" s="92" t="e">
        <f>NA()</f>
        <v>#N/A</v>
      </c>
      <c r="I7" s="92" t="e">
        <f>NA()</f>
        <v>#N/A</v>
      </c>
      <c r="J7" s="92" t="e">
        <f>NA()</f>
        <v>#N/A</v>
      </c>
      <c r="K7" s="92" t="e">
        <f>NA()</f>
        <v>#N/A</v>
      </c>
      <c r="L7" s="92" t="e">
        <f>NA()</f>
        <v>#N/A</v>
      </c>
      <c r="M7" s="92" t="e">
        <f>NA()</f>
        <v>#N/A</v>
      </c>
      <c r="N7" s="92" t="e">
        <f>NA()</f>
        <v>#N/A</v>
      </c>
      <c r="O7" s="92" t="e">
        <f>NA()</f>
        <v>#N/A</v>
      </c>
      <c r="P7" s="92" t="e">
        <f>NA()</f>
        <v>#N/A</v>
      </c>
      <c r="Q7" s="92">
        <v>12.6</v>
      </c>
      <c r="R7" s="92" t="e">
        <f>NA()</f>
        <v>#N/A</v>
      </c>
      <c r="S7" s="92" t="e">
        <f>NA()</f>
        <v>#N/A</v>
      </c>
      <c r="T7" s="92" t="e">
        <f>NA()</f>
        <v>#N/A</v>
      </c>
      <c r="U7" s="92" t="e">
        <f>NA()</f>
        <v>#N/A</v>
      </c>
      <c r="V7" s="92">
        <v>14.8</v>
      </c>
      <c r="W7" s="92" t="e">
        <f>NA()</f>
        <v>#N/A</v>
      </c>
      <c r="X7" s="92" t="e">
        <f>NA()</f>
        <v>#N/A</v>
      </c>
      <c r="Y7" s="92" t="e">
        <f>NA()</f>
        <v>#N/A</v>
      </c>
      <c r="Z7" s="92" t="e">
        <f>NA()</f>
        <v>#N/A</v>
      </c>
      <c r="AA7" s="92">
        <v>15.8</v>
      </c>
      <c r="AB7" s="92" t="e">
        <f>NA()</f>
        <v>#N/A</v>
      </c>
      <c r="AC7" s="92" t="e">
        <f>NA()</f>
        <v>#N/A</v>
      </c>
      <c r="AD7" s="92" t="e">
        <f>NA()</f>
        <v>#N/A</v>
      </c>
      <c r="AE7" s="92" t="e">
        <f>NA()</f>
        <v>#N/A</v>
      </c>
      <c r="AF7" s="105">
        <v>20.582584916607978</v>
      </c>
      <c r="AG7" s="92" t="e">
        <f>NA()</f>
        <v>#N/A</v>
      </c>
      <c r="AH7" s="92" t="e">
        <f>NA()</f>
        <v>#N/A</v>
      </c>
      <c r="AI7" s="92" t="e">
        <f>NA()</f>
        <v>#N/A</v>
      </c>
      <c r="AJ7" s="92" t="e">
        <f>NA()</f>
        <v>#N/A</v>
      </c>
      <c r="AK7" s="92">
        <v>22</v>
      </c>
    </row>
    <row r="8" spans="1:37" s="92" customFormat="1">
      <c r="A8" s="92" t="s">
        <v>105</v>
      </c>
      <c r="B8" s="92">
        <v>10.8</v>
      </c>
      <c r="C8" s="92" t="e">
        <f>NA()</f>
        <v>#N/A</v>
      </c>
      <c r="D8" s="92" t="e">
        <f>NA()</f>
        <v>#N/A</v>
      </c>
      <c r="E8" s="92" t="e">
        <f>NA()</f>
        <v>#N/A</v>
      </c>
      <c r="F8" s="92" t="e">
        <f>NA()</f>
        <v>#N/A</v>
      </c>
      <c r="G8" s="92">
        <v>11.7</v>
      </c>
      <c r="H8" s="92" t="e">
        <f>NA()</f>
        <v>#N/A</v>
      </c>
      <c r="I8" s="92" t="e">
        <f>NA()</f>
        <v>#N/A</v>
      </c>
      <c r="J8" s="92" t="e">
        <f>NA()</f>
        <v>#N/A</v>
      </c>
      <c r="K8" s="92" t="e">
        <f>NA()</f>
        <v>#N/A</v>
      </c>
      <c r="L8" s="92" t="e">
        <f>NA()</f>
        <v>#N/A</v>
      </c>
      <c r="M8" s="92" t="e">
        <f>NA()</f>
        <v>#N/A</v>
      </c>
      <c r="N8" s="92" t="e">
        <f>NA()</f>
        <v>#N/A</v>
      </c>
      <c r="O8" s="92" t="e">
        <f>NA()</f>
        <v>#N/A</v>
      </c>
      <c r="P8" s="92" t="e">
        <f>NA()</f>
        <v>#N/A</v>
      </c>
      <c r="Q8" s="92">
        <v>14.4</v>
      </c>
      <c r="R8" s="92" t="e">
        <f>NA()</f>
        <v>#N/A</v>
      </c>
      <c r="S8" s="92" t="e">
        <f>NA()</f>
        <v>#N/A</v>
      </c>
      <c r="T8" s="92" t="e">
        <f>NA()</f>
        <v>#N/A</v>
      </c>
      <c r="U8" s="92" t="e">
        <f>NA()</f>
        <v>#N/A</v>
      </c>
      <c r="V8" s="92">
        <v>13.8</v>
      </c>
      <c r="W8" s="92" t="e">
        <f>NA()</f>
        <v>#N/A</v>
      </c>
      <c r="X8" s="92" t="e">
        <f>NA()</f>
        <v>#N/A</v>
      </c>
      <c r="Y8" s="92" t="e">
        <f>NA()</f>
        <v>#N/A</v>
      </c>
      <c r="Z8" s="92" t="e">
        <f>NA()</f>
        <v>#N/A</v>
      </c>
      <c r="AA8" s="92">
        <v>14.5</v>
      </c>
      <c r="AB8" s="92" t="e">
        <f>NA()</f>
        <v>#N/A</v>
      </c>
      <c r="AC8" s="92" t="e">
        <f>NA()</f>
        <v>#N/A</v>
      </c>
      <c r="AD8" s="92" t="e">
        <f>NA()</f>
        <v>#N/A</v>
      </c>
      <c r="AE8" s="92" t="e">
        <f>NA()</f>
        <v>#N/A</v>
      </c>
      <c r="AF8" s="105">
        <v>13</v>
      </c>
      <c r="AG8" s="92" t="e">
        <f>NA()</f>
        <v>#N/A</v>
      </c>
      <c r="AH8" s="92" t="e">
        <f>NA()</f>
        <v>#N/A</v>
      </c>
      <c r="AI8" s="92" t="e">
        <f>NA()</f>
        <v>#N/A</v>
      </c>
      <c r="AJ8" s="92" t="e">
        <f>NA()</f>
        <v>#N/A</v>
      </c>
      <c r="AK8" s="92">
        <v>13</v>
      </c>
    </row>
    <row r="10" spans="1:37">
      <c r="B10" s="95" t="s">
        <v>1391</v>
      </c>
    </row>
    <row r="11" spans="1:37">
      <c r="B11" s="96" t="s">
        <v>1327</v>
      </c>
    </row>
    <row r="34" spans="2:10" ht="16" customHeight="1">
      <c r="B34" s="183" t="s">
        <v>1328</v>
      </c>
      <c r="C34" s="184"/>
      <c r="D34" s="184"/>
      <c r="E34" s="184"/>
      <c r="F34" s="184"/>
      <c r="G34" s="184"/>
      <c r="H34" s="184"/>
      <c r="I34" s="184"/>
      <c r="J34" s="185"/>
    </row>
    <row r="35" spans="2:10">
      <c r="B35" s="186"/>
      <c r="C35" s="170"/>
      <c r="D35" s="170"/>
      <c r="E35" s="170"/>
      <c r="F35" s="170"/>
      <c r="G35" s="170"/>
      <c r="H35" s="170"/>
      <c r="I35" s="170"/>
      <c r="J35" s="187"/>
    </row>
    <row r="36" spans="2:10">
      <c r="B36" s="188"/>
      <c r="C36" s="189"/>
      <c r="D36" s="189"/>
      <c r="E36" s="189"/>
      <c r="F36" s="189"/>
      <c r="G36" s="189"/>
      <c r="H36" s="189"/>
      <c r="I36" s="189"/>
      <c r="J36" s="190"/>
    </row>
  </sheetData>
  <mergeCells count="1">
    <mergeCell ref="B34:J3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D3F77-A132-F64F-8E88-759D60301821}">
  <dimension ref="B1:I38"/>
  <sheetViews>
    <sheetView workbookViewId="0"/>
  </sheetViews>
  <sheetFormatPr baseColWidth="10" defaultRowHeight="16"/>
  <cols>
    <col min="1" max="16384" width="10.83203125" style="10"/>
  </cols>
  <sheetData>
    <row r="1" spans="2:7">
      <c r="B1" s="14" t="s">
        <v>1329</v>
      </c>
    </row>
    <row r="2" spans="2:7">
      <c r="B2" s="17" t="s">
        <v>1330</v>
      </c>
    </row>
    <row r="3" spans="2:7">
      <c r="C3" s="33" t="s">
        <v>1331</v>
      </c>
      <c r="G3" s="33" t="s">
        <v>1332</v>
      </c>
    </row>
    <row r="19" spans="3:7">
      <c r="C19" s="33" t="s">
        <v>1333</v>
      </c>
      <c r="G19" s="33" t="s">
        <v>1334</v>
      </c>
    </row>
    <row r="36" spans="2:9">
      <c r="B36" s="170" t="s">
        <v>1456</v>
      </c>
      <c r="C36" s="170"/>
      <c r="D36" s="170"/>
      <c r="E36" s="170"/>
      <c r="F36" s="170"/>
      <c r="G36" s="170"/>
      <c r="H36" s="170"/>
      <c r="I36" s="170"/>
    </row>
    <row r="37" spans="2:9">
      <c r="B37" s="170"/>
      <c r="C37" s="170"/>
      <c r="D37" s="170"/>
      <c r="E37" s="170"/>
      <c r="F37" s="170"/>
      <c r="G37" s="170"/>
      <c r="H37" s="170"/>
      <c r="I37" s="170"/>
    </row>
    <row r="38" spans="2:9">
      <c r="B38" s="170"/>
      <c r="C38" s="170"/>
      <c r="D38" s="170"/>
      <c r="E38" s="170"/>
      <c r="F38" s="170"/>
      <c r="G38" s="170"/>
      <c r="H38" s="170"/>
      <c r="I38" s="170"/>
    </row>
  </sheetData>
  <mergeCells count="1">
    <mergeCell ref="B36:I38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1E359-4949-FE4D-A623-D04EF9037A49}">
  <dimension ref="A1:AL38"/>
  <sheetViews>
    <sheetView topLeftCell="W1" zoomScale="92" zoomScaleNormal="100" workbookViewId="0">
      <selection activeCell="AD1" sqref="AD1"/>
    </sheetView>
  </sheetViews>
  <sheetFormatPr baseColWidth="10" defaultRowHeight="16"/>
  <cols>
    <col min="1" max="1" width="12.6640625" style="92" customWidth="1"/>
    <col min="2" max="2" width="7.5" style="92" customWidth="1"/>
    <col min="3" max="5" width="3.83203125" style="92" customWidth="1"/>
    <col min="6" max="6" width="6" style="92" customWidth="1"/>
    <col min="7" max="15" width="4.1640625" style="92" customWidth="1"/>
    <col min="16" max="16" width="7.5" style="92" customWidth="1"/>
    <col min="17" max="22" width="4.33203125" style="92" customWidth="1"/>
    <col min="23" max="23" width="7.5" style="92" customWidth="1"/>
    <col min="24" max="28" width="4.33203125" style="92" customWidth="1"/>
    <col min="29" max="29" width="7.5" style="92" customWidth="1"/>
  </cols>
  <sheetData>
    <row r="1" spans="1:36">
      <c r="A1" s="92" t="s">
        <v>106</v>
      </c>
      <c r="AE1" s="95" t="s">
        <v>1329</v>
      </c>
    </row>
    <row r="2" spans="1:36">
      <c r="B2" s="92" t="s">
        <v>1452</v>
      </c>
      <c r="C2" s="92">
        <v>90</v>
      </c>
      <c r="D2" s="92">
        <v>91</v>
      </c>
      <c r="E2" s="92">
        <v>92</v>
      </c>
      <c r="F2" s="92" t="s">
        <v>1453</v>
      </c>
      <c r="G2" s="92">
        <v>95</v>
      </c>
      <c r="H2" s="92">
        <v>96</v>
      </c>
      <c r="J2" s="92">
        <v>98</v>
      </c>
      <c r="K2" s="92">
        <v>99</v>
      </c>
      <c r="L2" s="92">
        <v>2000</v>
      </c>
      <c r="M2" s="92">
        <v>1</v>
      </c>
      <c r="N2" s="92">
        <v>2</v>
      </c>
      <c r="O2" s="92">
        <v>3</v>
      </c>
      <c r="P2" s="92" t="s">
        <v>1448</v>
      </c>
      <c r="Q2" s="92">
        <v>6</v>
      </c>
      <c r="R2" s="92">
        <v>7</v>
      </c>
      <c r="S2" s="92">
        <v>8</v>
      </c>
      <c r="T2" s="92">
        <v>9</v>
      </c>
      <c r="U2" s="92">
        <v>10</v>
      </c>
      <c r="V2" s="92">
        <v>11</v>
      </c>
      <c r="W2" s="92" t="s">
        <v>1454</v>
      </c>
      <c r="X2" s="92">
        <v>13</v>
      </c>
      <c r="Y2" s="92">
        <v>14</v>
      </c>
      <c r="Z2" s="92">
        <v>15</v>
      </c>
      <c r="AA2" s="92">
        <v>16</v>
      </c>
      <c r="AB2" s="92">
        <v>17</v>
      </c>
      <c r="AC2" s="92" t="s">
        <v>1455</v>
      </c>
      <c r="AE2" s="96" t="s">
        <v>1330</v>
      </c>
    </row>
    <row r="3" spans="1:36">
      <c r="A3" s="92" t="s">
        <v>107</v>
      </c>
      <c r="B3" s="105">
        <v>71.150000000000006</v>
      </c>
      <c r="C3" s="105" t="e">
        <f>NA()</f>
        <v>#N/A</v>
      </c>
      <c r="D3" s="105" t="e">
        <f>NA()</f>
        <v>#N/A</v>
      </c>
      <c r="E3" s="105" t="e">
        <f>NA()</f>
        <v>#N/A</v>
      </c>
      <c r="F3" s="105">
        <v>70.5</v>
      </c>
      <c r="G3" s="105" t="e">
        <f>NA()</f>
        <v>#N/A</v>
      </c>
      <c r="H3" s="105" t="e">
        <f>NA()</f>
        <v>#N/A</v>
      </c>
      <c r="I3" s="105" t="e">
        <f>NA()</f>
        <v>#N/A</v>
      </c>
      <c r="J3" s="105" t="e">
        <f>NA()</f>
        <v>#N/A</v>
      </c>
      <c r="K3" s="105" t="e">
        <f>NA()</f>
        <v>#N/A</v>
      </c>
      <c r="L3" s="105" t="e">
        <f>NA()</f>
        <v>#N/A</v>
      </c>
      <c r="M3" s="105" t="e">
        <f>NA()</f>
        <v>#N/A</v>
      </c>
      <c r="N3" s="105" t="e">
        <f>NA()</f>
        <v>#N/A</v>
      </c>
      <c r="O3" s="105" t="e">
        <f>NA()</f>
        <v>#N/A</v>
      </c>
      <c r="P3" s="105">
        <v>65.400000000000006</v>
      </c>
      <c r="Q3" s="105" t="e">
        <f>NA()</f>
        <v>#N/A</v>
      </c>
      <c r="R3" s="105" t="e">
        <f>NA()</f>
        <v>#N/A</v>
      </c>
      <c r="S3" s="105" t="e">
        <f>NA()</f>
        <v>#N/A</v>
      </c>
      <c r="T3" s="105" t="e">
        <f>NA()</f>
        <v>#N/A</v>
      </c>
      <c r="U3" s="105" t="e">
        <f>NA()</f>
        <v>#N/A</v>
      </c>
      <c r="V3" s="105" t="e">
        <f>NA()</f>
        <v>#N/A</v>
      </c>
      <c r="W3" s="105">
        <v>51.2</v>
      </c>
      <c r="X3" s="105" t="e">
        <f>NA()</f>
        <v>#N/A</v>
      </c>
      <c r="Y3" s="105" t="e">
        <f>NA()</f>
        <v>#N/A</v>
      </c>
      <c r="Z3" s="105" t="e">
        <f>NA()</f>
        <v>#N/A</v>
      </c>
      <c r="AA3" s="105" t="e">
        <f>NA()</f>
        <v>#N/A</v>
      </c>
      <c r="AB3" s="105" t="e">
        <f>NA()</f>
        <v>#N/A</v>
      </c>
      <c r="AC3" s="105">
        <v>42.510000000000005</v>
      </c>
      <c r="AF3" s="33" t="s">
        <v>1331</v>
      </c>
      <c r="AJ3" s="33" t="s">
        <v>1332</v>
      </c>
    </row>
    <row r="4" spans="1:36">
      <c r="A4" s="92" t="s">
        <v>108</v>
      </c>
      <c r="B4" s="105">
        <v>13.15</v>
      </c>
      <c r="C4" s="105" t="e">
        <f>NA()</f>
        <v>#N/A</v>
      </c>
      <c r="D4" s="105" t="e">
        <f>NA()</f>
        <v>#N/A</v>
      </c>
      <c r="E4" s="105" t="e">
        <f>NA()</f>
        <v>#N/A</v>
      </c>
      <c r="F4" s="105">
        <v>12.9</v>
      </c>
      <c r="G4" s="105" t="e">
        <f>NA()</f>
        <v>#N/A</v>
      </c>
      <c r="H4" s="105" t="e">
        <f>NA()</f>
        <v>#N/A</v>
      </c>
      <c r="I4" s="105" t="e">
        <f>NA()</f>
        <v>#N/A</v>
      </c>
      <c r="J4" s="105" t="e">
        <f>NA()</f>
        <v>#N/A</v>
      </c>
      <c r="K4" s="105" t="e">
        <f>NA()</f>
        <v>#N/A</v>
      </c>
      <c r="L4" s="105" t="e">
        <f>NA()</f>
        <v>#N/A</v>
      </c>
      <c r="M4" s="105" t="e">
        <f>NA()</f>
        <v>#N/A</v>
      </c>
      <c r="N4" s="105" t="e">
        <f>NA()</f>
        <v>#N/A</v>
      </c>
      <c r="O4" s="105" t="e">
        <f>NA()</f>
        <v>#N/A</v>
      </c>
      <c r="P4" s="105">
        <v>14</v>
      </c>
      <c r="Q4" s="105" t="e">
        <f>NA()</f>
        <v>#N/A</v>
      </c>
      <c r="R4" s="105" t="e">
        <f>NA()</f>
        <v>#N/A</v>
      </c>
      <c r="S4" s="105" t="e">
        <f>NA()</f>
        <v>#N/A</v>
      </c>
      <c r="T4" s="105" t="e">
        <f>NA()</f>
        <v>#N/A</v>
      </c>
      <c r="U4" s="105" t="e">
        <f>NA()</f>
        <v>#N/A</v>
      </c>
      <c r="V4" s="105" t="e">
        <f>NA()</f>
        <v>#N/A</v>
      </c>
      <c r="W4" s="105">
        <v>14.61</v>
      </c>
      <c r="X4" s="105" t="e">
        <f>NA()</f>
        <v>#N/A</v>
      </c>
      <c r="Y4" s="105" t="e">
        <f>NA()</f>
        <v>#N/A</v>
      </c>
      <c r="Z4" s="105" t="e">
        <f>NA()</f>
        <v>#N/A</v>
      </c>
      <c r="AA4" s="105" t="e">
        <f>NA()</f>
        <v>#N/A</v>
      </c>
      <c r="AB4" s="105" t="e">
        <f>NA()</f>
        <v>#N/A</v>
      </c>
      <c r="AC4" s="105">
        <v>14.309999999999999</v>
      </c>
    </row>
    <row r="5" spans="1:36">
      <c r="A5" s="92" t="s">
        <v>109</v>
      </c>
      <c r="B5" s="105">
        <v>2.2000000000000002</v>
      </c>
      <c r="C5" s="105" t="e">
        <f>NA()</f>
        <v>#N/A</v>
      </c>
      <c r="D5" s="105" t="e">
        <f>NA()</f>
        <v>#N/A</v>
      </c>
      <c r="E5" s="105" t="e">
        <f>NA()</f>
        <v>#N/A</v>
      </c>
      <c r="F5" s="105">
        <v>2.2999999999999998</v>
      </c>
      <c r="G5" s="105" t="e">
        <f>NA()</f>
        <v>#N/A</v>
      </c>
      <c r="H5" s="105" t="e">
        <f>NA()</f>
        <v>#N/A</v>
      </c>
      <c r="I5" s="105" t="e">
        <f>NA()</f>
        <v>#N/A</v>
      </c>
      <c r="J5" s="105" t="e">
        <f>NA()</f>
        <v>#N/A</v>
      </c>
      <c r="K5" s="105" t="e">
        <f>NA()</f>
        <v>#N/A</v>
      </c>
      <c r="L5" s="105" t="e">
        <f>NA()</f>
        <v>#N/A</v>
      </c>
      <c r="M5" s="105" t="e">
        <f>NA()</f>
        <v>#N/A</v>
      </c>
      <c r="N5" s="105" t="e">
        <f>NA()</f>
        <v>#N/A</v>
      </c>
      <c r="O5" s="105" t="e">
        <f>NA()</f>
        <v>#N/A</v>
      </c>
      <c r="P5" s="105">
        <v>8.8000000000000007</v>
      </c>
      <c r="Q5" s="105" t="e">
        <f>NA()</f>
        <v>#N/A</v>
      </c>
      <c r="R5" s="105" t="e">
        <f>NA()</f>
        <v>#N/A</v>
      </c>
      <c r="S5" s="105" t="e">
        <f>NA()</f>
        <v>#N/A</v>
      </c>
      <c r="T5" s="105" t="e">
        <f>NA()</f>
        <v>#N/A</v>
      </c>
      <c r="U5" s="105" t="e">
        <f>NA()</f>
        <v>#N/A</v>
      </c>
      <c r="V5" s="105" t="e">
        <f>NA()</f>
        <v>#N/A</v>
      </c>
      <c r="W5" s="105">
        <v>15.51</v>
      </c>
      <c r="X5" s="105" t="e">
        <f>NA()</f>
        <v>#N/A</v>
      </c>
      <c r="Y5" s="105" t="e">
        <f>NA()</f>
        <v>#N/A</v>
      </c>
      <c r="Z5" s="105" t="e">
        <f>NA()</f>
        <v>#N/A</v>
      </c>
      <c r="AA5" s="105" t="e">
        <f>NA()</f>
        <v>#N/A</v>
      </c>
      <c r="AB5" s="105" t="e">
        <f>NA()</f>
        <v>#N/A</v>
      </c>
      <c r="AC5" s="105">
        <v>17.880000000000003</v>
      </c>
    </row>
    <row r="6" spans="1:36">
      <c r="A6" s="92" t="s">
        <v>110</v>
      </c>
      <c r="B6" s="105">
        <v>5.45</v>
      </c>
      <c r="C6" s="105" t="e">
        <f>NA()</f>
        <v>#N/A</v>
      </c>
      <c r="D6" s="105" t="e">
        <f>NA()</f>
        <v>#N/A</v>
      </c>
      <c r="E6" s="105" t="e">
        <f>NA()</f>
        <v>#N/A</v>
      </c>
      <c r="F6" s="105">
        <v>4.8</v>
      </c>
      <c r="G6" s="105" t="e">
        <f>NA()</f>
        <v>#N/A</v>
      </c>
      <c r="H6" s="105" t="e">
        <f>NA()</f>
        <v>#N/A</v>
      </c>
      <c r="I6" s="105" t="e">
        <f>NA()</f>
        <v>#N/A</v>
      </c>
      <c r="J6" s="105" t="e">
        <f>NA()</f>
        <v>#N/A</v>
      </c>
      <c r="K6" s="105" t="e">
        <f>NA()</f>
        <v>#N/A</v>
      </c>
      <c r="L6" s="105" t="e">
        <f>NA()</f>
        <v>#N/A</v>
      </c>
      <c r="M6" s="105" t="e">
        <f>NA()</f>
        <v>#N/A</v>
      </c>
      <c r="N6" s="105" t="e">
        <f>NA()</f>
        <v>#N/A</v>
      </c>
      <c r="O6" s="105" t="e">
        <f>NA()</f>
        <v>#N/A</v>
      </c>
      <c r="P6" s="105">
        <v>6.4</v>
      </c>
      <c r="Q6" s="105" t="e">
        <f>NA()</f>
        <v>#N/A</v>
      </c>
      <c r="R6" s="105" t="e">
        <f>NA()</f>
        <v>#N/A</v>
      </c>
      <c r="S6" s="105" t="e">
        <f>NA()</f>
        <v>#N/A</v>
      </c>
      <c r="T6" s="105" t="e">
        <f>NA()</f>
        <v>#N/A</v>
      </c>
      <c r="U6" s="105" t="e">
        <f>NA()</f>
        <v>#N/A</v>
      </c>
      <c r="V6" s="105" t="e">
        <f>NA()</f>
        <v>#N/A</v>
      </c>
      <c r="W6" s="105">
        <v>5.24</v>
      </c>
      <c r="X6" s="105" t="e">
        <f>NA()</f>
        <v>#N/A</v>
      </c>
      <c r="Y6" s="105" t="e">
        <f>NA()</f>
        <v>#N/A</v>
      </c>
      <c r="Z6" s="105" t="e">
        <f>NA()</f>
        <v>#N/A</v>
      </c>
      <c r="AA6" s="105" t="e">
        <f>NA()</f>
        <v>#N/A</v>
      </c>
      <c r="AB6" s="105" t="e">
        <f>NA()</f>
        <v>#N/A</v>
      </c>
      <c r="AC6" s="105">
        <v>7.43</v>
      </c>
    </row>
    <row r="7" spans="1:36">
      <c r="A7" s="92" t="s">
        <v>111</v>
      </c>
      <c r="B7" s="105">
        <v>1.5</v>
      </c>
      <c r="C7" s="105" t="e">
        <f>NA()</f>
        <v>#N/A</v>
      </c>
      <c r="D7" s="105" t="e">
        <f>NA()</f>
        <v>#N/A</v>
      </c>
      <c r="E7" s="105" t="e">
        <f>NA()</f>
        <v>#N/A</v>
      </c>
      <c r="F7" s="105">
        <v>2</v>
      </c>
      <c r="G7" s="105" t="e">
        <f>NA()</f>
        <v>#N/A</v>
      </c>
      <c r="H7" s="105" t="e">
        <f>NA()</f>
        <v>#N/A</v>
      </c>
      <c r="I7" s="105" t="e">
        <f>NA()</f>
        <v>#N/A</v>
      </c>
      <c r="J7" s="105" t="e">
        <f>NA()</f>
        <v>#N/A</v>
      </c>
      <c r="K7" s="105" t="e">
        <f>NA()</f>
        <v>#N/A</v>
      </c>
      <c r="L7" s="105" t="e">
        <f>NA()</f>
        <v>#N/A</v>
      </c>
      <c r="M7" s="105" t="e">
        <f>NA()</f>
        <v>#N/A</v>
      </c>
      <c r="N7" s="105" t="e">
        <f>NA()</f>
        <v>#N/A</v>
      </c>
      <c r="O7" s="105" t="e">
        <f>NA()</f>
        <v>#N/A</v>
      </c>
      <c r="P7" s="105">
        <v>2.8</v>
      </c>
      <c r="Q7" s="105" t="e">
        <f>NA()</f>
        <v>#N/A</v>
      </c>
      <c r="R7" s="105" t="e">
        <f>NA()</f>
        <v>#N/A</v>
      </c>
      <c r="S7" s="105" t="e">
        <f>NA()</f>
        <v>#N/A</v>
      </c>
      <c r="T7" s="105" t="e">
        <f>NA()</f>
        <v>#N/A</v>
      </c>
      <c r="U7" s="105" t="e">
        <f>NA()</f>
        <v>#N/A</v>
      </c>
      <c r="V7" s="105" t="e">
        <f>NA()</f>
        <v>#N/A</v>
      </c>
      <c r="W7" s="105">
        <v>3.72</v>
      </c>
      <c r="X7" s="105" t="e">
        <f>NA()</f>
        <v>#N/A</v>
      </c>
      <c r="Y7" s="105" t="e">
        <f>NA()</f>
        <v>#N/A</v>
      </c>
      <c r="Z7" s="105" t="e">
        <f>NA()</f>
        <v>#N/A</v>
      </c>
      <c r="AA7" s="105" t="e">
        <f>NA()</f>
        <v>#N/A</v>
      </c>
      <c r="AB7" s="105" t="e">
        <f>NA()</f>
        <v>#N/A</v>
      </c>
      <c r="AC7" s="105">
        <v>5.32</v>
      </c>
    </row>
    <row r="8" spans="1:36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</row>
    <row r="9" spans="1:36">
      <c r="A9" s="92" t="s">
        <v>112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</row>
    <row r="10" spans="1:36">
      <c r="B10" s="92" t="s">
        <v>1452</v>
      </c>
      <c r="C10" s="92">
        <v>90</v>
      </c>
      <c r="D10" s="92">
        <v>91</v>
      </c>
      <c r="E10" s="92">
        <v>92</v>
      </c>
      <c r="F10" s="92" t="s">
        <v>1453</v>
      </c>
      <c r="G10" s="92">
        <v>95</v>
      </c>
      <c r="H10" s="92">
        <v>96</v>
      </c>
      <c r="J10" s="92">
        <v>98</v>
      </c>
      <c r="K10" s="92">
        <v>99</v>
      </c>
      <c r="L10" s="92">
        <v>2000</v>
      </c>
      <c r="M10" s="92">
        <v>1</v>
      </c>
      <c r="N10" s="92">
        <v>2</v>
      </c>
      <c r="O10" s="92">
        <v>3</v>
      </c>
      <c r="P10" s="92" t="s">
        <v>1448</v>
      </c>
      <c r="Q10" s="92">
        <v>6</v>
      </c>
      <c r="R10" s="92">
        <v>7</v>
      </c>
      <c r="S10" s="92">
        <v>8</v>
      </c>
      <c r="T10" s="92">
        <v>9</v>
      </c>
      <c r="U10" s="92">
        <v>10</v>
      </c>
      <c r="V10" s="92">
        <v>11</v>
      </c>
      <c r="W10" s="92" t="s">
        <v>1454</v>
      </c>
      <c r="X10" s="92">
        <v>13</v>
      </c>
      <c r="Y10" s="92">
        <v>14</v>
      </c>
      <c r="Z10" s="92">
        <v>15</v>
      </c>
      <c r="AA10" s="92">
        <v>16</v>
      </c>
      <c r="AB10" s="92">
        <v>17</v>
      </c>
      <c r="AC10" s="92" t="s">
        <v>1455</v>
      </c>
    </row>
    <row r="11" spans="1:36">
      <c r="A11" s="92" t="s">
        <v>107</v>
      </c>
      <c r="B11" s="105">
        <v>14.1</v>
      </c>
      <c r="C11" s="105" t="e">
        <f>NA()</f>
        <v>#N/A</v>
      </c>
      <c r="D11" s="105" t="e">
        <f>NA()</f>
        <v>#N/A</v>
      </c>
      <c r="E11" s="105" t="e">
        <f>NA()</f>
        <v>#N/A</v>
      </c>
      <c r="F11" s="105">
        <v>12.2</v>
      </c>
      <c r="G11" s="105" t="e">
        <f>NA()</f>
        <v>#N/A</v>
      </c>
      <c r="H11" s="105" t="e">
        <f>NA()</f>
        <v>#N/A</v>
      </c>
      <c r="I11" s="105" t="e">
        <f>NA()</f>
        <v>#N/A</v>
      </c>
      <c r="J11" s="105" t="e">
        <f>NA()</f>
        <v>#N/A</v>
      </c>
      <c r="K11" s="105" t="e">
        <f>NA()</f>
        <v>#N/A</v>
      </c>
      <c r="L11" s="105" t="e">
        <f>NA()</f>
        <v>#N/A</v>
      </c>
      <c r="M11" s="105" t="e">
        <f>NA()</f>
        <v>#N/A</v>
      </c>
      <c r="N11" s="105" t="e">
        <f>NA()</f>
        <v>#N/A</v>
      </c>
      <c r="O11" s="105" t="e">
        <f>NA()</f>
        <v>#N/A</v>
      </c>
      <c r="P11" s="105">
        <v>8.3000000000000007</v>
      </c>
      <c r="Q11" s="105" t="e">
        <f>NA()</f>
        <v>#N/A</v>
      </c>
      <c r="R11" s="105" t="e">
        <f>NA()</f>
        <v>#N/A</v>
      </c>
      <c r="S11" s="105" t="e">
        <f>NA()</f>
        <v>#N/A</v>
      </c>
      <c r="T11" s="105" t="e">
        <f>NA()</f>
        <v>#N/A</v>
      </c>
      <c r="U11" s="105" t="e">
        <f>NA()</f>
        <v>#N/A</v>
      </c>
      <c r="V11" s="105" t="e">
        <f>NA()</f>
        <v>#N/A</v>
      </c>
      <c r="W11" s="105">
        <v>10.540000000000001</v>
      </c>
      <c r="X11" s="105" t="e">
        <f>NA()</f>
        <v>#N/A</v>
      </c>
      <c r="Y11" s="105" t="e">
        <f>NA()</f>
        <v>#N/A</v>
      </c>
      <c r="Z11" s="105" t="e">
        <f>NA()</f>
        <v>#N/A</v>
      </c>
      <c r="AA11" s="105" t="e">
        <f>NA()</f>
        <v>#N/A</v>
      </c>
      <c r="AB11" s="105" t="e">
        <f>NA()</f>
        <v>#N/A</v>
      </c>
      <c r="AC11" s="105">
        <v>8.76</v>
      </c>
    </row>
    <row r="12" spans="1:36">
      <c r="A12" s="92" t="s">
        <v>108</v>
      </c>
      <c r="B12" s="105">
        <v>35.700000000000003</v>
      </c>
      <c r="C12" s="105" t="e">
        <f>NA()</f>
        <v>#N/A</v>
      </c>
      <c r="D12" s="105" t="e">
        <f>NA()</f>
        <v>#N/A</v>
      </c>
      <c r="E12" s="105" t="e">
        <f>NA()</f>
        <v>#N/A</v>
      </c>
      <c r="F12" s="105">
        <v>29.9</v>
      </c>
      <c r="G12" s="105" t="e">
        <f>NA()</f>
        <v>#N/A</v>
      </c>
      <c r="H12" s="105" t="e">
        <f>NA()</f>
        <v>#N/A</v>
      </c>
      <c r="I12" s="105" t="e">
        <f>NA()</f>
        <v>#N/A</v>
      </c>
      <c r="J12" s="105" t="e">
        <f>NA()</f>
        <v>#N/A</v>
      </c>
      <c r="K12" s="105" t="e">
        <f>NA()</f>
        <v>#N/A</v>
      </c>
      <c r="L12" s="105" t="e">
        <f>NA()</f>
        <v>#N/A</v>
      </c>
      <c r="M12" s="105" t="e">
        <f>NA()</f>
        <v>#N/A</v>
      </c>
      <c r="N12" s="105" t="e">
        <f>NA()</f>
        <v>#N/A</v>
      </c>
      <c r="O12" s="105" t="e">
        <f>NA()</f>
        <v>#N/A</v>
      </c>
      <c r="P12" s="105">
        <v>30.9</v>
      </c>
      <c r="Q12" s="105" t="e">
        <f>NA()</f>
        <v>#N/A</v>
      </c>
      <c r="R12" s="105" t="e">
        <f>NA()</f>
        <v>#N/A</v>
      </c>
      <c r="S12" s="105" t="e">
        <f>NA()</f>
        <v>#N/A</v>
      </c>
      <c r="T12" s="105" t="e">
        <f>NA()</f>
        <v>#N/A</v>
      </c>
      <c r="U12" s="105" t="e">
        <f>NA()</f>
        <v>#N/A</v>
      </c>
      <c r="V12" s="105" t="e">
        <f>NA()</f>
        <v>#N/A</v>
      </c>
      <c r="W12" s="105">
        <v>28.139999999999997</v>
      </c>
      <c r="X12" s="105" t="e">
        <f>NA()</f>
        <v>#N/A</v>
      </c>
      <c r="Y12" s="105" t="e">
        <f>NA()</f>
        <v>#N/A</v>
      </c>
      <c r="Z12" s="105" t="e">
        <f>NA()</f>
        <v>#N/A</v>
      </c>
      <c r="AA12" s="105" t="e">
        <f>NA()</f>
        <v>#N/A</v>
      </c>
      <c r="AB12" s="105" t="e">
        <f>NA()</f>
        <v>#N/A</v>
      </c>
      <c r="AC12" s="105">
        <v>26.060000000000002</v>
      </c>
    </row>
    <row r="13" spans="1:36">
      <c r="A13" s="92" t="s">
        <v>109</v>
      </c>
      <c r="B13" s="105">
        <v>5.75</v>
      </c>
      <c r="C13" s="105" t="e">
        <f>NA()</f>
        <v>#N/A</v>
      </c>
      <c r="D13" s="105" t="e">
        <f>NA()</f>
        <v>#N/A</v>
      </c>
      <c r="E13" s="105" t="e">
        <f>NA()</f>
        <v>#N/A</v>
      </c>
      <c r="F13" s="105">
        <v>7.5</v>
      </c>
      <c r="G13" s="105" t="e">
        <f>NA()</f>
        <v>#N/A</v>
      </c>
      <c r="H13" s="105" t="e">
        <f>NA()</f>
        <v>#N/A</v>
      </c>
      <c r="I13" s="105" t="e">
        <f>NA()</f>
        <v>#N/A</v>
      </c>
      <c r="J13" s="105" t="e">
        <f>NA()</f>
        <v>#N/A</v>
      </c>
      <c r="K13" s="105" t="e">
        <f>NA()</f>
        <v>#N/A</v>
      </c>
      <c r="L13" s="105" t="e">
        <f>NA()</f>
        <v>#N/A</v>
      </c>
      <c r="M13" s="105" t="e">
        <f>NA()</f>
        <v>#N/A</v>
      </c>
      <c r="N13" s="105" t="e">
        <f>NA()</f>
        <v>#N/A</v>
      </c>
      <c r="O13" s="105" t="e">
        <f>NA()</f>
        <v>#N/A</v>
      </c>
      <c r="P13" s="105">
        <v>7.1</v>
      </c>
      <c r="Q13" s="105" t="e">
        <f>NA()</f>
        <v>#N/A</v>
      </c>
      <c r="R13" s="105" t="e">
        <f>NA()</f>
        <v>#N/A</v>
      </c>
      <c r="S13" s="105" t="e">
        <f>NA()</f>
        <v>#N/A</v>
      </c>
      <c r="T13" s="105" t="e">
        <f>NA()</f>
        <v>#N/A</v>
      </c>
      <c r="U13" s="105" t="e">
        <f>NA()</f>
        <v>#N/A</v>
      </c>
      <c r="V13" s="105" t="e">
        <f>NA()</f>
        <v>#N/A</v>
      </c>
      <c r="W13" s="105">
        <v>8.33</v>
      </c>
      <c r="X13" s="105" t="e">
        <f>NA()</f>
        <v>#N/A</v>
      </c>
      <c r="Y13" s="105" t="e">
        <f>NA()</f>
        <v>#N/A</v>
      </c>
      <c r="Z13" s="105" t="e">
        <f>NA()</f>
        <v>#N/A</v>
      </c>
      <c r="AA13" s="105" t="e">
        <f>NA()</f>
        <v>#N/A</v>
      </c>
      <c r="AB13" s="105" t="e">
        <f>NA()</f>
        <v>#N/A</v>
      </c>
      <c r="AC13" s="105">
        <v>9.5400000000000009</v>
      </c>
    </row>
    <row r="14" spans="1:36">
      <c r="A14" s="92" t="s">
        <v>110</v>
      </c>
      <c r="B14" s="105">
        <v>16.25</v>
      </c>
      <c r="C14" s="105" t="e">
        <f>NA()</f>
        <v>#N/A</v>
      </c>
      <c r="D14" s="105" t="e">
        <f>NA()</f>
        <v>#N/A</v>
      </c>
      <c r="E14" s="105" t="e">
        <f>NA()</f>
        <v>#N/A</v>
      </c>
      <c r="F14" s="105">
        <v>18.600000000000001</v>
      </c>
      <c r="G14" s="105" t="e">
        <f>NA()</f>
        <v>#N/A</v>
      </c>
      <c r="H14" s="105" t="e">
        <f>NA()</f>
        <v>#N/A</v>
      </c>
      <c r="I14" s="105" t="e">
        <f>NA()</f>
        <v>#N/A</v>
      </c>
      <c r="J14" s="105" t="e">
        <f>NA()</f>
        <v>#N/A</v>
      </c>
      <c r="K14" s="105" t="e">
        <f>NA()</f>
        <v>#N/A</v>
      </c>
      <c r="L14" s="105" t="e">
        <f>NA()</f>
        <v>#N/A</v>
      </c>
      <c r="M14" s="105" t="e">
        <f>NA()</f>
        <v>#N/A</v>
      </c>
      <c r="N14" s="105" t="e">
        <f>NA()</f>
        <v>#N/A</v>
      </c>
      <c r="O14" s="105" t="e">
        <f>NA()</f>
        <v>#N/A</v>
      </c>
      <c r="P14" s="105">
        <v>22.3</v>
      </c>
      <c r="Q14" s="105" t="e">
        <f>NA()</f>
        <v>#N/A</v>
      </c>
      <c r="R14" s="105" t="e">
        <f>NA()</f>
        <v>#N/A</v>
      </c>
      <c r="S14" s="105" t="e">
        <f>NA()</f>
        <v>#N/A</v>
      </c>
      <c r="T14" s="105" t="e">
        <f>NA()</f>
        <v>#N/A</v>
      </c>
      <c r="U14" s="105" t="e">
        <f>NA()</f>
        <v>#N/A</v>
      </c>
      <c r="V14" s="105" t="e">
        <f>NA()</f>
        <v>#N/A</v>
      </c>
      <c r="W14" s="105">
        <v>16.72</v>
      </c>
      <c r="X14" s="105" t="e">
        <f>NA()</f>
        <v>#N/A</v>
      </c>
      <c r="Y14" s="105" t="e">
        <f>NA()</f>
        <v>#N/A</v>
      </c>
      <c r="Z14" s="105" t="e">
        <f>NA()</f>
        <v>#N/A</v>
      </c>
      <c r="AA14" s="105" t="e">
        <f>NA()</f>
        <v>#N/A</v>
      </c>
      <c r="AB14" s="105" t="e">
        <f>NA()</f>
        <v>#N/A</v>
      </c>
      <c r="AC14" s="105">
        <v>15.4</v>
      </c>
    </row>
    <row r="15" spans="1:36">
      <c r="A15" s="92" t="s">
        <v>111</v>
      </c>
      <c r="B15" s="105">
        <v>4.4000000000000004</v>
      </c>
      <c r="C15" s="105" t="e">
        <f>NA()</f>
        <v>#N/A</v>
      </c>
      <c r="D15" s="105" t="e">
        <f>NA()</f>
        <v>#N/A</v>
      </c>
      <c r="E15" s="105" t="e">
        <f>NA()</f>
        <v>#N/A</v>
      </c>
      <c r="F15" s="105">
        <v>7.6</v>
      </c>
      <c r="G15" s="105" t="e">
        <f>NA()</f>
        <v>#N/A</v>
      </c>
      <c r="H15" s="105" t="e">
        <f>NA()</f>
        <v>#N/A</v>
      </c>
      <c r="I15" s="105" t="e">
        <f>NA()</f>
        <v>#N/A</v>
      </c>
      <c r="J15" s="105" t="e">
        <f>NA()</f>
        <v>#N/A</v>
      </c>
      <c r="K15" s="105" t="e">
        <f>NA()</f>
        <v>#N/A</v>
      </c>
      <c r="L15" s="105" t="e">
        <f>NA()</f>
        <v>#N/A</v>
      </c>
      <c r="M15" s="105" t="e">
        <f>NA()</f>
        <v>#N/A</v>
      </c>
      <c r="N15" s="105" t="e">
        <f>NA()</f>
        <v>#N/A</v>
      </c>
      <c r="O15" s="105" t="e">
        <f>NA()</f>
        <v>#N/A</v>
      </c>
      <c r="P15" s="105">
        <v>7.9</v>
      </c>
      <c r="Q15" s="105" t="e">
        <f>NA()</f>
        <v>#N/A</v>
      </c>
      <c r="R15" s="105" t="e">
        <f>NA()</f>
        <v>#N/A</v>
      </c>
      <c r="S15" s="105" t="e">
        <f>NA()</f>
        <v>#N/A</v>
      </c>
      <c r="T15" s="105" t="e">
        <f>NA()</f>
        <v>#N/A</v>
      </c>
      <c r="U15" s="105" t="e">
        <f>NA()</f>
        <v>#N/A</v>
      </c>
      <c r="V15" s="105" t="e">
        <f>NA()</f>
        <v>#N/A</v>
      </c>
      <c r="W15" s="105">
        <v>6.93</v>
      </c>
      <c r="X15" s="105" t="e">
        <f>NA()</f>
        <v>#N/A</v>
      </c>
      <c r="Y15" s="105" t="e">
        <f>NA()</f>
        <v>#N/A</v>
      </c>
      <c r="Z15" s="105" t="e">
        <f>NA()</f>
        <v>#N/A</v>
      </c>
      <c r="AA15" s="105" t="e">
        <f>NA()</f>
        <v>#N/A</v>
      </c>
      <c r="AB15" s="105" t="e">
        <f>NA()</f>
        <v>#N/A</v>
      </c>
      <c r="AC15" s="105">
        <v>7.1400000000000006</v>
      </c>
    </row>
    <row r="16" spans="1:36"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</row>
    <row r="17" spans="1:36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</row>
    <row r="18" spans="1:36">
      <c r="A18" s="92" t="s">
        <v>113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</row>
    <row r="19" spans="1:36">
      <c r="B19" s="92" t="s">
        <v>1452</v>
      </c>
      <c r="C19" s="92">
        <v>90</v>
      </c>
      <c r="D19" s="92">
        <v>91</v>
      </c>
      <c r="E19" s="92">
        <v>92</v>
      </c>
      <c r="F19" s="92" t="s">
        <v>1453</v>
      </c>
      <c r="G19" s="92">
        <v>95</v>
      </c>
      <c r="H19" s="92">
        <v>96</v>
      </c>
      <c r="J19" s="92">
        <v>98</v>
      </c>
      <c r="K19" s="92">
        <v>99</v>
      </c>
      <c r="L19" s="92">
        <v>2000</v>
      </c>
      <c r="M19" s="92">
        <v>1</v>
      </c>
      <c r="N19" s="92">
        <v>2</v>
      </c>
      <c r="O19" s="92">
        <v>3</v>
      </c>
      <c r="P19" s="92" t="s">
        <v>1448</v>
      </c>
      <c r="Q19" s="92">
        <v>6</v>
      </c>
      <c r="R19" s="92">
        <v>7</v>
      </c>
      <c r="S19" s="92">
        <v>8</v>
      </c>
      <c r="T19" s="92">
        <v>9</v>
      </c>
      <c r="U19" s="92">
        <v>10</v>
      </c>
      <c r="V19" s="92">
        <v>11</v>
      </c>
      <c r="W19" s="92" t="s">
        <v>1454</v>
      </c>
      <c r="X19" s="92">
        <v>13</v>
      </c>
      <c r="Y19" s="92">
        <v>14</v>
      </c>
      <c r="Z19" s="92">
        <v>15</v>
      </c>
      <c r="AA19" s="92">
        <v>16</v>
      </c>
      <c r="AB19" s="92">
        <v>17</v>
      </c>
      <c r="AC19" s="92" t="s">
        <v>1455</v>
      </c>
      <c r="AF19" s="33" t="s">
        <v>1333</v>
      </c>
      <c r="AJ19" s="33" t="s">
        <v>1334</v>
      </c>
    </row>
    <row r="20" spans="1:36">
      <c r="A20" s="92" t="s">
        <v>107</v>
      </c>
      <c r="B20" s="105">
        <v>85.1</v>
      </c>
      <c r="C20" s="105" t="e">
        <f>NA()</f>
        <v>#N/A</v>
      </c>
      <c r="D20" s="105" t="e">
        <f>NA()</f>
        <v>#N/A</v>
      </c>
      <c r="E20" s="105" t="e">
        <f>NA()</f>
        <v>#N/A</v>
      </c>
      <c r="F20" s="105">
        <v>84.3</v>
      </c>
      <c r="G20" s="105" t="e">
        <f>NA()</f>
        <v>#N/A</v>
      </c>
      <c r="H20" s="105" t="e">
        <f>NA()</f>
        <v>#N/A</v>
      </c>
      <c r="I20" s="105" t="e">
        <f>NA()</f>
        <v>#N/A</v>
      </c>
      <c r="J20" s="105" t="e">
        <f>NA()</f>
        <v>#N/A</v>
      </c>
      <c r="K20" s="105" t="e">
        <f>NA()</f>
        <v>#N/A</v>
      </c>
      <c r="L20" s="105" t="e">
        <f>NA()</f>
        <v>#N/A</v>
      </c>
      <c r="M20" s="105" t="e">
        <f>NA()</f>
        <v>#N/A</v>
      </c>
      <c r="N20" s="105" t="e">
        <f>NA()</f>
        <v>#N/A</v>
      </c>
      <c r="O20" s="105" t="e">
        <f>NA()</f>
        <v>#N/A</v>
      </c>
      <c r="P20" s="105">
        <v>77.900000000000006</v>
      </c>
      <c r="Q20" s="105" t="e">
        <f>NA()</f>
        <v>#N/A</v>
      </c>
      <c r="R20" s="105" t="e">
        <f>NA()</f>
        <v>#N/A</v>
      </c>
      <c r="S20" s="105" t="e">
        <f>NA()</f>
        <v>#N/A</v>
      </c>
      <c r="T20" s="105" t="e">
        <f>NA()</f>
        <v>#N/A</v>
      </c>
      <c r="U20" s="105" t="e">
        <f>NA()</f>
        <v>#N/A</v>
      </c>
      <c r="V20" s="105" t="e">
        <f>NA()</f>
        <v>#N/A</v>
      </c>
      <c r="W20" s="105">
        <v>67.58</v>
      </c>
      <c r="X20" s="105" t="e">
        <f>NA()</f>
        <v>#N/A</v>
      </c>
      <c r="Y20" s="105" t="e">
        <f>NA()</f>
        <v>#N/A</v>
      </c>
      <c r="Z20" s="105" t="e">
        <f>NA()</f>
        <v>#N/A</v>
      </c>
      <c r="AA20" s="105" t="e">
        <f>NA()</f>
        <v>#N/A</v>
      </c>
      <c r="AB20" s="105" t="e">
        <f>NA()</f>
        <v>#N/A</v>
      </c>
      <c r="AC20" s="105">
        <v>48.8</v>
      </c>
    </row>
    <row r="21" spans="1:36">
      <c r="A21" s="92" t="s">
        <v>108</v>
      </c>
      <c r="B21" s="105">
        <v>4.5</v>
      </c>
      <c r="C21" s="105" t="e">
        <f>NA()</f>
        <v>#N/A</v>
      </c>
      <c r="D21" s="105" t="e">
        <f>NA()</f>
        <v>#N/A</v>
      </c>
      <c r="E21" s="105" t="e">
        <f>NA()</f>
        <v>#N/A</v>
      </c>
      <c r="F21" s="105">
        <v>3.4</v>
      </c>
      <c r="G21" s="105" t="e">
        <f>NA()</f>
        <v>#N/A</v>
      </c>
      <c r="H21" s="105" t="e">
        <f>NA()</f>
        <v>#N/A</v>
      </c>
      <c r="I21" s="105" t="e">
        <f>NA()</f>
        <v>#N/A</v>
      </c>
      <c r="J21" s="105" t="e">
        <f>NA()</f>
        <v>#N/A</v>
      </c>
      <c r="K21" s="105" t="e">
        <f>NA()</f>
        <v>#N/A</v>
      </c>
      <c r="L21" s="105" t="e">
        <f>NA()</f>
        <v>#N/A</v>
      </c>
      <c r="M21" s="105" t="e">
        <f>NA()</f>
        <v>#N/A</v>
      </c>
      <c r="N21" s="105" t="e">
        <f>NA()</f>
        <v>#N/A</v>
      </c>
      <c r="O21" s="105" t="e">
        <f>NA()</f>
        <v>#N/A</v>
      </c>
      <c r="P21" s="105">
        <v>5.7</v>
      </c>
      <c r="Q21" s="105" t="e">
        <f>NA()</f>
        <v>#N/A</v>
      </c>
      <c r="R21" s="105" t="e">
        <f>NA()</f>
        <v>#N/A</v>
      </c>
      <c r="S21" s="105" t="e">
        <f>NA()</f>
        <v>#N/A</v>
      </c>
      <c r="T21" s="105" t="e">
        <f>NA()</f>
        <v>#N/A</v>
      </c>
      <c r="U21" s="105" t="e">
        <f>NA()</f>
        <v>#N/A</v>
      </c>
      <c r="V21" s="105" t="e">
        <f>NA()</f>
        <v>#N/A</v>
      </c>
      <c r="W21" s="105">
        <v>4.8</v>
      </c>
      <c r="X21" s="105" t="e">
        <f>NA()</f>
        <v>#N/A</v>
      </c>
      <c r="Y21" s="105" t="e">
        <f>NA()</f>
        <v>#N/A</v>
      </c>
      <c r="Z21" s="105" t="e">
        <f>NA()</f>
        <v>#N/A</v>
      </c>
      <c r="AA21" s="105" t="e">
        <f>NA()</f>
        <v>#N/A</v>
      </c>
      <c r="AB21" s="105" t="e">
        <f>NA()</f>
        <v>#N/A</v>
      </c>
      <c r="AC21" s="105">
        <v>8.64</v>
      </c>
    </row>
    <row r="22" spans="1:36">
      <c r="A22" s="92" t="s">
        <v>109</v>
      </c>
      <c r="B22" s="105">
        <v>1.55</v>
      </c>
      <c r="C22" s="105" t="e">
        <f>NA()</f>
        <v>#N/A</v>
      </c>
      <c r="D22" s="105" t="e">
        <f>NA()</f>
        <v>#N/A</v>
      </c>
      <c r="E22" s="105" t="e">
        <f>NA()</f>
        <v>#N/A</v>
      </c>
      <c r="F22" s="105">
        <v>1.3</v>
      </c>
      <c r="G22" s="105" t="e">
        <f>NA()</f>
        <v>#N/A</v>
      </c>
      <c r="H22" s="105" t="e">
        <f>NA()</f>
        <v>#N/A</v>
      </c>
      <c r="I22" s="105" t="e">
        <f>NA()</f>
        <v>#N/A</v>
      </c>
      <c r="J22" s="105" t="e">
        <f>NA()</f>
        <v>#N/A</v>
      </c>
      <c r="K22" s="105" t="e">
        <f>NA()</f>
        <v>#N/A</v>
      </c>
      <c r="L22" s="105" t="e">
        <f>NA()</f>
        <v>#N/A</v>
      </c>
      <c r="M22" s="105" t="e">
        <f>NA()</f>
        <v>#N/A</v>
      </c>
      <c r="N22" s="105" t="e">
        <f>NA()</f>
        <v>#N/A</v>
      </c>
      <c r="O22" s="105" t="e">
        <f>NA()</f>
        <v>#N/A</v>
      </c>
      <c r="P22" s="105">
        <v>2.5</v>
      </c>
      <c r="Q22" s="105" t="e">
        <f>NA()</f>
        <v>#N/A</v>
      </c>
      <c r="R22" s="105" t="e">
        <f>NA()</f>
        <v>#N/A</v>
      </c>
      <c r="S22" s="105" t="e">
        <f>NA()</f>
        <v>#N/A</v>
      </c>
      <c r="T22" s="105" t="e">
        <f>NA()</f>
        <v>#N/A</v>
      </c>
      <c r="U22" s="105" t="e">
        <f>NA()</f>
        <v>#N/A</v>
      </c>
      <c r="V22" s="105" t="e">
        <f>NA()</f>
        <v>#N/A</v>
      </c>
      <c r="W22" s="105">
        <v>10.35</v>
      </c>
      <c r="X22" s="105" t="e">
        <f>NA()</f>
        <v>#N/A</v>
      </c>
      <c r="Y22" s="105" t="e">
        <f>NA()</f>
        <v>#N/A</v>
      </c>
      <c r="Z22" s="105" t="e">
        <f>NA()</f>
        <v>#N/A</v>
      </c>
      <c r="AA22" s="105" t="e">
        <f>NA()</f>
        <v>#N/A</v>
      </c>
      <c r="AB22" s="105" t="e">
        <f>NA()</f>
        <v>#N/A</v>
      </c>
      <c r="AC22" s="105">
        <v>16.600000000000001</v>
      </c>
    </row>
    <row r="23" spans="1:36">
      <c r="A23" s="92" t="s">
        <v>110</v>
      </c>
      <c r="B23" s="105">
        <v>3.55</v>
      </c>
      <c r="C23" s="105" t="e">
        <f>NA()</f>
        <v>#N/A</v>
      </c>
      <c r="D23" s="105" t="e">
        <f>NA()</f>
        <v>#N/A</v>
      </c>
      <c r="E23" s="105" t="e">
        <f>NA()</f>
        <v>#N/A</v>
      </c>
      <c r="F23" s="105">
        <v>4.5</v>
      </c>
      <c r="G23" s="105" t="e">
        <f>NA()</f>
        <v>#N/A</v>
      </c>
      <c r="H23" s="105" t="e">
        <f>NA()</f>
        <v>#N/A</v>
      </c>
      <c r="I23" s="105" t="e">
        <f>NA()</f>
        <v>#N/A</v>
      </c>
      <c r="J23" s="105" t="e">
        <f>NA()</f>
        <v>#N/A</v>
      </c>
      <c r="K23" s="105" t="e">
        <f>NA()</f>
        <v>#N/A</v>
      </c>
      <c r="L23" s="105" t="e">
        <f>NA()</f>
        <v>#N/A</v>
      </c>
      <c r="M23" s="105" t="e">
        <f>NA()</f>
        <v>#N/A</v>
      </c>
      <c r="N23" s="105" t="e">
        <f>NA()</f>
        <v>#N/A</v>
      </c>
      <c r="O23" s="105" t="e">
        <f>NA()</f>
        <v>#N/A</v>
      </c>
      <c r="P23" s="105">
        <v>7.5</v>
      </c>
      <c r="Q23" s="105" t="e">
        <f>NA()</f>
        <v>#N/A</v>
      </c>
      <c r="R23" s="105" t="e">
        <f>NA()</f>
        <v>#N/A</v>
      </c>
      <c r="S23" s="105" t="e">
        <f>NA()</f>
        <v>#N/A</v>
      </c>
      <c r="T23" s="105" t="e">
        <f>NA()</f>
        <v>#N/A</v>
      </c>
      <c r="U23" s="105" t="e">
        <f>NA()</f>
        <v>#N/A</v>
      </c>
      <c r="V23" s="105" t="e">
        <f>NA()</f>
        <v>#N/A</v>
      </c>
      <c r="W23" s="105">
        <v>7.2099999999999991</v>
      </c>
      <c r="X23" s="105" t="e">
        <f>NA()</f>
        <v>#N/A</v>
      </c>
      <c r="Y23" s="105" t="e">
        <f>NA()</f>
        <v>#N/A</v>
      </c>
      <c r="Z23" s="105" t="e">
        <f>NA()</f>
        <v>#N/A</v>
      </c>
      <c r="AA23" s="105" t="e">
        <f>NA()</f>
        <v>#N/A</v>
      </c>
      <c r="AB23" s="105" t="e">
        <f>NA()</f>
        <v>#N/A</v>
      </c>
      <c r="AC23" s="105">
        <v>10.43</v>
      </c>
    </row>
    <row r="24" spans="1:36">
      <c r="A24" s="92" t="s">
        <v>111</v>
      </c>
      <c r="B24" s="105">
        <v>0.9</v>
      </c>
      <c r="C24" s="105" t="e">
        <f>NA()</f>
        <v>#N/A</v>
      </c>
      <c r="D24" s="105" t="e">
        <f>NA()</f>
        <v>#N/A</v>
      </c>
      <c r="E24" s="105" t="e">
        <f>NA()</f>
        <v>#N/A</v>
      </c>
      <c r="F24" s="105">
        <v>1</v>
      </c>
      <c r="G24" s="105" t="e">
        <f>NA()</f>
        <v>#N/A</v>
      </c>
      <c r="H24" s="105" t="e">
        <f>NA()</f>
        <v>#N/A</v>
      </c>
      <c r="I24" s="105" t="e">
        <f>NA()</f>
        <v>#N/A</v>
      </c>
      <c r="J24" s="105" t="e">
        <f>NA()</f>
        <v>#N/A</v>
      </c>
      <c r="K24" s="105" t="e">
        <f>NA()</f>
        <v>#N/A</v>
      </c>
      <c r="L24" s="105" t="e">
        <f>NA()</f>
        <v>#N/A</v>
      </c>
      <c r="M24" s="105" t="e">
        <f>NA()</f>
        <v>#N/A</v>
      </c>
      <c r="N24" s="105" t="e">
        <f>NA()</f>
        <v>#N/A</v>
      </c>
      <c r="O24" s="105" t="e">
        <f>NA()</f>
        <v>#N/A</v>
      </c>
      <c r="P24" s="105">
        <v>2.2000000000000002</v>
      </c>
      <c r="Q24" s="105" t="e">
        <f>NA()</f>
        <v>#N/A</v>
      </c>
      <c r="R24" s="105" t="e">
        <f>NA()</f>
        <v>#N/A</v>
      </c>
      <c r="S24" s="105" t="e">
        <f>NA()</f>
        <v>#N/A</v>
      </c>
      <c r="T24" s="105" t="e">
        <f>NA()</f>
        <v>#N/A</v>
      </c>
      <c r="U24" s="105" t="e">
        <f>NA()</f>
        <v>#N/A</v>
      </c>
      <c r="V24" s="105" t="e">
        <f>NA()</f>
        <v>#N/A</v>
      </c>
      <c r="W24" s="105">
        <v>2.4300000000000002</v>
      </c>
      <c r="X24" s="105" t="e">
        <f>NA()</f>
        <v>#N/A</v>
      </c>
      <c r="Y24" s="105" t="e">
        <f>NA()</f>
        <v>#N/A</v>
      </c>
      <c r="Z24" s="105" t="e">
        <f>NA()</f>
        <v>#N/A</v>
      </c>
      <c r="AA24" s="105" t="e">
        <f>NA()</f>
        <v>#N/A</v>
      </c>
      <c r="AB24" s="105" t="e">
        <f>NA()</f>
        <v>#N/A</v>
      </c>
      <c r="AC24" s="105">
        <v>3.41</v>
      </c>
    </row>
    <row r="25" spans="1:36"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</row>
    <row r="26" spans="1:36">
      <c r="A26" s="92" t="s">
        <v>114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</row>
    <row r="27" spans="1:36">
      <c r="B27" s="92" t="s">
        <v>1452</v>
      </c>
      <c r="C27" s="92">
        <v>90</v>
      </c>
      <c r="D27" s="92">
        <v>91</v>
      </c>
      <c r="E27" s="92">
        <v>92</v>
      </c>
      <c r="F27" s="92" t="s">
        <v>1453</v>
      </c>
      <c r="G27" s="92">
        <v>95</v>
      </c>
      <c r="H27" s="92">
        <v>96</v>
      </c>
      <c r="J27" s="92">
        <v>98</v>
      </c>
      <c r="K27" s="92">
        <v>99</v>
      </c>
      <c r="L27" s="92">
        <v>2000</v>
      </c>
      <c r="M27" s="92">
        <v>1</v>
      </c>
      <c r="N27" s="92">
        <v>2</v>
      </c>
      <c r="O27" s="92">
        <v>3</v>
      </c>
      <c r="P27" s="92" t="s">
        <v>1448</v>
      </c>
      <c r="Q27" s="92">
        <v>6</v>
      </c>
      <c r="R27" s="92">
        <v>7</v>
      </c>
      <c r="S27" s="92">
        <v>8</v>
      </c>
      <c r="T27" s="92">
        <v>9</v>
      </c>
      <c r="U27" s="92">
        <v>10</v>
      </c>
      <c r="V27" s="92">
        <v>11</v>
      </c>
      <c r="W27" s="92" t="s">
        <v>1454</v>
      </c>
      <c r="X27" s="92">
        <v>13</v>
      </c>
      <c r="Y27" s="92">
        <v>14</v>
      </c>
      <c r="Z27" s="92">
        <v>15</v>
      </c>
      <c r="AA27" s="92">
        <v>16</v>
      </c>
      <c r="AB27" s="92">
        <v>17</v>
      </c>
      <c r="AC27" s="92" t="s">
        <v>1455</v>
      </c>
    </row>
    <row r="28" spans="1:36">
      <c r="A28" s="92" t="s">
        <v>107</v>
      </c>
      <c r="B28" s="105">
        <v>24.45</v>
      </c>
      <c r="C28" s="105" t="e">
        <f>NA()</f>
        <v>#N/A</v>
      </c>
      <c r="D28" s="105" t="e">
        <f>NA()</f>
        <v>#N/A</v>
      </c>
      <c r="E28" s="105" t="e">
        <f>NA()</f>
        <v>#N/A</v>
      </c>
      <c r="F28" s="105">
        <v>11.5</v>
      </c>
      <c r="G28" s="105" t="e">
        <f>NA()</f>
        <v>#N/A</v>
      </c>
      <c r="H28" s="105" t="e">
        <f>NA()</f>
        <v>#N/A</v>
      </c>
      <c r="I28" s="105" t="e">
        <f>NA()</f>
        <v>#N/A</v>
      </c>
      <c r="J28" s="105" t="e">
        <f>NA()</f>
        <v>#N/A</v>
      </c>
      <c r="K28" s="105" t="e">
        <f>NA()</f>
        <v>#N/A</v>
      </c>
      <c r="L28" s="105" t="e">
        <f>NA()</f>
        <v>#N/A</v>
      </c>
      <c r="M28" s="105" t="e">
        <f>NA()</f>
        <v>#N/A</v>
      </c>
      <c r="N28" s="105" t="e">
        <f>NA()</f>
        <v>#N/A</v>
      </c>
      <c r="O28" s="105" t="e">
        <f>NA()</f>
        <v>#N/A</v>
      </c>
      <c r="P28" s="105">
        <v>20.5</v>
      </c>
      <c r="Q28" s="105" t="e">
        <f>NA()</f>
        <v>#N/A</v>
      </c>
      <c r="R28" s="105" t="e">
        <f>NA()</f>
        <v>#N/A</v>
      </c>
      <c r="S28" s="105" t="e">
        <f>NA()</f>
        <v>#N/A</v>
      </c>
      <c r="T28" s="105" t="e">
        <f>NA()</f>
        <v>#N/A</v>
      </c>
      <c r="U28" s="105" t="e">
        <f>NA()</f>
        <v>#N/A</v>
      </c>
      <c r="V28" s="105" t="e">
        <f>NA()</f>
        <v>#N/A</v>
      </c>
      <c r="W28" s="105">
        <v>9.35</v>
      </c>
      <c r="X28" s="105" t="e">
        <f>NA()</f>
        <v>#N/A</v>
      </c>
      <c r="Y28" s="105" t="e">
        <f>NA()</f>
        <v>#N/A</v>
      </c>
      <c r="Z28" s="105" t="e">
        <f>NA()</f>
        <v>#N/A</v>
      </c>
      <c r="AA28" s="105" t="e">
        <f>NA()</f>
        <v>#N/A</v>
      </c>
      <c r="AB28" s="105" t="e">
        <f>NA()</f>
        <v>#N/A</v>
      </c>
      <c r="AC28" s="105">
        <v>8.4499999999999993</v>
      </c>
    </row>
    <row r="29" spans="1:36">
      <c r="A29" s="92" t="s">
        <v>108</v>
      </c>
      <c r="B29" s="105">
        <v>20.65</v>
      </c>
      <c r="C29" s="105" t="e">
        <f>NA()</f>
        <v>#N/A</v>
      </c>
      <c r="D29" s="105" t="e">
        <f>NA()</f>
        <v>#N/A</v>
      </c>
      <c r="E29" s="105" t="e">
        <f>NA()</f>
        <v>#N/A</v>
      </c>
      <c r="F29" s="105">
        <v>16.7</v>
      </c>
      <c r="G29" s="105" t="e">
        <f>NA()</f>
        <v>#N/A</v>
      </c>
      <c r="H29" s="105" t="e">
        <f>NA()</f>
        <v>#N/A</v>
      </c>
      <c r="I29" s="105" t="e">
        <f>NA()</f>
        <v>#N/A</v>
      </c>
      <c r="J29" s="105" t="e">
        <f>NA()</f>
        <v>#N/A</v>
      </c>
      <c r="K29" s="105" t="e">
        <f>NA()</f>
        <v>#N/A</v>
      </c>
      <c r="L29" s="105" t="e">
        <f>NA()</f>
        <v>#N/A</v>
      </c>
      <c r="M29" s="105" t="e">
        <f>NA()</f>
        <v>#N/A</v>
      </c>
      <c r="N29" s="105" t="e">
        <f>NA()</f>
        <v>#N/A</v>
      </c>
      <c r="O29" s="105" t="e">
        <f>NA()</f>
        <v>#N/A</v>
      </c>
      <c r="P29" s="105">
        <v>11.6</v>
      </c>
      <c r="Q29" s="105" t="e">
        <f>NA()</f>
        <v>#N/A</v>
      </c>
      <c r="R29" s="105" t="e">
        <f>NA()</f>
        <v>#N/A</v>
      </c>
      <c r="S29" s="105" t="e">
        <f>NA()</f>
        <v>#N/A</v>
      </c>
      <c r="T29" s="105" t="e">
        <f>NA()</f>
        <v>#N/A</v>
      </c>
      <c r="U29" s="105" t="e">
        <f>NA()</f>
        <v>#N/A</v>
      </c>
      <c r="V29" s="105" t="e">
        <f>NA()</f>
        <v>#N/A</v>
      </c>
      <c r="W29" s="105">
        <v>15.16</v>
      </c>
      <c r="X29" s="105" t="e">
        <f>NA()</f>
        <v>#N/A</v>
      </c>
      <c r="Y29" s="105" t="e">
        <f>NA()</f>
        <v>#N/A</v>
      </c>
      <c r="Z29" s="105" t="e">
        <f>NA()</f>
        <v>#N/A</v>
      </c>
      <c r="AA29" s="105" t="e">
        <f>NA()</f>
        <v>#N/A</v>
      </c>
      <c r="AB29" s="105" t="e">
        <f>NA()</f>
        <v>#N/A</v>
      </c>
      <c r="AC29" s="105">
        <v>11.870000000000001</v>
      </c>
    </row>
    <row r="30" spans="1:36">
      <c r="A30" s="92" t="s">
        <v>109</v>
      </c>
      <c r="B30" s="105">
        <v>3.45</v>
      </c>
      <c r="C30" s="105" t="e">
        <f>NA()</f>
        <v>#N/A</v>
      </c>
      <c r="D30" s="105" t="e">
        <f>NA()</f>
        <v>#N/A</v>
      </c>
      <c r="E30" s="105" t="e">
        <f>NA()</f>
        <v>#N/A</v>
      </c>
      <c r="F30" s="105">
        <v>4.7</v>
      </c>
      <c r="G30" s="105" t="e">
        <f>NA()</f>
        <v>#N/A</v>
      </c>
      <c r="H30" s="105" t="e">
        <f>NA()</f>
        <v>#N/A</v>
      </c>
      <c r="I30" s="105" t="e">
        <f>NA()</f>
        <v>#N/A</v>
      </c>
      <c r="J30" s="105" t="e">
        <f>NA()</f>
        <v>#N/A</v>
      </c>
      <c r="K30" s="105" t="e">
        <f>NA()</f>
        <v>#N/A</v>
      </c>
      <c r="L30" s="105" t="e">
        <f>NA()</f>
        <v>#N/A</v>
      </c>
      <c r="M30" s="105" t="e">
        <f>NA()</f>
        <v>#N/A</v>
      </c>
      <c r="N30" s="105" t="e">
        <f>NA()</f>
        <v>#N/A</v>
      </c>
      <c r="O30" s="105" t="e">
        <f>NA()</f>
        <v>#N/A</v>
      </c>
      <c r="P30" s="105">
        <v>7</v>
      </c>
      <c r="Q30" s="105" t="e">
        <f>NA()</f>
        <v>#N/A</v>
      </c>
      <c r="R30" s="105" t="e">
        <f>NA()</f>
        <v>#N/A</v>
      </c>
      <c r="S30" s="105" t="e">
        <f>NA()</f>
        <v>#N/A</v>
      </c>
      <c r="T30" s="105" t="e">
        <f>NA()</f>
        <v>#N/A</v>
      </c>
      <c r="U30" s="105" t="e">
        <f>NA()</f>
        <v>#N/A</v>
      </c>
      <c r="V30" s="105" t="e">
        <f>NA()</f>
        <v>#N/A</v>
      </c>
      <c r="W30" s="105">
        <v>8.36</v>
      </c>
      <c r="X30" s="105" t="e">
        <f>NA()</f>
        <v>#N/A</v>
      </c>
      <c r="Y30" s="105" t="e">
        <f>NA()</f>
        <v>#N/A</v>
      </c>
      <c r="Z30" s="105" t="e">
        <f>NA()</f>
        <v>#N/A</v>
      </c>
      <c r="AA30" s="105" t="e">
        <f>NA()</f>
        <v>#N/A</v>
      </c>
      <c r="AB30" s="105" t="e">
        <f>NA()</f>
        <v>#N/A</v>
      </c>
      <c r="AC30" s="105">
        <v>13.280000000000001</v>
      </c>
    </row>
    <row r="31" spans="1:36">
      <c r="A31" s="92" t="s">
        <v>110</v>
      </c>
      <c r="B31" s="105">
        <v>16.100000000000001</v>
      </c>
      <c r="C31" s="105" t="e">
        <f>NA()</f>
        <v>#N/A</v>
      </c>
      <c r="D31" s="105" t="e">
        <f>NA()</f>
        <v>#N/A</v>
      </c>
      <c r="E31" s="105" t="e">
        <f>NA()</f>
        <v>#N/A</v>
      </c>
      <c r="F31" s="105">
        <v>23</v>
      </c>
      <c r="G31" s="105" t="e">
        <f>NA()</f>
        <v>#N/A</v>
      </c>
      <c r="H31" s="105" t="e">
        <f>NA()</f>
        <v>#N/A</v>
      </c>
      <c r="I31" s="105" t="e">
        <f>NA()</f>
        <v>#N/A</v>
      </c>
      <c r="J31" s="105" t="e">
        <f>NA()</f>
        <v>#N/A</v>
      </c>
      <c r="K31" s="105" t="e">
        <f>NA()</f>
        <v>#N/A</v>
      </c>
      <c r="L31" s="105" t="e">
        <f>NA()</f>
        <v>#N/A</v>
      </c>
      <c r="M31" s="105" t="e">
        <f>NA()</f>
        <v>#N/A</v>
      </c>
      <c r="N31" s="105" t="e">
        <f>NA()</f>
        <v>#N/A</v>
      </c>
      <c r="O31" s="105" t="e">
        <f>NA()</f>
        <v>#N/A</v>
      </c>
      <c r="P31" s="105">
        <v>32.9</v>
      </c>
      <c r="Q31" s="105" t="e">
        <f>NA()</f>
        <v>#N/A</v>
      </c>
      <c r="R31" s="105" t="e">
        <f>NA()</f>
        <v>#N/A</v>
      </c>
      <c r="S31" s="105" t="e">
        <f>NA()</f>
        <v>#N/A</v>
      </c>
      <c r="T31" s="105" t="e">
        <f>NA()</f>
        <v>#N/A</v>
      </c>
      <c r="U31" s="105" t="e">
        <f>NA()</f>
        <v>#N/A</v>
      </c>
      <c r="V31" s="105" t="e">
        <f>NA()</f>
        <v>#N/A</v>
      </c>
      <c r="W31" s="105">
        <v>28.72</v>
      </c>
      <c r="X31" s="105" t="e">
        <f>NA()</f>
        <v>#N/A</v>
      </c>
      <c r="Y31" s="105" t="e">
        <f>NA()</f>
        <v>#N/A</v>
      </c>
      <c r="Z31" s="105" t="e">
        <f>NA()</f>
        <v>#N/A</v>
      </c>
      <c r="AA31" s="105" t="e">
        <f>NA()</f>
        <v>#N/A</v>
      </c>
      <c r="AB31" s="105" t="e">
        <f>NA()</f>
        <v>#N/A</v>
      </c>
      <c r="AC31" s="105">
        <v>25.2</v>
      </c>
    </row>
    <row r="32" spans="1:36">
      <c r="A32" s="92" t="s">
        <v>111</v>
      </c>
      <c r="B32" s="105">
        <v>4.5</v>
      </c>
      <c r="C32" s="105" t="e">
        <f>NA()</f>
        <v>#N/A</v>
      </c>
      <c r="D32" s="105" t="e">
        <f>NA()</f>
        <v>#N/A</v>
      </c>
      <c r="E32" s="105" t="e">
        <f>NA()</f>
        <v>#N/A</v>
      </c>
      <c r="F32" s="105">
        <v>8.3000000000000007</v>
      </c>
      <c r="G32" s="105" t="e">
        <f>NA()</f>
        <v>#N/A</v>
      </c>
      <c r="H32" s="105" t="e">
        <f>NA()</f>
        <v>#N/A</v>
      </c>
      <c r="I32" s="105" t="e">
        <f>NA()</f>
        <v>#N/A</v>
      </c>
      <c r="J32" s="105" t="e">
        <f>NA()</f>
        <v>#N/A</v>
      </c>
      <c r="K32" s="105" t="e">
        <f>NA()</f>
        <v>#N/A</v>
      </c>
      <c r="L32" s="105" t="e">
        <f>NA()</f>
        <v>#N/A</v>
      </c>
      <c r="M32" s="105" t="e">
        <f>NA()</f>
        <v>#N/A</v>
      </c>
      <c r="N32" s="105" t="e">
        <f>NA()</f>
        <v>#N/A</v>
      </c>
      <c r="O32" s="105" t="e">
        <f>NA()</f>
        <v>#N/A</v>
      </c>
      <c r="P32" s="105">
        <v>7</v>
      </c>
      <c r="Q32" s="105" t="e">
        <f>NA()</f>
        <v>#N/A</v>
      </c>
      <c r="R32" s="105" t="e">
        <f>NA()</f>
        <v>#N/A</v>
      </c>
      <c r="S32" s="105" t="e">
        <f>NA()</f>
        <v>#N/A</v>
      </c>
      <c r="T32" s="105" t="e">
        <f>NA()</f>
        <v>#N/A</v>
      </c>
      <c r="U32" s="105" t="e">
        <f>NA()</f>
        <v>#N/A</v>
      </c>
      <c r="V32" s="105" t="e">
        <f>NA()</f>
        <v>#N/A</v>
      </c>
      <c r="W32" s="105">
        <v>6.07</v>
      </c>
      <c r="X32" s="105" t="e">
        <f>NA()</f>
        <v>#N/A</v>
      </c>
      <c r="Y32" s="105" t="e">
        <f>NA()</f>
        <v>#N/A</v>
      </c>
      <c r="Z32" s="105" t="e">
        <f>NA()</f>
        <v>#N/A</v>
      </c>
      <c r="AA32" s="105" t="e">
        <f>NA()</f>
        <v>#N/A</v>
      </c>
      <c r="AB32" s="105" t="e">
        <f>NA()</f>
        <v>#N/A</v>
      </c>
      <c r="AC32" s="105">
        <v>5.37</v>
      </c>
    </row>
    <row r="33" spans="31:38" ht="16" customHeight="1"/>
    <row r="36" spans="31:38">
      <c r="AE36" s="183" t="s">
        <v>1396</v>
      </c>
      <c r="AF36" s="184"/>
      <c r="AG36" s="184"/>
      <c r="AH36" s="184"/>
      <c r="AI36" s="184"/>
      <c r="AJ36" s="184"/>
      <c r="AK36" s="184"/>
      <c r="AL36" s="185"/>
    </row>
    <row r="37" spans="31:38">
      <c r="AE37" s="186"/>
      <c r="AF37" s="221"/>
      <c r="AG37" s="221"/>
      <c r="AH37" s="221"/>
      <c r="AI37" s="221"/>
      <c r="AJ37" s="221"/>
      <c r="AK37" s="221"/>
      <c r="AL37" s="187"/>
    </row>
    <row r="38" spans="31:38">
      <c r="AE38" s="188"/>
      <c r="AF38" s="189"/>
      <c r="AG38" s="189"/>
      <c r="AH38" s="189"/>
      <c r="AI38" s="189"/>
      <c r="AJ38" s="189"/>
      <c r="AK38" s="189"/>
      <c r="AL38" s="190"/>
    </row>
  </sheetData>
  <mergeCells count="1">
    <mergeCell ref="AE36:AL38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DB0C-2015-454E-B269-E32FE288DE73}">
  <dimension ref="B1:H24"/>
  <sheetViews>
    <sheetView workbookViewId="0"/>
  </sheetViews>
  <sheetFormatPr baseColWidth="10" defaultRowHeight="16"/>
  <cols>
    <col min="1" max="16384" width="10.83203125" style="10"/>
  </cols>
  <sheetData>
    <row r="1" spans="2:8">
      <c r="B1" s="167" t="s">
        <v>1484</v>
      </c>
      <c r="C1" s="167"/>
      <c r="D1" s="167"/>
      <c r="E1" s="167"/>
      <c r="F1" s="167"/>
      <c r="G1" s="167"/>
      <c r="H1" s="167"/>
    </row>
    <row r="2" spans="2:8">
      <c r="B2" s="11" t="s">
        <v>1485</v>
      </c>
    </row>
    <row r="24" spans="2:2">
      <c r="B24" s="32" t="s">
        <v>1441</v>
      </c>
    </row>
  </sheetData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E3A7-50A4-F645-8226-AE6155F613EA}">
  <dimension ref="A1:L60"/>
  <sheetViews>
    <sheetView topLeftCell="J1" zoomScale="109" workbookViewId="0">
      <selection activeCell="K1" sqref="K1"/>
    </sheetView>
  </sheetViews>
  <sheetFormatPr baseColWidth="10" defaultRowHeight="16"/>
  <cols>
    <col min="1" max="11" width="10.83203125" style="86"/>
    <col min="12" max="16384" width="10.83203125" style="5"/>
  </cols>
  <sheetData>
    <row r="1" spans="1:12">
      <c r="A1" s="86" t="s">
        <v>849</v>
      </c>
      <c r="L1" s="167" t="s">
        <v>1467</v>
      </c>
    </row>
    <row r="2" spans="1:12">
      <c r="L2" s="11" t="s">
        <v>1485</v>
      </c>
    </row>
    <row r="3" spans="1:12">
      <c r="B3" s="86" t="s">
        <v>2</v>
      </c>
      <c r="C3" s="86" t="s">
        <v>850</v>
      </c>
      <c r="D3" s="86" t="s">
        <v>59</v>
      </c>
      <c r="E3" s="86" t="s">
        <v>851</v>
      </c>
      <c r="F3" s="86" t="s">
        <v>852</v>
      </c>
      <c r="G3" s="86" t="s">
        <v>853</v>
      </c>
      <c r="H3" s="86" t="s">
        <v>1</v>
      </c>
      <c r="I3" s="86" t="s">
        <v>854</v>
      </c>
      <c r="J3" s="86" t="s">
        <v>58</v>
      </c>
    </row>
    <row r="4" spans="1:12">
      <c r="A4" s="86" t="s">
        <v>9</v>
      </c>
      <c r="B4" s="86">
        <v>947.3</v>
      </c>
      <c r="D4" s="86">
        <v>4173.5</v>
      </c>
      <c r="F4" s="86">
        <v>3197.2</v>
      </c>
      <c r="H4" s="86">
        <v>1192.7</v>
      </c>
      <c r="J4" s="86">
        <v>1431.5367343268624</v>
      </c>
    </row>
    <row r="5" spans="1:12">
      <c r="A5" s="86" t="s">
        <v>10</v>
      </c>
      <c r="B5" s="86">
        <v>929.7</v>
      </c>
      <c r="D5" s="86">
        <v>4339.6000000000004</v>
      </c>
      <c r="F5" s="86">
        <v>2794.1</v>
      </c>
      <c r="H5" s="86">
        <v>1323.1</v>
      </c>
      <c r="J5" s="86">
        <v>1523.1158944773579</v>
      </c>
    </row>
    <row r="6" spans="1:12">
      <c r="A6" s="86" t="s">
        <v>11</v>
      </c>
      <c r="B6" s="86">
        <v>965.8</v>
      </c>
      <c r="D6" s="86">
        <v>4224</v>
      </c>
      <c r="F6" s="86">
        <v>2928</v>
      </c>
      <c r="H6" s="86">
        <v>1490.7</v>
      </c>
      <c r="J6" s="86">
        <v>1589.0044657215963</v>
      </c>
    </row>
    <row r="7" spans="1:12">
      <c r="A7" s="86" t="s">
        <v>12</v>
      </c>
      <c r="B7" s="86">
        <v>993.6</v>
      </c>
      <c r="D7" s="86">
        <v>4318.3999999999996</v>
      </c>
      <c r="F7" s="86">
        <v>3248.8</v>
      </c>
      <c r="H7" s="86">
        <v>1622.7</v>
      </c>
      <c r="J7" s="86">
        <v>1589.8130915422571</v>
      </c>
    </row>
    <row r="8" spans="1:12">
      <c r="A8" s="86" t="s">
        <v>13</v>
      </c>
      <c r="B8" s="86">
        <v>854.4</v>
      </c>
      <c r="C8" s="86">
        <f>AVERAGE(B4:B8)</f>
        <v>938.16000000000008</v>
      </c>
      <c r="D8" s="86">
        <v>4398.2</v>
      </c>
      <c r="E8" s="86">
        <f>AVERAGE(D4:D8)</f>
        <v>4290.74</v>
      </c>
      <c r="F8" s="86">
        <v>3036.7</v>
      </c>
      <c r="G8" s="86">
        <f t="shared" ref="G8:G60" si="0">AVERAGE(F4:F8)</f>
        <v>3040.96</v>
      </c>
      <c r="H8" s="86">
        <v>1746.5</v>
      </c>
      <c r="I8" s="86">
        <f>AVERAGE(H4:H8)</f>
        <v>1475.1399999999999</v>
      </c>
      <c r="J8" s="86">
        <v>1639.0624609764784</v>
      </c>
    </row>
    <row r="9" spans="1:12">
      <c r="A9" s="86" t="s">
        <v>14</v>
      </c>
      <c r="B9" s="86">
        <v>864.2</v>
      </c>
      <c r="C9" s="86">
        <f t="shared" ref="C9:E60" si="1">AVERAGE(B5:B9)</f>
        <v>921.54</v>
      </c>
      <c r="D9" s="86">
        <v>4509.3</v>
      </c>
      <c r="E9" s="86">
        <f t="shared" si="1"/>
        <v>4357.8999999999996</v>
      </c>
      <c r="F9" s="86">
        <v>3537</v>
      </c>
      <c r="G9" s="86">
        <f t="shared" si="0"/>
        <v>3108.9200000000005</v>
      </c>
      <c r="H9" s="86">
        <v>1879.1</v>
      </c>
      <c r="I9" s="86">
        <f t="shared" ref="I9:I60" si="2">AVERAGE(H5:H9)</f>
        <v>1612.42</v>
      </c>
      <c r="J9" s="86">
        <v>1680.5376399933555</v>
      </c>
    </row>
    <row r="10" spans="1:12">
      <c r="A10" s="86" t="s">
        <v>15</v>
      </c>
      <c r="B10" s="86">
        <v>993.7</v>
      </c>
      <c r="C10" s="86">
        <f t="shared" si="1"/>
        <v>934.33999999999992</v>
      </c>
      <c r="D10" s="86">
        <v>5136.6000000000004</v>
      </c>
      <c r="E10" s="86">
        <f t="shared" si="1"/>
        <v>4517.3</v>
      </c>
      <c r="F10" s="86">
        <v>3265.4</v>
      </c>
      <c r="G10" s="86">
        <f t="shared" si="0"/>
        <v>3203.18</v>
      </c>
      <c r="H10" s="86">
        <v>1935.7</v>
      </c>
      <c r="I10" s="86">
        <f t="shared" si="2"/>
        <v>1734.94</v>
      </c>
      <c r="J10" s="86">
        <v>1764.4965722065483</v>
      </c>
    </row>
    <row r="11" spans="1:12">
      <c r="A11" s="86" t="s">
        <v>16</v>
      </c>
      <c r="B11" s="86">
        <v>1036.5999999999999</v>
      </c>
      <c r="C11" s="86">
        <f t="shared" si="1"/>
        <v>948.5</v>
      </c>
      <c r="D11" s="86">
        <v>5227.3</v>
      </c>
      <c r="E11" s="86">
        <f t="shared" si="1"/>
        <v>4717.96</v>
      </c>
      <c r="F11" s="86">
        <v>3190.6</v>
      </c>
      <c r="G11" s="86">
        <f t="shared" si="0"/>
        <v>3255.7</v>
      </c>
      <c r="H11" s="86">
        <v>1939.4</v>
      </c>
      <c r="I11" s="86">
        <f t="shared" si="2"/>
        <v>1824.6799999999998</v>
      </c>
      <c r="J11" s="86">
        <v>1781.5394106912631</v>
      </c>
    </row>
    <row r="12" spans="1:12">
      <c r="A12" s="86" t="s">
        <v>17</v>
      </c>
      <c r="B12" s="86">
        <v>1053.7</v>
      </c>
      <c r="C12" s="86">
        <f t="shared" si="1"/>
        <v>960.5200000000001</v>
      </c>
      <c r="D12" s="86">
        <v>5072.2</v>
      </c>
      <c r="E12" s="86">
        <f t="shared" si="1"/>
        <v>4868.72</v>
      </c>
      <c r="F12" s="86">
        <v>3764.8</v>
      </c>
      <c r="G12" s="86">
        <f t="shared" si="0"/>
        <v>3358.9</v>
      </c>
      <c r="H12" s="86">
        <v>1900.4</v>
      </c>
      <c r="I12" s="86">
        <f t="shared" si="2"/>
        <v>1880.22</v>
      </c>
      <c r="J12" s="86">
        <v>1806.0149416583943</v>
      </c>
    </row>
    <row r="13" spans="1:12">
      <c r="A13" s="86">
        <v>70</v>
      </c>
      <c r="B13" s="86">
        <v>1134.8</v>
      </c>
      <c r="C13" s="86">
        <v>1016.6</v>
      </c>
      <c r="D13" s="86">
        <v>5125.3999999999996</v>
      </c>
      <c r="E13" s="86">
        <v>5014.1600000000008</v>
      </c>
      <c r="F13" s="86">
        <v>3720</v>
      </c>
      <c r="G13" s="86">
        <f t="shared" si="0"/>
        <v>3495.56</v>
      </c>
      <c r="H13" s="86">
        <v>2127.6999999999998</v>
      </c>
      <c r="I13" s="86">
        <f t="shared" si="2"/>
        <v>1956.4599999999998</v>
      </c>
      <c r="J13" s="86" t="e">
        <v>#N/A</v>
      </c>
    </row>
    <row r="14" spans="1:12">
      <c r="A14" s="86" t="s">
        <v>19</v>
      </c>
      <c r="B14" s="86">
        <v>1136.0999999999999</v>
      </c>
      <c r="C14" s="86">
        <f t="shared" si="1"/>
        <v>1070.98</v>
      </c>
      <c r="D14" s="86">
        <v>4917</v>
      </c>
      <c r="E14" s="86">
        <f t="shared" si="1"/>
        <v>5095.7</v>
      </c>
      <c r="F14" s="86">
        <v>3871.7</v>
      </c>
      <c r="G14" s="86">
        <f t="shared" si="0"/>
        <v>3562.5</v>
      </c>
      <c r="H14" s="86">
        <v>2174</v>
      </c>
      <c r="I14" s="86">
        <f t="shared" si="2"/>
        <v>2015.44</v>
      </c>
      <c r="J14" s="86">
        <v>1986.1320068698465</v>
      </c>
    </row>
    <row r="15" spans="1:12">
      <c r="A15" s="86" t="s">
        <v>20</v>
      </c>
      <c r="B15" s="86">
        <v>1107.8</v>
      </c>
      <c r="C15" s="86">
        <f t="shared" si="1"/>
        <v>1093.8000000000002</v>
      </c>
      <c r="D15" s="86">
        <v>5507.2</v>
      </c>
      <c r="E15" s="86">
        <f t="shared" si="1"/>
        <v>5169.8200000000006</v>
      </c>
      <c r="F15" s="86">
        <v>3885</v>
      </c>
      <c r="G15" s="86">
        <f t="shared" si="0"/>
        <v>3686.4199999999996</v>
      </c>
      <c r="H15" s="86">
        <v>2106.5</v>
      </c>
      <c r="I15" s="86">
        <f t="shared" si="2"/>
        <v>2049.6</v>
      </c>
      <c r="J15" s="86">
        <v>1974.37314615574</v>
      </c>
    </row>
    <row r="16" spans="1:12">
      <c r="A16" s="86" t="s">
        <v>21</v>
      </c>
      <c r="B16" s="86">
        <v>1152.8</v>
      </c>
      <c r="C16" s="86">
        <f t="shared" si="1"/>
        <v>1117.04</v>
      </c>
      <c r="D16" s="86">
        <v>5748.1</v>
      </c>
      <c r="E16" s="86">
        <f t="shared" si="1"/>
        <v>5273.9800000000005</v>
      </c>
      <c r="F16" s="86">
        <v>4056.9</v>
      </c>
      <c r="G16" s="86">
        <f t="shared" si="0"/>
        <v>3859.6800000000003</v>
      </c>
      <c r="H16" s="86">
        <v>2275.6999999999998</v>
      </c>
      <c r="I16" s="86">
        <f t="shared" si="2"/>
        <v>2116.8599999999997</v>
      </c>
      <c r="J16" s="86">
        <v>2005.1376189877615</v>
      </c>
    </row>
    <row r="17" spans="1:12">
      <c r="A17" s="86" t="s">
        <v>22</v>
      </c>
      <c r="B17" s="86">
        <v>1074.5</v>
      </c>
      <c r="C17" s="86">
        <f t="shared" si="1"/>
        <v>1121.2</v>
      </c>
      <c r="D17" s="86">
        <v>5630</v>
      </c>
      <c r="E17" s="86">
        <f t="shared" si="1"/>
        <v>5385.5399999999991</v>
      </c>
      <c r="F17" s="86">
        <v>4077.1</v>
      </c>
      <c r="G17" s="86">
        <f t="shared" si="0"/>
        <v>3922.1400000000003</v>
      </c>
      <c r="H17" s="86">
        <v>2389.1999999999998</v>
      </c>
      <c r="I17" s="86">
        <f t="shared" si="2"/>
        <v>2214.62</v>
      </c>
      <c r="J17" s="86">
        <v>1986.3533822638856</v>
      </c>
    </row>
    <row r="18" spans="1:12">
      <c r="A18" s="86">
        <v>75</v>
      </c>
      <c r="B18" s="86">
        <v>1260.8</v>
      </c>
      <c r="C18" s="86">
        <v>1146.4000000000001</v>
      </c>
      <c r="D18" s="86">
        <v>5933.3</v>
      </c>
      <c r="E18" s="86">
        <v>5547.1200000000008</v>
      </c>
      <c r="F18" s="86">
        <v>4407.1000000000004</v>
      </c>
      <c r="G18" s="86">
        <f t="shared" si="0"/>
        <v>4059.5600000000004</v>
      </c>
      <c r="H18" s="86">
        <v>2480.4</v>
      </c>
      <c r="I18" s="86">
        <f t="shared" si="2"/>
        <v>2285.16</v>
      </c>
      <c r="J18" s="86" t="e">
        <v>#N/A</v>
      </c>
    </row>
    <row r="19" spans="1:12">
      <c r="A19" s="86" t="s">
        <v>23</v>
      </c>
      <c r="B19" s="86">
        <v>1198.7</v>
      </c>
      <c r="C19" s="86">
        <f t="shared" si="1"/>
        <v>1158.9199999999998</v>
      </c>
      <c r="D19" s="86">
        <v>5276.2</v>
      </c>
      <c r="E19" s="86">
        <f t="shared" si="1"/>
        <v>5618.96</v>
      </c>
      <c r="F19" s="86">
        <v>4859.6000000000004</v>
      </c>
      <c r="G19" s="86">
        <f t="shared" si="0"/>
        <v>4257.1399999999994</v>
      </c>
      <c r="H19" s="86">
        <v>2522.3000000000002</v>
      </c>
      <c r="I19" s="86">
        <f t="shared" si="2"/>
        <v>2354.8199999999997</v>
      </c>
      <c r="J19" s="86">
        <v>2106.1998638296282</v>
      </c>
    </row>
    <row r="20" spans="1:12">
      <c r="A20" s="86" t="s">
        <v>24</v>
      </c>
      <c r="B20" s="86">
        <v>1331.1</v>
      </c>
      <c r="C20" s="86">
        <f t="shared" si="1"/>
        <v>1203.58</v>
      </c>
      <c r="D20" s="86">
        <v>5931.6</v>
      </c>
      <c r="E20" s="86">
        <f t="shared" si="1"/>
        <v>5703.8400000000011</v>
      </c>
      <c r="F20" s="86">
        <v>5239.7</v>
      </c>
      <c r="G20" s="86">
        <f t="shared" si="0"/>
        <v>4528.08</v>
      </c>
      <c r="H20" s="86">
        <v>2486.9</v>
      </c>
      <c r="I20" s="86">
        <f t="shared" si="2"/>
        <v>2430.8999999999996</v>
      </c>
      <c r="J20" s="86">
        <v>2155.6097881218689</v>
      </c>
    </row>
    <row r="21" spans="1:12">
      <c r="A21" s="86" t="s">
        <v>25</v>
      </c>
      <c r="B21" s="86">
        <v>1370.2</v>
      </c>
      <c r="C21" s="86">
        <f t="shared" si="1"/>
        <v>1247.06</v>
      </c>
      <c r="D21" s="86">
        <v>5897</v>
      </c>
      <c r="E21" s="86">
        <f t="shared" si="1"/>
        <v>5733.62</v>
      </c>
      <c r="F21" s="86">
        <v>5667.6</v>
      </c>
      <c r="G21" s="86">
        <f t="shared" si="0"/>
        <v>4850.2199999999993</v>
      </c>
      <c r="H21" s="86">
        <v>2791.8</v>
      </c>
      <c r="I21" s="86">
        <f t="shared" si="2"/>
        <v>2534.1200000000003</v>
      </c>
      <c r="J21" s="86">
        <v>2319.6005236575925</v>
      </c>
    </row>
    <row r="22" spans="1:12">
      <c r="A22" s="86" t="s">
        <v>26</v>
      </c>
      <c r="B22" s="86">
        <v>1222.3</v>
      </c>
      <c r="C22" s="86">
        <f t="shared" si="1"/>
        <v>1276.6200000000001</v>
      </c>
      <c r="D22" s="86">
        <v>5705.6</v>
      </c>
      <c r="E22" s="86">
        <f t="shared" si="1"/>
        <v>5748.74</v>
      </c>
      <c r="F22" s="86">
        <v>5727.9</v>
      </c>
      <c r="G22" s="86">
        <f t="shared" si="0"/>
        <v>5180.38</v>
      </c>
      <c r="H22" s="86">
        <v>3032.5</v>
      </c>
      <c r="I22" s="86">
        <f t="shared" si="2"/>
        <v>2662.78</v>
      </c>
      <c r="J22" s="86">
        <v>2352.8422998052233</v>
      </c>
    </row>
    <row r="23" spans="1:12">
      <c r="A23" s="86">
        <v>80</v>
      </c>
      <c r="B23" s="86">
        <v>1350</v>
      </c>
      <c r="C23" s="86">
        <v>1294.46</v>
      </c>
      <c r="D23" s="86">
        <v>4843.2</v>
      </c>
      <c r="E23" s="86">
        <v>5530.72</v>
      </c>
      <c r="F23" s="86">
        <v>4055.9</v>
      </c>
      <c r="G23" s="86">
        <f t="shared" si="0"/>
        <v>5110.1400000000003</v>
      </c>
      <c r="H23" s="86">
        <v>2937.3</v>
      </c>
      <c r="I23" s="86">
        <f t="shared" si="2"/>
        <v>2754.16</v>
      </c>
      <c r="J23" s="86" t="e">
        <v>#N/A</v>
      </c>
    </row>
    <row r="24" spans="1:12">
      <c r="A24" s="86" t="s">
        <v>27</v>
      </c>
      <c r="B24" s="86">
        <v>1398.8</v>
      </c>
      <c r="C24" s="86">
        <f t="shared" si="1"/>
        <v>1334.48</v>
      </c>
      <c r="D24" s="86">
        <v>5206.8999999999996</v>
      </c>
      <c r="E24" s="86">
        <f t="shared" si="1"/>
        <v>5516.8600000000006</v>
      </c>
      <c r="F24" s="86">
        <v>5173.3999999999996</v>
      </c>
      <c r="G24" s="86">
        <f t="shared" si="0"/>
        <v>5172.8999999999996</v>
      </c>
      <c r="H24" s="86">
        <v>3081.6</v>
      </c>
      <c r="I24" s="86">
        <f t="shared" si="2"/>
        <v>2866.02</v>
      </c>
      <c r="J24" s="86">
        <v>2464.0892453222473</v>
      </c>
      <c r="L24" s="107" t="s">
        <v>1441</v>
      </c>
    </row>
    <row r="25" spans="1:12">
      <c r="A25" s="86" t="s">
        <v>28</v>
      </c>
      <c r="B25" s="86">
        <v>1346.4</v>
      </c>
      <c r="C25" s="86">
        <f t="shared" si="1"/>
        <v>1337.5400000000002</v>
      </c>
      <c r="D25" s="86">
        <v>5308.4</v>
      </c>
      <c r="E25" s="86">
        <f t="shared" si="1"/>
        <v>5392.2199999999993</v>
      </c>
      <c r="F25" s="86">
        <v>5416.6</v>
      </c>
      <c r="G25" s="86">
        <f t="shared" si="0"/>
        <v>5208.2800000000007</v>
      </c>
      <c r="H25" s="86">
        <v>3456</v>
      </c>
      <c r="I25" s="86">
        <f t="shared" si="2"/>
        <v>3059.84</v>
      </c>
      <c r="J25" s="86">
        <v>2562.0896156630665</v>
      </c>
    </row>
    <row r="26" spans="1:12">
      <c r="A26" s="86" t="s">
        <v>29</v>
      </c>
      <c r="B26" s="86">
        <v>1564.4</v>
      </c>
      <c r="C26" s="86">
        <f t="shared" si="1"/>
        <v>1376.3799999999999</v>
      </c>
      <c r="D26" s="86">
        <v>5300.5</v>
      </c>
      <c r="E26" s="86">
        <f t="shared" si="1"/>
        <v>5272.92</v>
      </c>
      <c r="F26" s="86">
        <v>5529.1</v>
      </c>
      <c r="G26" s="86">
        <f t="shared" si="0"/>
        <v>5180.58</v>
      </c>
      <c r="H26" s="86">
        <v>3716.1</v>
      </c>
      <c r="I26" s="86">
        <f t="shared" si="2"/>
        <v>3244.7</v>
      </c>
      <c r="J26" s="86">
        <v>2470.7594751459446</v>
      </c>
    </row>
    <row r="27" spans="1:12">
      <c r="A27" s="86" t="s">
        <v>30</v>
      </c>
      <c r="B27" s="86">
        <v>1563.8</v>
      </c>
      <c r="C27" s="86">
        <f t="shared" si="1"/>
        <v>1444.68</v>
      </c>
      <c r="D27" s="86">
        <v>5957.7</v>
      </c>
      <c r="E27" s="86">
        <f t="shared" si="1"/>
        <v>5323.34</v>
      </c>
      <c r="F27" s="86">
        <v>5715.7</v>
      </c>
      <c r="G27" s="86">
        <f t="shared" si="0"/>
        <v>5178.1400000000003</v>
      </c>
      <c r="H27" s="86">
        <v>3954.9</v>
      </c>
      <c r="I27" s="86">
        <f t="shared" si="2"/>
        <v>3429.1800000000003</v>
      </c>
      <c r="J27" s="86">
        <v>2724.5300285768317</v>
      </c>
    </row>
    <row r="28" spans="1:12">
      <c r="A28" s="86">
        <v>85</v>
      </c>
      <c r="B28" s="86">
        <v>1592.2</v>
      </c>
      <c r="C28" s="86">
        <v>1493.1200000000001</v>
      </c>
      <c r="D28" s="86">
        <v>5847.2</v>
      </c>
      <c r="E28" s="86">
        <v>5524.14</v>
      </c>
      <c r="F28" s="86">
        <v>5798.5</v>
      </c>
      <c r="G28" s="86">
        <f t="shared" si="0"/>
        <v>5526.66</v>
      </c>
      <c r="H28" s="86">
        <v>3820.5</v>
      </c>
      <c r="I28" s="86">
        <f t="shared" si="2"/>
        <v>3605.8199999999997</v>
      </c>
      <c r="J28" s="86" t="e">
        <v>#N/A</v>
      </c>
    </row>
    <row r="29" spans="1:12">
      <c r="A29" s="86" t="s">
        <v>31</v>
      </c>
      <c r="B29" s="86">
        <v>1585.4</v>
      </c>
      <c r="C29" s="86">
        <f t="shared" si="1"/>
        <v>1530.44</v>
      </c>
      <c r="D29" s="86">
        <v>5898.9</v>
      </c>
      <c r="E29" s="86">
        <f t="shared" si="1"/>
        <v>5662.5399999999991</v>
      </c>
      <c r="F29" s="86">
        <v>5876.2</v>
      </c>
      <c r="G29" s="86">
        <f t="shared" si="0"/>
        <v>5667.22</v>
      </c>
      <c r="H29" s="86">
        <v>3889.9</v>
      </c>
      <c r="I29" s="86">
        <f t="shared" si="2"/>
        <v>3767.4800000000005</v>
      </c>
      <c r="J29" s="86">
        <v>2728.9604554422449</v>
      </c>
    </row>
    <row r="30" spans="1:12">
      <c r="A30" s="86" t="s">
        <v>32</v>
      </c>
      <c r="B30" s="86">
        <v>1583.7</v>
      </c>
      <c r="C30" s="86">
        <f t="shared" si="1"/>
        <v>1577.8999999999999</v>
      </c>
      <c r="D30" s="86">
        <v>5683.5</v>
      </c>
      <c r="E30" s="86">
        <f t="shared" si="1"/>
        <v>5737.56</v>
      </c>
      <c r="F30" s="86">
        <v>5585</v>
      </c>
      <c r="G30" s="86">
        <f t="shared" si="0"/>
        <v>5700.9</v>
      </c>
      <c r="H30" s="86">
        <v>3973.1</v>
      </c>
      <c r="I30" s="86">
        <f t="shared" si="2"/>
        <v>3870.9</v>
      </c>
      <c r="J30" s="86">
        <v>2709.519453185439</v>
      </c>
    </row>
    <row r="31" spans="1:12">
      <c r="A31" s="86" t="s">
        <v>33</v>
      </c>
      <c r="B31" s="86">
        <v>1775.8</v>
      </c>
      <c r="C31" s="86">
        <f t="shared" si="1"/>
        <v>1620.1799999999998</v>
      </c>
      <c r="D31" s="86">
        <v>5469.2</v>
      </c>
      <c r="E31" s="86">
        <f t="shared" si="1"/>
        <v>5771.3</v>
      </c>
      <c r="F31" s="86">
        <v>6142</v>
      </c>
      <c r="G31" s="86">
        <f t="shared" si="0"/>
        <v>5823.4800000000005</v>
      </c>
      <c r="H31" s="86">
        <v>3930.6</v>
      </c>
      <c r="I31" s="86">
        <f t="shared" si="2"/>
        <v>3913.8</v>
      </c>
      <c r="J31" s="86">
        <v>2640.7136437610911</v>
      </c>
    </row>
    <row r="32" spans="1:12">
      <c r="A32" s="86" t="s">
        <v>34</v>
      </c>
      <c r="B32" s="86">
        <v>1916.4</v>
      </c>
      <c r="C32" s="86">
        <f t="shared" si="1"/>
        <v>1690.7</v>
      </c>
      <c r="D32" s="86">
        <v>5673.7</v>
      </c>
      <c r="E32" s="86">
        <f t="shared" si="1"/>
        <v>5714.5</v>
      </c>
      <c r="F32" s="86">
        <v>6086</v>
      </c>
      <c r="G32" s="86">
        <f t="shared" si="0"/>
        <v>5897.54</v>
      </c>
      <c r="H32" s="86">
        <v>4014.7</v>
      </c>
      <c r="I32" s="86">
        <f t="shared" si="2"/>
        <v>3925.7599999999998</v>
      </c>
      <c r="J32" s="86">
        <v>2790.7494522400316</v>
      </c>
    </row>
    <row r="33" spans="1:10">
      <c r="A33" s="86">
        <v>90</v>
      </c>
      <c r="B33" s="86">
        <v>1891.2</v>
      </c>
      <c r="C33" s="86">
        <v>1750.5000000000005</v>
      </c>
      <c r="D33" s="86">
        <v>5846.3</v>
      </c>
      <c r="E33" s="86">
        <v>5714.32</v>
      </c>
      <c r="F33" s="86">
        <v>5853</v>
      </c>
      <c r="G33" s="86">
        <f t="shared" si="0"/>
        <v>5908.4400000000005</v>
      </c>
      <c r="H33" s="86">
        <v>4320.8999999999996</v>
      </c>
      <c r="I33" s="86">
        <f t="shared" si="2"/>
        <v>4025.8399999999992</v>
      </c>
      <c r="J33" s="86" t="e">
        <v>#N/A</v>
      </c>
    </row>
    <row r="34" spans="1:10">
      <c r="A34" s="86" t="s">
        <v>35</v>
      </c>
      <c r="B34" s="86">
        <v>1926.3</v>
      </c>
      <c r="C34" s="86">
        <f t="shared" si="1"/>
        <v>1818.6799999999998</v>
      </c>
      <c r="D34" s="86">
        <v>5415.6</v>
      </c>
      <c r="E34" s="86">
        <f t="shared" si="1"/>
        <v>5617.6600000000008</v>
      </c>
      <c r="F34" s="86">
        <v>5639</v>
      </c>
      <c r="G34" s="86">
        <f t="shared" si="0"/>
        <v>5861</v>
      </c>
      <c r="H34" s="86">
        <v>4231.3999999999996</v>
      </c>
      <c r="I34" s="86">
        <f t="shared" si="2"/>
        <v>4094.1399999999994</v>
      </c>
      <c r="J34" s="86">
        <v>2898.2658746629345</v>
      </c>
    </row>
    <row r="35" spans="1:10">
      <c r="A35" s="86" t="s">
        <v>36</v>
      </c>
      <c r="B35" s="86">
        <v>2024.8</v>
      </c>
      <c r="C35" s="86">
        <f t="shared" si="1"/>
        <v>1906.9</v>
      </c>
      <c r="D35" s="86">
        <v>5876.7</v>
      </c>
      <c r="E35" s="86">
        <f t="shared" si="1"/>
        <v>5656.3000000000011</v>
      </c>
      <c r="F35" s="86">
        <v>5937.6</v>
      </c>
      <c r="G35" s="86">
        <f t="shared" si="0"/>
        <v>5931.5199999999995</v>
      </c>
      <c r="H35" s="86">
        <v>4361.6000000000004</v>
      </c>
      <c r="I35" s="86">
        <f t="shared" si="2"/>
        <v>4171.8399999999992</v>
      </c>
      <c r="J35" s="86">
        <v>2812.8167535031457</v>
      </c>
    </row>
    <row r="36" spans="1:10">
      <c r="A36" s="86" t="s">
        <v>37</v>
      </c>
      <c r="B36" s="86">
        <v>2084.9</v>
      </c>
      <c r="C36" s="86">
        <f t="shared" si="1"/>
        <v>1968.72</v>
      </c>
      <c r="D36" s="86">
        <v>4429.3999999999996</v>
      </c>
      <c r="E36" s="86">
        <f t="shared" si="1"/>
        <v>5448.3399999999992</v>
      </c>
      <c r="F36" s="86">
        <v>5322.1</v>
      </c>
      <c r="G36" s="86">
        <f t="shared" si="0"/>
        <v>5767.5399999999991</v>
      </c>
      <c r="H36" s="86">
        <v>4562.1000000000004</v>
      </c>
      <c r="I36" s="86">
        <f t="shared" si="2"/>
        <v>4298.1399999999994</v>
      </c>
      <c r="J36" s="86">
        <v>2757.7532966124563</v>
      </c>
    </row>
    <row r="37" spans="1:10">
      <c r="A37" s="86" t="s">
        <v>38</v>
      </c>
      <c r="B37" s="86">
        <v>2115.5</v>
      </c>
      <c r="C37" s="86">
        <f t="shared" si="1"/>
        <v>2008.5400000000002</v>
      </c>
      <c r="D37" s="86">
        <v>6448.7</v>
      </c>
      <c r="E37" s="86">
        <f t="shared" si="1"/>
        <v>5603.34</v>
      </c>
      <c r="F37" s="86">
        <v>5872.1</v>
      </c>
      <c r="G37" s="86">
        <f t="shared" si="0"/>
        <v>5724.7599999999993</v>
      </c>
      <c r="H37" s="86">
        <v>4504.8999999999996</v>
      </c>
      <c r="I37" s="86">
        <f t="shared" si="2"/>
        <v>4396.18</v>
      </c>
      <c r="J37" s="86">
        <v>2840.7346535257107</v>
      </c>
    </row>
    <row r="38" spans="1:10">
      <c r="A38" s="86">
        <v>95</v>
      </c>
      <c r="B38" s="86">
        <v>2111.6999999999998</v>
      </c>
      <c r="C38" s="86">
        <v>2052.6400000000003</v>
      </c>
      <c r="D38" s="86">
        <v>6003.2</v>
      </c>
      <c r="E38" s="86">
        <v>5634.7199999999993</v>
      </c>
      <c r="F38" s="86">
        <v>5765.3</v>
      </c>
      <c r="G38" s="86">
        <f t="shared" si="0"/>
        <v>5707.22</v>
      </c>
      <c r="H38" s="86">
        <v>4659.3</v>
      </c>
      <c r="I38" s="86">
        <f t="shared" si="2"/>
        <v>4463.8599999999997</v>
      </c>
      <c r="J38" s="86" t="e">
        <v>#N/A</v>
      </c>
    </row>
    <row r="39" spans="1:10">
      <c r="A39" s="86" t="s">
        <v>39</v>
      </c>
      <c r="B39" s="86">
        <v>2181</v>
      </c>
      <c r="C39" s="86">
        <f t="shared" si="1"/>
        <v>2103.58</v>
      </c>
      <c r="D39" s="86">
        <v>6154.5</v>
      </c>
      <c r="E39" s="86">
        <f t="shared" si="1"/>
        <v>5782.5</v>
      </c>
      <c r="F39" s="86">
        <v>6403.1</v>
      </c>
      <c r="G39" s="86">
        <f t="shared" si="0"/>
        <v>5860.0400000000009</v>
      </c>
      <c r="H39" s="86">
        <v>4891.6000000000004</v>
      </c>
      <c r="I39" s="86">
        <f t="shared" si="2"/>
        <v>4595.8999999999996</v>
      </c>
      <c r="J39" s="86">
        <v>2970.5058954064648</v>
      </c>
    </row>
    <row r="40" spans="1:10">
      <c r="A40" s="86" t="s">
        <v>40</v>
      </c>
      <c r="B40" s="86">
        <v>2228.6</v>
      </c>
      <c r="C40" s="86">
        <f t="shared" si="1"/>
        <v>2144.3399999999997</v>
      </c>
      <c r="D40" s="86">
        <v>6061.5</v>
      </c>
      <c r="E40" s="86">
        <f t="shared" si="1"/>
        <v>5819.46</v>
      </c>
      <c r="F40" s="86">
        <v>6602.9</v>
      </c>
      <c r="G40" s="86">
        <f t="shared" si="0"/>
        <v>5993.1</v>
      </c>
      <c r="H40" s="86">
        <v>4813.2</v>
      </c>
      <c r="I40" s="86">
        <f t="shared" si="2"/>
        <v>4686.22</v>
      </c>
      <c r="J40" s="86">
        <v>3019.2371883431679</v>
      </c>
    </row>
    <row r="41" spans="1:10">
      <c r="A41" s="86" t="s">
        <v>41</v>
      </c>
      <c r="B41" s="86">
        <v>2248.4</v>
      </c>
      <c r="C41" s="86">
        <f t="shared" si="1"/>
        <v>2177.04</v>
      </c>
      <c r="D41" s="86">
        <v>5809.5</v>
      </c>
      <c r="E41" s="86">
        <f t="shared" si="1"/>
        <v>6095.4800000000005</v>
      </c>
      <c r="F41" s="86">
        <v>6030.7</v>
      </c>
      <c r="G41" s="86">
        <f t="shared" si="0"/>
        <v>6134.8200000000006</v>
      </c>
      <c r="H41" s="86">
        <v>4952.8</v>
      </c>
      <c r="I41" s="86">
        <f t="shared" si="2"/>
        <v>4764.3599999999997</v>
      </c>
      <c r="J41" s="86">
        <v>3094.3734517181392</v>
      </c>
    </row>
    <row r="42" spans="1:10">
      <c r="A42" s="86" t="s">
        <v>42</v>
      </c>
      <c r="B42" s="86">
        <v>2313.6999999999998</v>
      </c>
      <c r="C42" s="86">
        <f t="shared" si="1"/>
        <v>2216.6799999999994</v>
      </c>
      <c r="D42" s="86">
        <v>5998.9</v>
      </c>
      <c r="E42" s="86">
        <f t="shared" si="1"/>
        <v>6005.5199999999995</v>
      </c>
      <c r="F42" s="86">
        <v>6314.1</v>
      </c>
      <c r="G42" s="86">
        <f t="shared" si="0"/>
        <v>6223.2200000000012</v>
      </c>
      <c r="H42" s="86">
        <v>4944.8999999999996</v>
      </c>
      <c r="I42" s="86">
        <f t="shared" si="2"/>
        <v>4852.3600000000006</v>
      </c>
      <c r="J42" s="86">
        <v>3130.6986727013368</v>
      </c>
    </row>
    <row r="43" spans="1:10">
      <c r="A43" s="86" t="s">
        <v>8</v>
      </c>
      <c r="B43" s="86">
        <v>2294.1999999999998</v>
      </c>
      <c r="C43" s="86">
        <f t="shared" si="1"/>
        <v>2253.1800000000003</v>
      </c>
      <c r="D43" s="86">
        <v>6256.6</v>
      </c>
      <c r="E43" s="86">
        <f t="shared" si="1"/>
        <v>6056.2</v>
      </c>
      <c r="F43" s="86">
        <v>6379.5</v>
      </c>
      <c r="G43" s="86">
        <f t="shared" si="0"/>
        <v>6346.06</v>
      </c>
      <c r="H43" s="86">
        <v>4752.6000000000004</v>
      </c>
      <c r="I43" s="86">
        <f t="shared" si="2"/>
        <v>4871.0199999999995</v>
      </c>
      <c r="J43" s="86">
        <v>3088.736643520193</v>
      </c>
    </row>
    <row r="44" spans="1:10">
      <c r="A44" s="86" t="s">
        <v>43</v>
      </c>
      <c r="B44" s="86">
        <v>2423.1</v>
      </c>
      <c r="C44" s="86">
        <f t="shared" si="1"/>
        <v>2301.6</v>
      </c>
      <c r="D44" s="86">
        <v>6107</v>
      </c>
      <c r="E44" s="86">
        <f t="shared" si="1"/>
        <v>6046.7</v>
      </c>
      <c r="F44" s="86">
        <v>6465.6</v>
      </c>
      <c r="G44" s="86">
        <f t="shared" si="0"/>
        <v>6358.5599999999995</v>
      </c>
      <c r="H44" s="86">
        <v>4800.3</v>
      </c>
      <c r="I44" s="86">
        <f t="shared" si="2"/>
        <v>4852.76</v>
      </c>
      <c r="J44" s="86">
        <v>3158.6166097517576</v>
      </c>
    </row>
    <row r="45" spans="1:10">
      <c r="A45" s="86" t="s">
        <v>44</v>
      </c>
      <c r="B45" s="86">
        <v>2187.3000000000002</v>
      </c>
      <c r="C45" s="86">
        <f t="shared" si="1"/>
        <v>2293.34</v>
      </c>
      <c r="D45" s="86">
        <v>6085.5</v>
      </c>
      <c r="E45" s="86">
        <f t="shared" si="1"/>
        <v>6051.5</v>
      </c>
      <c r="F45" s="86">
        <v>6017.1</v>
      </c>
      <c r="G45" s="86">
        <f t="shared" si="0"/>
        <v>6241.4</v>
      </c>
      <c r="H45" s="86">
        <v>4869</v>
      </c>
      <c r="I45" s="86">
        <f t="shared" si="2"/>
        <v>4863.92</v>
      </c>
      <c r="J45" s="86">
        <v>3131.5713879637906</v>
      </c>
    </row>
    <row r="46" spans="1:10">
      <c r="A46" s="86" t="s">
        <v>45</v>
      </c>
      <c r="B46" s="86">
        <v>2399.4</v>
      </c>
      <c r="C46" s="86">
        <f t="shared" si="1"/>
        <v>2323.54</v>
      </c>
      <c r="D46" s="86">
        <v>5451</v>
      </c>
      <c r="E46" s="86">
        <f t="shared" si="1"/>
        <v>5979.8</v>
      </c>
      <c r="F46" s="86">
        <v>5786.9</v>
      </c>
      <c r="G46" s="86">
        <f t="shared" si="0"/>
        <v>6192.6400000000012</v>
      </c>
      <c r="H46" s="86">
        <v>4871.1000000000004</v>
      </c>
      <c r="I46" s="86">
        <f t="shared" si="2"/>
        <v>4847.58</v>
      </c>
      <c r="J46" s="86">
        <v>3131.2220821774745</v>
      </c>
    </row>
    <row r="47" spans="1:10">
      <c r="A47" s="86" t="s">
        <v>46</v>
      </c>
      <c r="B47" s="86">
        <v>2350</v>
      </c>
      <c r="C47" s="86">
        <f t="shared" si="1"/>
        <v>2330.8000000000002</v>
      </c>
      <c r="D47" s="86">
        <v>5942.3</v>
      </c>
      <c r="E47" s="86">
        <f t="shared" si="1"/>
        <v>5968.48</v>
      </c>
      <c r="F47" s="86">
        <v>6427</v>
      </c>
      <c r="G47" s="86">
        <f t="shared" si="0"/>
        <v>6215.2199999999993</v>
      </c>
      <c r="H47" s="86">
        <v>5186.8</v>
      </c>
      <c r="I47" s="86">
        <f t="shared" si="2"/>
        <v>4895.96</v>
      </c>
      <c r="J47" s="86">
        <v>3394.2253989920191</v>
      </c>
    </row>
    <row r="48" spans="1:10">
      <c r="A48" s="87">
        <v>5</v>
      </c>
      <c r="B48" s="86">
        <v>2411.6</v>
      </c>
      <c r="C48" s="86">
        <v>2354.2799999999997</v>
      </c>
      <c r="D48" s="86">
        <v>6154</v>
      </c>
      <c r="E48" s="86">
        <v>5947.96</v>
      </c>
      <c r="F48" s="86">
        <v>6302.3</v>
      </c>
      <c r="G48" s="86">
        <f t="shared" si="0"/>
        <v>6199.78</v>
      </c>
      <c r="H48" s="86">
        <v>5224.6000000000004</v>
      </c>
      <c r="I48" s="86">
        <f t="shared" si="2"/>
        <v>4990.3600000000006</v>
      </c>
      <c r="J48" s="86" t="e">
        <v>#N/A</v>
      </c>
    </row>
    <row r="49" spans="1:10">
      <c r="A49" s="86" t="s">
        <v>47</v>
      </c>
      <c r="B49" s="86">
        <v>2446.5</v>
      </c>
      <c r="C49" s="86">
        <f t="shared" si="1"/>
        <v>2358.96</v>
      </c>
      <c r="D49" s="86">
        <v>5852.4</v>
      </c>
      <c r="E49" s="86">
        <f t="shared" si="1"/>
        <v>5897.0399999999991</v>
      </c>
      <c r="F49" s="86">
        <v>6299.9</v>
      </c>
      <c r="G49" s="86">
        <f t="shared" si="0"/>
        <v>6166.6399999999994</v>
      </c>
      <c r="H49" s="86">
        <v>5313.4</v>
      </c>
      <c r="I49" s="86">
        <f t="shared" si="2"/>
        <v>5092.9800000000005</v>
      </c>
      <c r="J49" s="86">
        <v>3341.8385100949627</v>
      </c>
    </row>
    <row r="50" spans="1:10">
      <c r="A50" s="86" t="s">
        <v>48</v>
      </c>
      <c r="B50" s="86">
        <v>2583.3000000000002</v>
      </c>
      <c r="C50" s="86">
        <f t="shared" si="1"/>
        <v>2438.16</v>
      </c>
      <c r="D50" s="86">
        <v>6062.1</v>
      </c>
      <c r="E50" s="86">
        <f t="shared" si="1"/>
        <v>5892.3599999999988</v>
      </c>
      <c r="F50" s="86">
        <v>6035.3</v>
      </c>
      <c r="G50" s="86">
        <f t="shared" si="0"/>
        <v>6170.28</v>
      </c>
      <c r="H50" s="86">
        <v>5319.9</v>
      </c>
      <c r="I50" s="86">
        <f t="shared" si="2"/>
        <v>5183.1600000000008</v>
      </c>
      <c r="J50" s="86">
        <v>3410.6317328228633</v>
      </c>
    </row>
    <row r="51" spans="1:10">
      <c r="A51" s="86" t="s">
        <v>49</v>
      </c>
      <c r="B51" s="86">
        <v>2637.9</v>
      </c>
      <c r="C51" s="86">
        <f t="shared" si="1"/>
        <v>2485.86</v>
      </c>
      <c r="D51" s="86">
        <v>6262.4</v>
      </c>
      <c r="E51" s="86">
        <f t="shared" si="1"/>
        <v>6054.6399999999994</v>
      </c>
      <c r="F51" s="86">
        <v>6630</v>
      </c>
      <c r="G51" s="86">
        <f t="shared" si="0"/>
        <v>6338.9</v>
      </c>
      <c r="H51" s="86">
        <v>5548.4</v>
      </c>
      <c r="I51" s="86">
        <f t="shared" si="2"/>
        <v>5318.62</v>
      </c>
      <c r="J51" s="86">
        <v>3578.2600645897292</v>
      </c>
    </row>
    <row r="52" spans="1:10">
      <c r="A52" s="86" t="s">
        <v>50</v>
      </c>
      <c r="B52" s="86">
        <v>2580.8000000000002</v>
      </c>
      <c r="C52" s="86">
        <f t="shared" si="1"/>
        <v>2532.0200000000004</v>
      </c>
      <c r="D52" s="86">
        <v>5919.5</v>
      </c>
      <c r="E52" s="86">
        <f t="shared" si="1"/>
        <v>6050.08</v>
      </c>
      <c r="F52" s="86">
        <v>6745.3</v>
      </c>
      <c r="G52" s="86">
        <f t="shared" si="0"/>
        <v>6402.5599999999995</v>
      </c>
      <c r="H52" s="86">
        <v>5447.5</v>
      </c>
      <c r="I52" s="86">
        <f t="shared" si="2"/>
        <v>5370.76</v>
      </c>
      <c r="J52" s="86">
        <v>3600.2197995604588</v>
      </c>
    </row>
    <row r="53" spans="1:10">
      <c r="A53" s="86">
        <v>10</v>
      </c>
      <c r="B53" s="86">
        <v>2676.4</v>
      </c>
      <c r="C53" s="86">
        <v>2584.98</v>
      </c>
      <c r="D53" s="86">
        <v>5853.6</v>
      </c>
      <c r="E53" s="86">
        <v>5990</v>
      </c>
      <c r="F53" s="86">
        <v>6202.2</v>
      </c>
      <c r="G53" s="86">
        <f t="shared" si="0"/>
        <v>6382.54</v>
      </c>
      <c r="H53" s="86">
        <v>5524.9</v>
      </c>
      <c r="I53" s="86">
        <f t="shared" si="2"/>
        <v>5430.82</v>
      </c>
      <c r="J53" s="86" t="e">
        <v>#N/A</v>
      </c>
    </row>
    <row r="54" spans="1:10">
      <c r="A54" s="86" t="s">
        <v>51</v>
      </c>
      <c r="B54" s="86">
        <v>2860.7</v>
      </c>
      <c r="C54" s="86">
        <f t="shared" si="1"/>
        <v>2667.8200000000006</v>
      </c>
      <c r="D54" s="86">
        <v>6012.3</v>
      </c>
      <c r="E54" s="86">
        <f t="shared" si="1"/>
        <v>6021.98</v>
      </c>
      <c r="F54" s="86">
        <v>6292.7</v>
      </c>
      <c r="G54" s="86">
        <f t="shared" si="0"/>
        <v>6381.1</v>
      </c>
      <c r="H54" s="86">
        <v>5707</v>
      </c>
      <c r="I54" s="86">
        <f t="shared" si="2"/>
        <v>5509.5399999999991</v>
      </c>
      <c r="J54" s="86">
        <v>3710.1608968812466</v>
      </c>
    </row>
    <row r="55" spans="1:10">
      <c r="A55" s="86" t="s">
        <v>52</v>
      </c>
      <c r="B55" s="86">
        <v>2963.5</v>
      </c>
      <c r="C55" s="86">
        <f t="shared" si="1"/>
        <v>2743.8599999999997</v>
      </c>
      <c r="D55" s="86">
        <v>6134.3</v>
      </c>
      <c r="E55" s="86">
        <f t="shared" si="1"/>
        <v>6036.42</v>
      </c>
      <c r="F55" s="86">
        <v>6135.8</v>
      </c>
      <c r="G55" s="86">
        <f t="shared" si="0"/>
        <v>6401.2</v>
      </c>
      <c r="H55" s="86">
        <v>5825.2</v>
      </c>
      <c r="I55" s="86">
        <f t="shared" si="2"/>
        <v>5610.6</v>
      </c>
      <c r="J55" s="86">
        <v>3619.5617540523572</v>
      </c>
    </row>
    <row r="56" spans="1:10">
      <c r="A56" s="86" t="s">
        <v>53</v>
      </c>
      <c r="B56" s="86">
        <v>2969.9</v>
      </c>
      <c r="C56" s="86">
        <f t="shared" si="1"/>
        <v>2810.26</v>
      </c>
      <c r="D56" s="86">
        <v>6105.4</v>
      </c>
      <c r="E56" s="86">
        <f t="shared" si="1"/>
        <v>6005.0199999999995</v>
      </c>
      <c r="F56" s="86">
        <v>6479.2</v>
      </c>
      <c r="G56" s="86">
        <f t="shared" si="0"/>
        <v>6371.04</v>
      </c>
      <c r="H56" s="86">
        <v>5894.2</v>
      </c>
      <c r="I56" s="86">
        <f t="shared" si="2"/>
        <v>5679.76</v>
      </c>
      <c r="J56" s="86">
        <v>3824.3742771917632</v>
      </c>
    </row>
    <row r="57" spans="1:10">
      <c r="A57" s="86" t="s">
        <v>54</v>
      </c>
      <c r="B57" s="86">
        <v>2960.4</v>
      </c>
      <c r="C57" s="86">
        <f t="shared" si="1"/>
        <v>2886.18</v>
      </c>
      <c r="D57" s="86">
        <v>6080.6</v>
      </c>
      <c r="E57" s="86">
        <f t="shared" si="1"/>
        <v>6037.24</v>
      </c>
      <c r="F57" s="86">
        <v>6618.4</v>
      </c>
      <c r="G57" s="86">
        <f t="shared" si="0"/>
        <v>6345.6600000000008</v>
      </c>
      <c r="H57" s="86">
        <v>5891.9</v>
      </c>
      <c r="I57" s="86">
        <f t="shared" si="2"/>
        <v>5768.6399999999994</v>
      </c>
      <c r="J57" s="86">
        <v>3892.3597016512153</v>
      </c>
    </row>
    <row r="58" spans="1:10">
      <c r="A58" s="86">
        <v>15</v>
      </c>
      <c r="B58" s="86">
        <v>2856.7</v>
      </c>
      <c r="C58" s="86">
        <v>2922.2400000000002</v>
      </c>
      <c r="D58" s="86">
        <v>6091.3</v>
      </c>
      <c r="E58" s="86">
        <v>6084.78</v>
      </c>
      <c r="F58" s="86">
        <v>6815.3</v>
      </c>
      <c r="G58" s="86">
        <f t="shared" si="0"/>
        <v>6468.28</v>
      </c>
      <c r="H58" s="86">
        <v>5896.2</v>
      </c>
      <c r="I58" s="86">
        <f t="shared" si="2"/>
        <v>5842.9000000000005</v>
      </c>
      <c r="J58" s="86" t="e">
        <v>#N/A</v>
      </c>
    </row>
    <row r="59" spans="1:10">
      <c r="A59" s="86" t="s">
        <v>55</v>
      </c>
      <c r="B59" s="86">
        <v>3021.1</v>
      </c>
      <c r="C59" s="86">
        <f t="shared" si="1"/>
        <v>2954.32</v>
      </c>
      <c r="D59" s="86">
        <v>6083</v>
      </c>
      <c r="E59" s="86">
        <f t="shared" si="1"/>
        <v>6098.92</v>
      </c>
      <c r="F59" s="86">
        <v>6793.1</v>
      </c>
      <c r="G59" s="86">
        <f t="shared" si="0"/>
        <v>6568.3600000000006</v>
      </c>
      <c r="H59" s="86">
        <v>5980.9</v>
      </c>
      <c r="I59" s="86">
        <f t="shared" si="2"/>
        <v>5897.68</v>
      </c>
      <c r="J59" s="86">
        <v>3967.029197074226</v>
      </c>
    </row>
    <row r="60" spans="1:10">
      <c r="A60" s="86" t="s">
        <v>56</v>
      </c>
      <c r="B60" s="86">
        <v>3160.8</v>
      </c>
      <c r="C60" s="86">
        <f>AVERAGE(B56:B60)</f>
        <v>2993.78</v>
      </c>
      <c r="D60" s="86">
        <v>6049.2</v>
      </c>
      <c r="E60" s="86">
        <f t="shared" si="1"/>
        <v>6081.9</v>
      </c>
      <c r="F60" s="86">
        <v>6672.1</v>
      </c>
      <c r="G60" s="86">
        <f t="shared" si="0"/>
        <v>6675.62</v>
      </c>
      <c r="H60" s="86">
        <v>6029</v>
      </c>
      <c r="I60" s="86">
        <f t="shared" si="2"/>
        <v>5938.44</v>
      </c>
      <c r="J60" s="86">
        <v>4074.1755858883239</v>
      </c>
    </row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1BD4B-2395-9D48-AB65-709AE20F63EC}">
  <dimension ref="A1:F24"/>
  <sheetViews>
    <sheetView workbookViewId="0">
      <selection activeCell="H19" sqref="H19"/>
    </sheetView>
  </sheetViews>
  <sheetFormatPr baseColWidth="10" defaultRowHeight="16"/>
  <cols>
    <col min="1" max="16384" width="10.83203125" style="10"/>
  </cols>
  <sheetData>
    <row r="1" spans="1:2">
      <c r="A1" s="10" t="s">
        <v>1477</v>
      </c>
      <c r="B1" s="61" t="s">
        <v>1405</v>
      </c>
    </row>
    <row r="2" spans="1:2">
      <c r="B2" s="13" t="s">
        <v>1347</v>
      </c>
    </row>
    <row r="21" spans="2:6">
      <c r="B21" s="170" t="s">
        <v>1384</v>
      </c>
      <c r="C21" s="170"/>
      <c r="D21" s="170"/>
      <c r="E21" s="170"/>
      <c r="F21" s="170"/>
    </row>
    <row r="22" spans="2:6">
      <c r="B22" s="170"/>
      <c r="C22" s="170"/>
      <c r="D22" s="170"/>
      <c r="E22" s="170"/>
      <c r="F22" s="170"/>
    </row>
    <row r="23" spans="2:6">
      <c r="B23" s="170"/>
      <c r="C23" s="170"/>
      <c r="D23" s="170"/>
      <c r="E23" s="170"/>
      <c r="F23" s="170"/>
    </row>
    <row r="24" spans="2:6">
      <c r="B24" s="170"/>
      <c r="C24" s="170"/>
      <c r="D24" s="170"/>
      <c r="E24" s="170"/>
      <c r="F24" s="170"/>
    </row>
  </sheetData>
  <mergeCells count="1">
    <mergeCell ref="B21:F24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FEB6-29FF-3448-8661-1F81C33B1743}">
  <dimension ref="A1:AR41"/>
  <sheetViews>
    <sheetView topLeftCell="A3" zoomScale="75" workbookViewId="0">
      <selection activeCell="A18" sqref="A18"/>
    </sheetView>
  </sheetViews>
  <sheetFormatPr baseColWidth="10" defaultColWidth="8.83203125" defaultRowHeight="16"/>
  <cols>
    <col min="1" max="1" width="18.6640625" customWidth="1"/>
    <col min="2" max="2" width="25.1640625" customWidth="1"/>
    <col min="3" max="3" width="16.5" customWidth="1"/>
    <col min="4" max="41" width="9.1640625" customWidth="1"/>
  </cols>
  <sheetData>
    <row r="1" spans="1:44" s="92" customFormat="1">
      <c r="B1" s="194" t="s">
        <v>1371</v>
      </c>
      <c r="C1" s="194"/>
      <c r="D1" s="194"/>
      <c r="E1" s="194"/>
      <c r="F1" s="194"/>
      <c r="G1" s="194"/>
      <c r="H1" s="194"/>
      <c r="I1" s="194"/>
      <c r="J1" s="194"/>
    </row>
    <row r="2" spans="1:44" s="92" customFormat="1">
      <c r="A2" s="92" t="s">
        <v>1372</v>
      </c>
      <c r="B2" s="92" t="s">
        <v>1373</v>
      </c>
      <c r="C2" s="92" t="s">
        <v>1374</v>
      </c>
      <c r="D2" s="108" t="s">
        <v>1375</v>
      </c>
      <c r="E2" s="108" t="s">
        <v>27</v>
      </c>
      <c r="F2" s="108" t="s">
        <v>28</v>
      </c>
      <c r="G2" s="108" t="s">
        <v>29</v>
      </c>
      <c r="H2" s="108" t="s">
        <v>30</v>
      </c>
      <c r="I2" s="108" t="s">
        <v>1376</v>
      </c>
      <c r="J2" s="108" t="s">
        <v>31</v>
      </c>
      <c r="K2" s="108" t="s">
        <v>32</v>
      </c>
      <c r="L2" s="108" t="s">
        <v>33</v>
      </c>
      <c r="M2" s="108" t="s">
        <v>34</v>
      </c>
      <c r="N2" s="108" t="s">
        <v>1377</v>
      </c>
      <c r="O2" s="108" t="s">
        <v>35</v>
      </c>
      <c r="P2" s="108" t="s">
        <v>36</v>
      </c>
      <c r="Q2" s="108" t="s">
        <v>37</v>
      </c>
      <c r="R2" s="108" t="s">
        <v>38</v>
      </c>
      <c r="S2" s="108" t="s">
        <v>1378</v>
      </c>
      <c r="T2" s="108" t="s">
        <v>39</v>
      </c>
      <c r="U2" s="108" t="s">
        <v>40</v>
      </c>
      <c r="V2" s="108" t="s">
        <v>41</v>
      </c>
      <c r="W2" s="108" t="s">
        <v>42</v>
      </c>
      <c r="X2" s="108" t="s">
        <v>8</v>
      </c>
      <c r="Y2" s="108" t="s">
        <v>43</v>
      </c>
      <c r="Z2" s="108" t="s">
        <v>44</v>
      </c>
      <c r="AA2" s="108" t="s">
        <v>45</v>
      </c>
      <c r="AB2" s="108" t="s">
        <v>46</v>
      </c>
      <c r="AC2" s="108" t="s">
        <v>1379</v>
      </c>
      <c r="AD2" s="108" t="s">
        <v>47</v>
      </c>
      <c r="AE2" s="108" t="s">
        <v>48</v>
      </c>
      <c r="AF2" s="108" t="s">
        <v>49</v>
      </c>
      <c r="AG2" s="108" t="s">
        <v>50</v>
      </c>
      <c r="AH2" s="108" t="s">
        <v>1380</v>
      </c>
      <c r="AI2" s="108" t="s">
        <v>51</v>
      </c>
      <c r="AJ2" s="108" t="s">
        <v>52</v>
      </c>
      <c r="AK2" s="108" t="s">
        <v>53</v>
      </c>
      <c r="AL2" s="108" t="s">
        <v>54</v>
      </c>
      <c r="AM2" s="108" t="s">
        <v>1381</v>
      </c>
      <c r="AN2" s="108" t="s">
        <v>55</v>
      </c>
      <c r="AO2" s="108" t="s">
        <v>56</v>
      </c>
    </row>
    <row r="3" spans="1:44" s="92" customFormat="1">
      <c r="A3" s="109" t="s">
        <v>58</v>
      </c>
      <c r="B3" s="109" t="s">
        <v>1382</v>
      </c>
      <c r="C3" s="109" t="s">
        <v>58</v>
      </c>
      <c r="D3" s="92">
        <v>40590</v>
      </c>
      <c r="M3" s="92">
        <v>97450</v>
      </c>
      <c r="N3" s="92">
        <v>108129</v>
      </c>
      <c r="O3" s="92">
        <v>117160</v>
      </c>
      <c r="P3" s="92">
        <v>132106</v>
      </c>
      <c r="Q3" s="92">
        <v>128792</v>
      </c>
      <c r="R3" s="92">
        <v>140757</v>
      </c>
      <c r="S3" s="92">
        <v>158353</v>
      </c>
      <c r="T3" s="92">
        <v>166077</v>
      </c>
      <c r="U3" s="92">
        <v>177616</v>
      </c>
      <c r="V3" s="92">
        <v>185963</v>
      </c>
      <c r="W3" s="92">
        <v>184587</v>
      </c>
      <c r="X3" s="92">
        <v>197723</v>
      </c>
      <c r="Y3" s="92">
        <v>194364</v>
      </c>
      <c r="Z3" s="92">
        <v>203726</v>
      </c>
      <c r="AA3" s="92">
        <v>233281</v>
      </c>
      <c r="AB3" s="92">
        <v>260436</v>
      </c>
      <c r="AC3" s="92">
        <v>278465</v>
      </c>
      <c r="AD3" s="92">
        <v>310876</v>
      </c>
      <c r="AE3" s="92">
        <v>349061</v>
      </c>
      <c r="AF3" s="92">
        <v>365091</v>
      </c>
      <c r="AG3" s="92">
        <v>318214</v>
      </c>
      <c r="AH3" s="92">
        <v>354819</v>
      </c>
      <c r="AI3" s="92">
        <v>419432</v>
      </c>
      <c r="AJ3" s="92">
        <v>415785</v>
      </c>
      <c r="AK3" s="92">
        <v>452983</v>
      </c>
      <c r="AL3" s="92">
        <v>483908</v>
      </c>
      <c r="AM3" s="92">
        <v>453391</v>
      </c>
      <c r="AN3" s="92">
        <v>445015</v>
      </c>
      <c r="AO3" s="92">
        <v>465272</v>
      </c>
    </row>
    <row r="4" spans="1:44" s="92" customFormat="1">
      <c r="A4" s="109" t="s">
        <v>1</v>
      </c>
      <c r="B4" s="109" t="s">
        <v>1382</v>
      </c>
      <c r="C4" s="109" t="s">
        <v>58</v>
      </c>
      <c r="D4" s="92">
        <v>1625</v>
      </c>
      <c r="E4" s="92">
        <v>1930</v>
      </c>
      <c r="F4" s="92">
        <v>2140</v>
      </c>
      <c r="G4" s="92">
        <v>2320</v>
      </c>
      <c r="H4" s="92">
        <v>2755</v>
      </c>
      <c r="I4" s="92">
        <v>2450</v>
      </c>
      <c r="J4" s="92">
        <v>4050</v>
      </c>
      <c r="K4" s="92">
        <v>5790</v>
      </c>
      <c r="L4" s="92">
        <v>6990</v>
      </c>
      <c r="M4" s="92">
        <v>8165</v>
      </c>
      <c r="N4" s="92">
        <v>9669</v>
      </c>
      <c r="O4" s="92">
        <v>12245</v>
      </c>
      <c r="P4" s="92">
        <v>16704</v>
      </c>
      <c r="Q4" s="92">
        <v>18441</v>
      </c>
      <c r="R4" s="92">
        <v>23731</v>
      </c>
      <c r="S4" s="92">
        <v>24049</v>
      </c>
      <c r="T4" s="92">
        <v>25034</v>
      </c>
      <c r="U4" s="92">
        <v>31803</v>
      </c>
      <c r="V4" s="92">
        <v>30048</v>
      </c>
      <c r="W4" s="92">
        <v>30078</v>
      </c>
      <c r="X4" s="92">
        <v>36071</v>
      </c>
      <c r="Y4" s="92">
        <v>36650</v>
      </c>
      <c r="Z4" s="92">
        <v>41302</v>
      </c>
      <c r="AA4" s="92">
        <v>52061</v>
      </c>
      <c r="AB4" s="92">
        <v>61856</v>
      </c>
      <c r="AC4" s="92">
        <v>74163</v>
      </c>
      <c r="AD4" s="92">
        <v>95379</v>
      </c>
      <c r="AE4" s="92">
        <v>115520</v>
      </c>
      <c r="AF4" s="92">
        <v>120405</v>
      </c>
      <c r="AG4" s="92">
        <v>107264</v>
      </c>
      <c r="AH4" s="92">
        <v>129820</v>
      </c>
      <c r="AI4" s="92">
        <v>153774</v>
      </c>
      <c r="AJ4" s="92">
        <v>159614</v>
      </c>
      <c r="AK4" s="92">
        <v>177435</v>
      </c>
      <c r="AL4" s="92">
        <v>186613</v>
      </c>
      <c r="AM4" s="92">
        <v>174573</v>
      </c>
      <c r="AN4" s="92">
        <v>158180</v>
      </c>
      <c r="AO4" s="92">
        <v>157464</v>
      </c>
    </row>
    <row r="5" spans="1:44" s="92" customFormat="1">
      <c r="A5" s="109" t="s">
        <v>2</v>
      </c>
      <c r="B5" s="109" t="s">
        <v>1382</v>
      </c>
      <c r="C5" s="109" t="s">
        <v>58</v>
      </c>
      <c r="D5" s="92">
        <v>673</v>
      </c>
      <c r="E5" s="92">
        <v>755</v>
      </c>
      <c r="F5" s="92">
        <v>625</v>
      </c>
      <c r="G5" s="92">
        <v>694</v>
      </c>
      <c r="H5" s="92">
        <v>831</v>
      </c>
      <c r="I5" s="92">
        <v>930</v>
      </c>
      <c r="J5" s="92">
        <v>1061</v>
      </c>
      <c r="K5" s="92">
        <v>1402</v>
      </c>
      <c r="L5" s="92">
        <v>1508</v>
      </c>
      <c r="M5" s="92">
        <v>2060</v>
      </c>
      <c r="N5" s="92">
        <v>2530</v>
      </c>
      <c r="O5" s="92">
        <v>2527</v>
      </c>
      <c r="P5" s="92">
        <v>3099</v>
      </c>
      <c r="Q5" s="92">
        <v>2970</v>
      </c>
      <c r="R5" s="92">
        <v>3701</v>
      </c>
      <c r="S5" s="92">
        <v>4110</v>
      </c>
      <c r="T5" s="92">
        <v>4217</v>
      </c>
      <c r="U5" s="92">
        <v>4343</v>
      </c>
      <c r="V5" s="92">
        <v>4782</v>
      </c>
      <c r="W5" s="92">
        <v>5153</v>
      </c>
      <c r="X5" s="92">
        <v>5965</v>
      </c>
      <c r="Y5" s="92">
        <v>5488</v>
      </c>
      <c r="Z5" s="92">
        <v>5832</v>
      </c>
      <c r="AA5" s="92">
        <v>6315</v>
      </c>
      <c r="AB5" s="92">
        <v>6926</v>
      </c>
      <c r="AC5" s="92">
        <v>8739</v>
      </c>
      <c r="AD5" s="92">
        <v>9564</v>
      </c>
      <c r="AE5" s="92">
        <v>9930</v>
      </c>
      <c r="AF5" s="92">
        <v>10968</v>
      </c>
      <c r="AG5" s="92">
        <v>12005</v>
      </c>
      <c r="AH5" s="92">
        <v>11229</v>
      </c>
      <c r="AI5" s="92">
        <v>14672</v>
      </c>
      <c r="AJ5" s="92">
        <v>13833</v>
      </c>
      <c r="AK5" s="92">
        <v>16843</v>
      </c>
      <c r="AL5" s="92">
        <v>17650</v>
      </c>
      <c r="AM5" s="92">
        <v>18168</v>
      </c>
      <c r="AN5" s="92">
        <v>17932</v>
      </c>
      <c r="AO5" s="92">
        <v>18313</v>
      </c>
    </row>
    <row r="6" spans="1:44" s="92" customFormat="1">
      <c r="A6" s="109" t="s">
        <v>1383</v>
      </c>
      <c r="B6" s="109" t="s">
        <v>1382</v>
      </c>
      <c r="C6" s="109" t="s">
        <v>58</v>
      </c>
      <c r="D6" s="92">
        <v>2949</v>
      </c>
      <c r="E6" s="92">
        <v>3868</v>
      </c>
      <c r="F6" s="92">
        <v>3774</v>
      </c>
      <c r="G6" s="92">
        <v>3707</v>
      </c>
      <c r="H6" s="92">
        <v>4501</v>
      </c>
      <c r="I6" s="92">
        <v>4450</v>
      </c>
      <c r="J6" s="92">
        <v>5483</v>
      </c>
      <c r="K6" s="92">
        <v>7537</v>
      </c>
      <c r="L6" s="92">
        <v>8694</v>
      </c>
      <c r="M6" s="92">
        <v>9096</v>
      </c>
      <c r="N6" s="92">
        <v>7879</v>
      </c>
      <c r="O6" s="92">
        <v>7420</v>
      </c>
      <c r="P6" s="92">
        <v>6770</v>
      </c>
      <c r="Q6" s="92">
        <v>6166</v>
      </c>
      <c r="R6" s="92">
        <v>5653</v>
      </c>
      <c r="S6" s="92">
        <v>4957</v>
      </c>
      <c r="T6" s="92">
        <v>4221</v>
      </c>
      <c r="U6" s="92">
        <v>4192</v>
      </c>
      <c r="V6" s="92">
        <v>4651</v>
      </c>
      <c r="W6" s="92">
        <v>4871</v>
      </c>
      <c r="X6" s="92">
        <v>5027</v>
      </c>
      <c r="Y6" s="92">
        <v>4306</v>
      </c>
      <c r="Z6" s="92">
        <v>3962</v>
      </c>
      <c r="AA6" s="92">
        <v>3640</v>
      </c>
      <c r="AB6" s="92">
        <v>3391</v>
      </c>
      <c r="AC6" s="92">
        <v>2581</v>
      </c>
      <c r="AD6" s="92">
        <v>2183</v>
      </c>
      <c r="AE6" s="92">
        <v>1914</v>
      </c>
      <c r="AF6" s="92">
        <v>1741</v>
      </c>
      <c r="AG6" s="92">
        <v>1396</v>
      </c>
      <c r="AH6" s="92">
        <v>1610</v>
      </c>
      <c r="AI6" s="92">
        <v>1840</v>
      </c>
      <c r="AJ6" s="92">
        <v>1910</v>
      </c>
      <c r="AK6" s="92">
        <v>2100</v>
      </c>
      <c r="AL6" s="92">
        <v>2249</v>
      </c>
      <c r="AM6" s="92">
        <v>2118</v>
      </c>
      <c r="AN6" s="92">
        <v>2053</v>
      </c>
      <c r="AO6" s="92">
        <v>2026</v>
      </c>
    </row>
    <row r="7" spans="1:44" s="92" customFormat="1">
      <c r="A7" s="109" t="s">
        <v>60</v>
      </c>
      <c r="B7" s="109" t="s">
        <v>1382</v>
      </c>
      <c r="C7" s="109" t="s">
        <v>58</v>
      </c>
      <c r="U7" s="92">
        <v>1384</v>
      </c>
      <c r="V7" s="92">
        <v>1302</v>
      </c>
      <c r="W7" s="92">
        <v>1622</v>
      </c>
      <c r="X7" s="92">
        <v>1821</v>
      </c>
      <c r="Y7" s="92">
        <v>1867</v>
      </c>
      <c r="Z7" s="92">
        <v>2633</v>
      </c>
      <c r="AA7" s="92">
        <v>3465</v>
      </c>
      <c r="AB7" s="92">
        <v>4250</v>
      </c>
      <c r="AC7" s="92">
        <v>4681</v>
      </c>
      <c r="AD7" s="92">
        <v>5579</v>
      </c>
      <c r="AE7" s="92">
        <v>7400</v>
      </c>
      <c r="AF7" s="92">
        <v>8724</v>
      </c>
      <c r="AG7" s="92">
        <v>8540</v>
      </c>
      <c r="AH7" s="92">
        <v>10390</v>
      </c>
      <c r="AI7" s="92">
        <v>13149</v>
      </c>
      <c r="AJ7" s="92">
        <v>14443</v>
      </c>
      <c r="AK7" s="92">
        <v>17148</v>
      </c>
      <c r="AL7" s="92">
        <v>20174</v>
      </c>
      <c r="AM7" s="92">
        <v>21948</v>
      </c>
      <c r="AN7" s="92">
        <v>23005</v>
      </c>
      <c r="AO7" s="92">
        <v>25037</v>
      </c>
    </row>
    <row r="8" spans="1:44" s="92" customFormat="1">
      <c r="A8" s="109" t="s">
        <v>6</v>
      </c>
      <c r="B8" s="109" t="s">
        <v>1382</v>
      </c>
      <c r="C8" s="109" t="s">
        <v>58</v>
      </c>
      <c r="D8" s="92">
        <v>2</v>
      </c>
      <c r="E8" s="92">
        <v>5</v>
      </c>
      <c r="F8" s="92">
        <v>11</v>
      </c>
      <c r="G8" s="92">
        <v>21</v>
      </c>
      <c r="H8" s="92">
        <v>77</v>
      </c>
      <c r="I8" s="92">
        <v>168</v>
      </c>
      <c r="J8" s="92">
        <v>236</v>
      </c>
      <c r="K8" s="92">
        <v>416</v>
      </c>
      <c r="L8" s="92">
        <v>416</v>
      </c>
      <c r="M8" s="92">
        <v>440</v>
      </c>
      <c r="N8" s="92">
        <v>643</v>
      </c>
      <c r="O8" s="92">
        <v>840</v>
      </c>
      <c r="P8" s="92">
        <v>1042</v>
      </c>
      <c r="Q8" s="92">
        <v>1307</v>
      </c>
      <c r="R8" s="92">
        <v>1479</v>
      </c>
      <c r="S8" s="92">
        <v>1969</v>
      </c>
      <c r="T8" s="92">
        <v>2218</v>
      </c>
      <c r="U8" s="92">
        <v>2688</v>
      </c>
      <c r="V8" s="92">
        <v>3786</v>
      </c>
      <c r="W8" s="92">
        <v>3868</v>
      </c>
      <c r="X8" s="92">
        <v>5067</v>
      </c>
      <c r="Y8" s="92">
        <v>4772</v>
      </c>
      <c r="Z8" s="92">
        <v>4818</v>
      </c>
      <c r="AA8" s="92">
        <v>5654</v>
      </c>
      <c r="AB8" s="92">
        <v>6296</v>
      </c>
      <c r="AC8" s="92">
        <v>6890</v>
      </c>
      <c r="AD8" s="92">
        <v>8318</v>
      </c>
      <c r="AE8" s="92">
        <v>8855</v>
      </c>
      <c r="AF8" s="92">
        <v>11672</v>
      </c>
      <c r="AG8" s="92">
        <v>11892</v>
      </c>
      <c r="AH8" s="92">
        <v>14855</v>
      </c>
      <c r="AI8" s="92">
        <v>19214</v>
      </c>
      <c r="AJ8" s="92">
        <v>19380</v>
      </c>
      <c r="AK8" s="92">
        <v>23501</v>
      </c>
      <c r="AL8" s="92">
        <v>24584</v>
      </c>
      <c r="AM8" s="92">
        <v>26603</v>
      </c>
      <c r="AN8" s="92">
        <v>28668</v>
      </c>
      <c r="AO8" s="92">
        <v>29213</v>
      </c>
      <c r="AP8" s="92">
        <v>32927</v>
      </c>
      <c r="AQ8" s="92">
        <v>33072</v>
      </c>
      <c r="AR8" s="92">
        <v>27471</v>
      </c>
    </row>
    <row r="9" spans="1:44" s="92" customFormat="1"/>
    <row r="10" spans="1:44" s="92" customFormat="1">
      <c r="B10" s="108" t="s">
        <v>1375</v>
      </c>
      <c r="C10" s="108">
        <v>81</v>
      </c>
      <c r="D10" s="108">
        <v>82</v>
      </c>
      <c r="E10" s="108">
        <v>83</v>
      </c>
      <c r="F10" s="108">
        <v>84</v>
      </c>
      <c r="G10" s="108">
        <v>85</v>
      </c>
      <c r="H10" s="108">
        <v>86</v>
      </c>
      <c r="I10" s="108">
        <v>87</v>
      </c>
      <c r="J10" s="108">
        <v>88</v>
      </c>
      <c r="K10" s="108">
        <v>89</v>
      </c>
      <c r="L10" s="108">
        <v>90</v>
      </c>
      <c r="M10" s="108">
        <v>91</v>
      </c>
      <c r="N10" s="108">
        <v>92</v>
      </c>
      <c r="O10" s="108">
        <v>93</v>
      </c>
      <c r="P10" s="108">
        <v>94</v>
      </c>
      <c r="Q10" s="108">
        <v>95</v>
      </c>
      <c r="R10" s="108">
        <v>96</v>
      </c>
      <c r="S10" s="108">
        <v>97</v>
      </c>
      <c r="T10" s="108">
        <v>98</v>
      </c>
      <c r="U10" s="108">
        <v>99</v>
      </c>
      <c r="V10" s="108" t="s">
        <v>8</v>
      </c>
      <c r="W10" s="110">
        <v>1</v>
      </c>
      <c r="X10" s="110">
        <v>2</v>
      </c>
      <c r="Y10" s="110">
        <v>3</v>
      </c>
      <c r="Z10" s="110">
        <v>4</v>
      </c>
      <c r="AA10" s="110">
        <v>5</v>
      </c>
      <c r="AB10" s="110">
        <v>6</v>
      </c>
      <c r="AC10" s="110">
        <v>7</v>
      </c>
      <c r="AD10" s="110">
        <v>8</v>
      </c>
      <c r="AE10" s="110">
        <v>9</v>
      </c>
      <c r="AF10" s="110">
        <v>10</v>
      </c>
      <c r="AG10" s="110">
        <v>11</v>
      </c>
      <c r="AH10" s="110">
        <v>12</v>
      </c>
      <c r="AI10" s="110">
        <v>13</v>
      </c>
      <c r="AJ10" s="110">
        <v>14</v>
      </c>
      <c r="AK10" s="110">
        <v>15</v>
      </c>
      <c r="AL10" s="110">
        <v>16</v>
      </c>
      <c r="AM10" s="110">
        <v>17</v>
      </c>
      <c r="AN10" s="108"/>
      <c r="AO10" s="108"/>
    </row>
    <row r="11" spans="1:44" s="92" customFormat="1">
      <c r="A11" s="109" t="s">
        <v>1</v>
      </c>
      <c r="B11" s="92">
        <f>D4/D$3%</f>
        <v>4.003449125400345</v>
      </c>
      <c r="K11" s="92">
        <f t="shared" ref="K11:AM15" si="0">M4/M$3%</f>
        <v>8.3786557208825041</v>
      </c>
      <c r="L11" s="92">
        <f t="shared" si="0"/>
        <v>8.9420969397663903</v>
      </c>
      <c r="M11" s="92">
        <f t="shared" si="0"/>
        <v>10.451519289860022</v>
      </c>
      <c r="N11" s="92">
        <f t="shared" si="0"/>
        <v>12.644391624907271</v>
      </c>
      <c r="O11" s="92">
        <f t="shared" si="0"/>
        <v>14.318435927697372</v>
      </c>
      <c r="P11" s="92">
        <f t="shared" si="0"/>
        <v>16.859552278039459</v>
      </c>
      <c r="Q11" s="92">
        <f t="shared" si="0"/>
        <v>15.186955725499359</v>
      </c>
      <c r="R11" s="92">
        <f t="shared" si="0"/>
        <v>15.073730859781909</v>
      </c>
      <c r="S11" s="92">
        <f t="shared" si="0"/>
        <v>17.905481488154219</v>
      </c>
      <c r="T11" s="92">
        <f t="shared" si="0"/>
        <v>16.158052946016142</v>
      </c>
      <c r="U11" s="92">
        <f t="shared" si="0"/>
        <v>16.294755318630241</v>
      </c>
      <c r="V11" s="92">
        <f t="shared" si="0"/>
        <v>18.243198818549182</v>
      </c>
      <c r="W11" s="92">
        <f t="shared" si="0"/>
        <v>18.85637257928423</v>
      </c>
      <c r="X11" s="92">
        <f t="shared" si="0"/>
        <v>20.273308266986049</v>
      </c>
      <c r="Y11" s="92">
        <f t="shared" si="0"/>
        <v>22.316862496302743</v>
      </c>
      <c r="Z11" s="92">
        <f t="shared" si="0"/>
        <v>23.750940730160192</v>
      </c>
      <c r="AA11" s="92">
        <f t="shared" si="0"/>
        <v>26.632790476361482</v>
      </c>
      <c r="AB11" s="92">
        <f t="shared" si="0"/>
        <v>30.680721573875111</v>
      </c>
      <c r="AC11" s="92">
        <f t="shared" si="0"/>
        <v>33.094502107081567</v>
      </c>
      <c r="AD11" s="92">
        <f t="shared" si="0"/>
        <v>32.979448959300562</v>
      </c>
      <c r="AE11" s="92">
        <f t="shared" si="0"/>
        <v>33.708133520209671</v>
      </c>
      <c r="AF11" s="92">
        <f t="shared" si="0"/>
        <v>36.587668642321859</v>
      </c>
      <c r="AG11" s="92">
        <f t="shared" si="0"/>
        <v>36.662438726658912</v>
      </c>
      <c r="AH11" s="92">
        <f t="shared" si="0"/>
        <v>38.388590256983775</v>
      </c>
      <c r="AI11" s="92">
        <f t="shared" si="0"/>
        <v>39.1703441409501</v>
      </c>
      <c r="AJ11" s="92">
        <f t="shared" si="0"/>
        <v>38.563735255461779</v>
      </c>
      <c r="AK11" s="92">
        <f t="shared" si="0"/>
        <v>38.503852083521728</v>
      </c>
      <c r="AL11" s="92">
        <f t="shared" si="0"/>
        <v>35.544869274069413</v>
      </c>
      <c r="AM11" s="92">
        <f t="shared" si="0"/>
        <v>33.843429219897175</v>
      </c>
    </row>
    <row r="12" spans="1:44" s="92" customFormat="1">
      <c r="A12" s="109" t="s">
        <v>2</v>
      </c>
      <c r="B12" s="92">
        <f t="shared" ref="B12:B13" si="1">D5/D$3%</f>
        <v>1.6580438531658044</v>
      </c>
      <c r="K12" s="92">
        <f t="shared" si="0"/>
        <v>2.1139045664443303</v>
      </c>
      <c r="L12" s="92">
        <f t="shared" si="0"/>
        <v>2.3397978340685661</v>
      </c>
      <c r="M12" s="92">
        <f t="shared" si="0"/>
        <v>2.1568794810515537</v>
      </c>
      <c r="N12" s="92">
        <f t="shared" si="0"/>
        <v>2.3458434893191833</v>
      </c>
      <c r="O12" s="92">
        <f t="shared" si="0"/>
        <v>2.3060438536555066</v>
      </c>
      <c r="P12" s="92">
        <f t="shared" si="0"/>
        <v>2.6293541351407037</v>
      </c>
      <c r="Q12" s="92">
        <f t="shared" si="0"/>
        <v>2.5954670893510068</v>
      </c>
      <c r="R12" s="92">
        <f t="shared" si="0"/>
        <v>2.5391836316889154</v>
      </c>
      <c r="S12" s="92">
        <f t="shared" si="0"/>
        <v>2.4451625979641474</v>
      </c>
      <c r="T12" s="92">
        <f t="shared" si="0"/>
        <v>2.5714792727585594</v>
      </c>
      <c r="U12" s="92">
        <f t="shared" si="0"/>
        <v>2.7916375476062778</v>
      </c>
      <c r="V12" s="92">
        <f t="shared" si="0"/>
        <v>3.0168468008274201</v>
      </c>
      <c r="W12" s="92">
        <f t="shared" si="0"/>
        <v>2.8235681504805417</v>
      </c>
      <c r="X12" s="92">
        <f t="shared" si="0"/>
        <v>2.8626684861038845</v>
      </c>
      <c r="Y12" s="92">
        <f t="shared" si="0"/>
        <v>2.7070357208688236</v>
      </c>
      <c r="Z12" s="92">
        <f t="shared" si="0"/>
        <v>2.6593865671412553</v>
      </c>
      <c r="AA12" s="92">
        <f t="shared" si="0"/>
        <v>3.1382759054100156</v>
      </c>
      <c r="AB12" s="92">
        <f t="shared" si="0"/>
        <v>3.0764677877996371</v>
      </c>
      <c r="AC12" s="92">
        <f t="shared" si="0"/>
        <v>2.8447749820231993</v>
      </c>
      <c r="AD12" s="92">
        <f t="shared" si="0"/>
        <v>3.0041825188788551</v>
      </c>
      <c r="AE12" s="92">
        <f t="shared" si="0"/>
        <v>3.7726184265934246</v>
      </c>
      <c r="AF12" s="92">
        <f t="shared" si="0"/>
        <v>3.1647121490111858</v>
      </c>
      <c r="AG12" s="92">
        <f t="shared" si="0"/>
        <v>3.4980640485227643</v>
      </c>
      <c r="AH12" s="92">
        <f t="shared" si="0"/>
        <v>3.3269598470363286</v>
      </c>
      <c r="AI12" s="92">
        <f t="shared" si="0"/>
        <v>3.7182410818949054</v>
      </c>
      <c r="AJ12" s="92">
        <f t="shared" si="0"/>
        <v>3.6473875199418071</v>
      </c>
      <c r="AK12" s="92">
        <f t="shared" si="0"/>
        <v>4.0071373273840907</v>
      </c>
      <c r="AL12" s="92">
        <f t="shared" si="0"/>
        <v>4.0295270945923178</v>
      </c>
      <c r="AM12" s="92">
        <f t="shared" si="0"/>
        <v>3.9359772348217814</v>
      </c>
    </row>
    <row r="13" spans="1:44" s="92" customFormat="1">
      <c r="A13" s="109" t="s">
        <v>4</v>
      </c>
      <c r="B13" s="92">
        <f t="shared" si="1"/>
        <v>7.2653362897265339</v>
      </c>
      <c r="K13" s="92">
        <f t="shared" si="0"/>
        <v>9.3340174448435089</v>
      </c>
      <c r="L13" s="92">
        <f t="shared" si="0"/>
        <v>7.2866668516309225</v>
      </c>
      <c r="M13" s="92">
        <f t="shared" si="0"/>
        <v>6.3332195288494368</v>
      </c>
      <c r="N13" s="92">
        <f t="shared" si="0"/>
        <v>5.1246726113878251</v>
      </c>
      <c r="O13" s="92">
        <f t="shared" si="0"/>
        <v>4.7875644449965833</v>
      </c>
      <c r="P13" s="92">
        <f t="shared" si="0"/>
        <v>4.0161412931506071</v>
      </c>
      <c r="Q13" s="92">
        <f t="shared" si="0"/>
        <v>3.1303480199301559</v>
      </c>
      <c r="R13" s="92">
        <f t="shared" si="0"/>
        <v>2.5415921530374463</v>
      </c>
      <c r="S13" s="92">
        <f t="shared" si="0"/>
        <v>2.3601477344383386</v>
      </c>
      <c r="T13" s="92">
        <f t="shared" si="0"/>
        <v>2.5010351521539231</v>
      </c>
      <c r="U13" s="92">
        <f t="shared" si="0"/>
        <v>2.6388640586823557</v>
      </c>
      <c r="V13" s="92">
        <f t="shared" si="0"/>
        <v>2.5424457448046005</v>
      </c>
      <c r="W13" s="92">
        <f t="shared" si="0"/>
        <v>2.2154308411022616</v>
      </c>
      <c r="X13" s="92">
        <f t="shared" si="0"/>
        <v>1.9447689543799025</v>
      </c>
      <c r="Y13" s="92">
        <f t="shared" si="0"/>
        <v>1.5603499642062577</v>
      </c>
      <c r="Z13" s="92">
        <f t="shared" si="0"/>
        <v>1.3020473360057749</v>
      </c>
      <c r="AA13" s="92">
        <f t="shared" si="0"/>
        <v>0.926866931212181</v>
      </c>
      <c r="AB13" s="92">
        <f t="shared" si="0"/>
        <v>0.7022092409835432</v>
      </c>
      <c r="AC13" s="92">
        <f t="shared" si="0"/>
        <v>0.54832822916338408</v>
      </c>
      <c r="AD13" s="92">
        <f t="shared" si="0"/>
        <v>0.47686741113859288</v>
      </c>
      <c r="AE13" s="92">
        <f t="shared" si="0"/>
        <v>0.43869848592456651</v>
      </c>
      <c r="AF13" s="92">
        <f t="shared" si="0"/>
        <v>0.45375247661483742</v>
      </c>
      <c r="AG13" s="92">
        <f t="shared" si="0"/>
        <v>0.43868851208300752</v>
      </c>
      <c r="AH13" s="92">
        <f t="shared" si="0"/>
        <v>0.45937203121805736</v>
      </c>
      <c r="AI13" s="92">
        <f t="shared" si="0"/>
        <v>0.46359355649108247</v>
      </c>
      <c r="AJ13" s="92">
        <f t="shared" si="0"/>
        <v>0.46475776387247164</v>
      </c>
      <c r="AK13" s="92">
        <f t="shared" si="0"/>
        <v>0.46714645857549003</v>
      </c>
      <c r="AL13" s="92">
        <f t="shared" si="0"/>
        <v>0.46133276406413271</v>
      </c>
      <c r="AM13" s="92">
        <f t="shared" si="0"/>
        <v>0.43544421327739469</v>
      </c>
    </row>
    <row r="14" spans="1:44" s="92" customFormat="1">
      <c r="A14" s="109" t="s">
        <v>60</v>
      </c>
      <c r="S14" s="92">
        <f t="shared" si="0"/>
        <v>0.77920908026303937</v>
      </c>
      <c r="T14" s="92">
        <f t="shared" si="0"/>
        <v>0.70013927501707329</v>
      </c>
      <c r="U14" s="92">
        <f t="shared" si="0"/>
        <v>0.87871843629291346</v>
      </c>
      <c r="V14" s="92">
        <f t="shared" si="0"/>
        <v>0.92098541899526098</v>
      </c>
      <c r="W14" s="92">
        <f t="shared" si="0"/>
        <v>0.96056882961865364</v>
      </c>
      <c r="X14" s="92">
        <f t="shared" si="0"/>
        <v>1.2924221748819493</v>
      </c>
      <c r="Y14" s="92">
        <f t="shared" si="0"/>
        <v>1.4853331390040339</v>
      </c>
      <c r="Z14" s="92">
        <f t="shared" si="0"/>
        <v>1.6318788493142269</v>
      </c>
      <c r="AA14" s="92">
        <f t="shared" si="0"/>
        <v>1.6810012030237194</v>
      </c>
      <c r="AB14" s="92">
        <f t="shared" si="0"/>
        <v>1.7946062095497881</v>
      </c>
      <c r="AC14" s="92">
        <f t="shared" si="0"/>
        <v>2.1199732997957375</v>
      </c>
      <c r="AD14" s="92">
        <f t="shared" si="0"/>
        <v>2.3895412376640346</v>
      </c>
      <c r="AE14" s="92">
        <f t="shared" si="0"/>
        <v>2.6837285600256431</v>
      </c>
      <c r="AF14" s="92">
        <f t="shared" si="0"/>
        <v>2.9282535602659383</v>
      </c>
      <c r="AG14" s="92">
        <f t="shared" si="0"/>
        <v>3.1349539377062317</v>
      </c>
      <c r="AH14" s="92">
        <f t="shared" si="0"/>
        <v>3.4736702863258651</v>
      </c>
      <c r="AI14" s="92">
        <f t="shared" si="0"/>
        <v>3.7855725270043248</v>
      </c>
      <c r="AJ14" s="92">
        <f t="shared" si="0"/>
        <v>4.1689742678360346</v>
      </c>
      <c r="AK14" s="92">
        <f t="shared" si="0"/>
        <v>4.8408548030287326</v>
      </c>
      <c r="AL14" s="92">
        <f t="shared" si="0"/>
        <v>5.1694886689212725</v>
      </c>
      <c r="AM14" s="92">
        <f t="shared" si="0"/>
        <v>5.3811533898450792</v>
      </c>
    </row>
    <row r="15" spans="1:44" s="92" customFormat="1">
      <c r="A15" s="109" t="s">
        <v>6</v>
      </c>
      <c r="B15" s="92">
        <f>D8/D$3%</f>
        <v>4.9273220004927322E-3</v>
      </c>
      <c r="K15" s="92">
        <f t="shared" ref="K15" si="2">M8/M$3%</f>
        <v>0.45151359671626473</v>
      </c>
      <c r="L15" s="92">
        <f t="shared" ref="L15" si="3">N8/N$3%</f>
        <v>0.59466008193916531</v>
      </c>
      <c r="M15" s="92">
        <f t="shared" ref="M15" si="4">O8/O$3%</f>
        <v>0.71696824854899288</v>
      </c>
      <c r="N15" s="92">
        <f t="shared" ref="N15" si="5">P8/P$3%</f>
        <v>0.78876054077786029</v>
      </c>
      <c r="O15" s="92">
        <f t="shared" ref="O15" si="6">Q8/Q$3%</f>
        <v>1.0148145847568171</v>
      </c>
      <c r="P15" s="92">
        <f t="shared" ref="P15" si="7">R8/R$3%</f>
        <v>1.0507470321191841</v>
      </c>
      <c r="Q15" s="92">
        <f t="shared" ref="Q15" si="8">S8/S$3%</f>
        <v>1.2434245009567233</v>
      </c>
      <c r="R15" s="92">
        <f t="shared" ref="R15" si="9">T8/T$3%</f>
        <v>1.3355250877604967</v>
      </c>
      <c r="S15" s="92">
        <f t="shared" si="0"/>
        <v>1.5133771732276371</v>
      </c>
      <c r="T15" s="92">
        <f t="shared" si="0"/>
        <v>2.0358888596118581</v>
      </c>
      <c r="U15" s="92">
        <f t="shared" si="0"/>
        <v>2.0954888480770588</v>
      </c>
      <c r="V15" s="92">
        <f t="shared" si="0"/>
        <v>2.5626760670230575</v>
      </c>
      <c r="W15" s="92">
        <f t="shared" si="0"/>
        <v>2.4551871745796547</v>
      </c>
      <c r="X15" s="92">
        <f t="shared" si="0"/>
        <v>2.3649411464417893</v>
      </c>
      <c r="Y15" s="92">
        <f t="shared" si="0"/>
        <v>2.4236864553907091</v>
      </c>
      <c r="Z15" s="92">
        <f t="shared" si="0"/>
        <v>2.4174845259487934</v>
      </c>
      <c r="AA15" s="92">
        <f t="shared" si="0"/>
        <v>2.4742786346578565</v>
      </c>
      <c r="AB15" s="92">
        <f t="shared" si="0"/>
        <v>2.6756648953280404</v>
      </c>
      <c r="AC15" s="92">
        <f t="shared" si="0"/>
        <v>2.5368058877961159</v>
      </c>
      <c r="AD15" s="92">
        <f t="shared" si="0"/>
        <v>3.1970111561227204</v>
      </c>
      <c r="AE15" s="92">
        <f t="shared" si="0"/>
        <v>3.7371077325321953</v>
      </c>
      <c r="AF15" s="92">
        <f t="shared" si="0"/>
        <v>4.1866416398219934</v>
      </c>
      <c r="AG15" s="92">
        <f t="shared" si="0"/>
        <v>4.5809571038928842</v>
      </c>
      <c r="AH15" s="92">
        <f t="shared" si="0"/>
        <v>4.6610628089036394</v>
      </c>
      <c r="AI15" s="92">
        <f t="shared" si="0"/>
        <v>5.1880534148080617</v>
      </c>
      <c r="AJ15" s="92">
        <f t="shared" si="0"/>
        <v>5.0803045206940167</v>
      </c>
      <c r="AK15" s="92">
        <f t="shared" si="0"/>
        <v>5.8675624350725979</v>
      </c>
      <c r="AL15" s="92">
        <f t="shared" si="0"/>
        <v>6.442030043931104</v>
      </c>
      <c r="AM15" s="92">
        <f t="shared" si="0"/>
        <v>6.2786928936192163</v>
      </c>
    </row>
    <row r="16" spans="1:44" s="92" customFormat="1"/>
    <row r="18" spans="2:2">
      <c r="B18" s="61" t="s">
        <v>1405</v>
      </c>
    </row>
    <row r="19" spans="2:2">
      <c r="B19" s="64" t="s">
        <v>1347</v>
      </c>
    </row>
    <row r="38" spans="2:6">
      <c r="B38" s="183" t="s">
        <v>1384</v>
      </c>
      <c r="C38" s="184"/>
      <c r="D38" s="184"/>
      <c r="E38" s="184"/>
      <c r="F38" s="185"/>
    </row>
    <row r="39" spans="2:6">
      <c r="B39" s="186"/>
      <c r="C39" s="170"/>
      <c r="D39" s="170"/>
      <c r="E39" s="170"/>
      <c r="F39" s="187"/>
    </row>
    <row r="40" spans="2:6">
      <c r="B40" s="186"/>
      <c r="C40" s="170"/>
      <c r="D40" s="170"/>
      <c r="E40" s="170"/>
      <c r="F40" s="187"/>
    </row>
    <row r="41" spans="2:6">
      <c r="B41" s="188"/>
      <c r="C41" s="189"/>
      <c r="D41" s="189"/>
      <c r="E41" s="189"/>
      <c r="F41" s="190"/>
    </row>
  </sheetData>
  <mergeCells count="2">
    <mergeCell ref="B1:J1"/>
    <mergeCell ref="B38:F41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E1E17-09E5-764B-A4F5-19E42353C02D}">
  <dimension ref="B1:J35"/>
  <sheetViews>
    <sheetView zoomScale="83" workbookViewId="0"/>
  </sheetViews>
  <sheetFormatPr baseColWidth="10" defaultRowHeight="16"/>
  <cols>
    <col min="1" max="16384" width="10.83203125" style="10"/>
  </cols>
  <sheetData>
    <row r="1" spans="2:7">
      <c r="B1" s="12" t="s">
        <v>1407</v>
      </c>
    </row>
    <row r="2" spans="2:7">
      <c r="B2" s="33" t="s">
        <v>1335</v>
      </c>
      <c r="G2" s="33" t="s">
        <v>1336</v>
      </c>
    </row>
    <row r="3" spans="2:7">
      <c r="C3" s="26" t="s">
        <v>1406</v>
      </c>
      <c r="G3" s="26" t="s">
        <v>1406</v>
      </c>
    </row>
    <row r="18" spans="3:10">
      <c r="C18" s="22" t="s">
        <v>1470</v>
      </c>
      <c r="G18" s="195" t="s">
        <v>1469</v>
      </c>
      <c r="H18" s="195"/>
      <c r="I18" s="195"/>
      <c r="J18" s="195"/>
    </row>
    <row r="19" spans="3:10">
      <c r="C19" s="35" t="s">
        <v>1468</v>
      </c>
      <c r="G19" s="35" t="s">
        <v>1468</v>
      </c>
    </row>
    <row r="35" spans="2:2">
      <c r="B35" s="20" t="s">
        <v>1442</v>
      </c>
    </row>
  </sheetData>
  <mergeCells count="1">
    <mergeCell ref="G18:J18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248D-3A13-984F-A82E-5B1F303DD0B3}">
  <dimension ref="A1:AD35"/>
  <sheetViews>
    <sheetView topLeftCell="A5" zoomScale="85" workbookViewId="0">
      <selection activeCell="A16" sqref="A16"/>
    </sheetView>
  </sheetViews>
  <sheetFormatPr baseColWidth="10" defaultColWidth="8.83203125" defaultRowHeight="15"/>
  <cols>
    <col min="1" max="1" width="8.83203125" style="5"/>
    <col min="2" max="2" width="44.5" style="5" customWidth="1"/>
    <col min="3" max="16384" width="8.83203125" style="5"/>
  </cols>
  <sheetData>
    <row r="1" spans="1:30" s="86" customFormat="1" ht="16">
      <c r="A1" s="86" t="s">
        <v>1281</v>
      </c>
      <c r="C1" s="86">
        <v>1985</v>
      </c>
      <c r="D1" s="86">
        <v>86</v>
      </c>
      <c r="E1" s="86">
        <v>87</v>
      </c>
      <c r="F1" s="86">
        <v>88</v>
      </c>
      <c r="G1" s="86">
        <v>89</v>
      </c>
      <c r="H1" s="86">
        <v>90</v>
      </c>
      <c r="I1" s="86">
        <v>91</v>
      </c>
      <c r="J1" s="86">
        <v>92</v>
      </c>
      <c r="K1" s="86">
        <v>93</v>
      </c>
      <c r="L1" s="86">
        <v>94</v>
      </c>
      <c r="M1" s="86">
        <v>95</v>
      </c>
      <c r="N1" s="86">
        <v>96</v>
      </c>
      <c r="O1" s="86">
        <v>97</v>
      </c>
      <c r="P1" s="86">
        <v>98</v>
      </c>
      <c r="Q1" s="86">
        <v>99</v>
      </c>
      <c r="R1" s="86">
        <v>2000</v>
      </c>
      <c r="S1" s="87">
        <v>1</v>
      </c>
      <c r="T1" s="87">
        <v>2</v>
      </c>
      <c r="U1" s="87">
        <v>3</v>
      </c>
      <c r="V1" s="87">
        <v>4</v>
      </c>
      <c r="W1" s="87">
        <v>5</v>
      </c>
      <c r="X1" s="87">
        <v>6</v>
      </c>
      <c r="Y1" s="87">
        <v>7</v>
      </c>
      <c r="Z1" s="87">
        <v>8</v>
      </c>
      <c r="AA1" s="87">
        <v>9</v>
      </c>
      <c r="AB1" s="87">
        <v>10</v>
      </c>
      <c r="AC1" s="87">
        <v>11</v>
      </c>
      <c r="AD1" s="87">
        <v>12</v>
      </c>
    </row>
    <row r="2" spans="1:30" s="86" customFormat="1" ht="16">
      <c r="B2" s="86" t="s">
        <v>1</v>
      </c>
      <c r="H2" s="86">
        <v>66.3</v>
      </c>
      <c r="K2" s="86">
        <v>56.7</v>
      </c>
      <c r="N2" s="86">
        <v>41.7</v>
      </c>
      <c r="Q2" s="86">
        <v>40.299999999999997</v>
      </c>
      <c r="T2" s="86">
        <v>31.7</v>
      </c>
      <c r="W2" s="86">
        <v>18.5</v>
      </c>
      <c r="Z2" s="86">
        <v>14.9</v>
      </c>
      <c r="AB2" s="86">
        <v>11.2</v>
      </c>
      <c r="AC2" s="86">
        <v>7.9</v>
      </c>
      <c r="AD2" s="86">
        <v>6.5</v>
      </c>
    </row>
    <row r="3" spans="1:30" s="86" customFormat="1" ht="16">
      <c r="B3" s="86" t="s">
        <v>6</v>
      </c>
      <c r="C3" s="86">
        <v>34.200000000000003</v>
      </c>
      <c r="F3" s="86">
        <v>43.2</v>
      </c>
      <c r="I3" s="86">
        <v>43.5</v>
      </c>
      <c r="M3" s="86">
        <v>35</v>
      </c>
      <c r="R3" s="86">
        <v>34.200000000000003</v>
      </c>
      <c r="W3" s="86">
        <v>25.1</v>
      </c>
      <c r="AB3" s="86">
        <v>19.2</v>
      </c>
    </row>
    <row r="4" spans="1:30" s="86" customFormat="1" ht="16">
      <c r="B4" s="86" t="s">
        <v>2</v>
      </c>
      <c r="C4" s="86">
        <v>56.4</v>
      </c>
      <c r="E4" s="86">
        <v>50.6</v>
      </c>
      <c r="K4" s="86">
        <v>47.6</v>
      </c>
      <c r="V4" s="86">
        <v>39.9</v>
      </c>
      <c r="AA4" s="86">
        <v>32.799999999999997</v>
      </c>
      <c r="AC4" s="86">
        <v>22.5</v>
      </c>
    </row>
    <row r="5" spans="1:30" s="86" customFormat="1" ht="16">
      <c r="B5" s="86" t="s">
        <v>3</v>
      </c>
      <c r="C5" s="86">
        <v>68.5</v>
      </c>
      <c r="E5" s="86">
        <v>68.2</v>
      </c>
      <c r="H5" s="86">
        <v>54.9</v>
      </c>
      <c r="K5" s="86">
        <v>54.8</v>
      </c>
      <c r="N5" s="86">
        <v>43.6</v>
      </c>
      <c r="P5" s="86">
        <v>63.2</v>
      </c>
      <c r="Q5" s="86">
        <v>37.4</v>
      </c>
      <c r="R5" s="86">
        <v>34.9</v>
      </c>
      <c r="S5" s="86">
        <v>31.2</v>
      </c>
      <c r="T5" s="86">
        <v>19</v>
      </c>
      <c r="U5" s="86">
        <v>19.3</v>
      </c>
      <c r="V5" s="86">
        <v>21</v>
      </c>
      <c r="W5" s="86">
        <v>18</v>
      </c>
      <c r="X5" s="86">
        <v>23.9</v>
      </c>
      <c r="Y5" s="86">
        <v>19.3</v>
      </c>
      <c r="Z5" s="86">
        <v>19</v>
      </c>
      <c r="AA5" s="86">
        <v>15.5</v>
      </c>
      <c r="AB5" s="86">
        <v>13.3</v>
      </c>
      <c r="AC5" s="86">
        <v>10.9</v>
      </c>
      <c r="AD5" s="86">
        <v>9.5</v>
      </c>
    </row>
    <row r="6" spans="1:30" s="86" customFormat="1" ht="16">
      <c r="B6" s="86" t="s">
        <v>143</v>
      </c>
      <c r="C6" s="86">
        <v>14.1</v>
      </c>
      <c r="H6" s="86">
        <v>9.3000000000000007</v>
      </c>
      <c r="M6" s="86">
        <v>9.5</v>
      </c>
      <c r="T6" s="86">
        <v>8.8000000000000007</v>
      </c>
      <c r="X6" s="86">
        <v>4.4000000000000004</v>
      </c>
      <c r="AA6" s="86">
        <v>2.8</v>
      </c>
      <c r="AD6" s="86">
        <v>1.9</v>
      </c>
    </row>
    <row r="7" spans="1:30" s="86" customFormat="1" ht="16">
      <c r="B7" s="86" t="s">
        <v>5</v>
      </c>
      <c r="J7" s="86">
        <v>52.3</v>
      </c>
      <c r="O7" s="86">
        <v>31.4</v>
      </c>
      <c r="T7" s="86">
        <v>37</v>
      </c>
      <c r="V7" s="86">
        <v>25.8</v>
      </c>
      <c r="X7" s="86">
        <v>18.8</v>
      </c>
      <c r="Z7" s="86">
        <v>14.1</v>
      </c>
      <c r="AB7" s="86">
        <v>4</v>
      </c>
      <c r="AD7" s="86">
        <v>2.7</v>
      </c>
    </row>
    <row r="8" spans="1:30" s="86" customFormat="1" ht="16">
      <c r="A8" s="86" t="s">
        <v>1282</v>
      </c>
      <c r="C8" s="86">
        <v>85</v>
      </c>
      <c r="D8" s="86">
        <v>86</v>
      </c>
      <c r="E8" s="86">
        <v>87</v>
      </c>
      <c r="F8" s="86">
        <v>88</v>
      </c>
      <c r="G8" s="86">
        <v>89</v>
      </c>
      <c r="H8" s="86">
        <v>90</v>
      </c>
      <c r="I8" s="86">
        <v>91</v>
      </c>
      <c r="J8" s="86">
        <v>92</v>
      </c>
      <c r="K8" s="86">
        <v>93</v>
      </c>
      <c r="L8" s="86">
        <v>94</v>
      </c>
      <c r="M8" s="86">
        <v>95</v>
      </c>
      <c r="N8" s="86">
        <v>96</v>
      </c>
      <c r="O8" s="86">
        <v>97</v>
      </c>
      <c r="P8" s="86">
        <v>98</v>
      </c>
      <c r="Q8" s="86">
        <v>99</v>
      </c>
      <c r="R8" s="86">
        <v>2000</v>
      </c>
      <c r="S8" s="87">
        <v>1</v>
      </c>
      <c r="T8" s="87">
        <v>2</v>
      </c>
      <c r="U8" s="87">
        <v>3</v>
      </c>
      <c r="V8" s="87">
        <v>4</v>
      </c>
      <c r="W8" s="87">
        <v>5</v>
      </c>
      <c r="X8" s="87">
        <v>6</v>
      </c>
      <c r="Y8" s="87">
        <v>7</v>
      </c>
      <c r="Z8" s="87">
        <v>8</v>
      </c>
      <c r="AA8" s="87">
        <v>9</v>
      </c>
      <c r="AB8" s="87">
        <v>10</v>
      </c>
      <c r="AC8" s="87">
        <v>11</v>
      </c>
      <c r="AD8" s="87">
        <v>12</v>
      </c>
    </row>
    <row r="9" spans="1:30" s="86" customFormat="1" ht="16">
      <c r="B9" s="86" t="s">
        <v>1</v>
      </c>
      <c r="H9" s="86">
        <v>90</v>
      </c>
      <c r="K9" s="86">
        <v>83.4</v>
      </c>
      <c r="N9" s="86">
        <v>72.900000000000006</v>
      </c>
      <c r="Q9" s="86">
        <v>68.400000000000006</v>
      </c>
      <c r="T9" s="86">
        <v>57.7</v>
      </c>
      <c r="W9" s="86">
        <v>43.2</v>
      </c>
      <c r="Z9" s="86">
        <v>34.700000000000003</v>
      </c>
      <c r="AB9" s="86">
        <v>28.6</v>
      </c>
      <c r="AC9" s="86">
        <v>23.5</v>
      </c>
      <c r="AD9" s="86">
        <v>20.2</v>
      </c>
    </row>
    <row r="10" spans="1:30" s="86" customFormat="1" ht="16">
      <c r="B10" s="86" t="s">
        <v>6</v>
      </c>
      <c r="C10" s="86">
        <v>78.5</v>
      </c>
      <c r="F10" s="86">
        <v>82.7</v>
      </c>
      <c r="I10" s="86">
        <v>83.5</v>
      </c>
      <c r="M10" s="86">
        <v>74.8</v>
      </c>
      <c r="R10" s="86">
        <v>72.3</v>
      </c>
      <c r="W10" s="86">
        <v>65.8</v>
      </c>
      <c r="AB10" s="86">
        <v>60</v>
      </c>
    </row>
    <row r="11" spans="1:30" s="86" customFormat="1" ht="16">
      <c r="B11" s="86" t="s">
        <v>2</v>
      </c>
      <c r="C11" s="86">
        <v>86.2</v>
      </c>
      <c r="E11" s="86">
        <v>83.6</v>
      </c>
      <c r="K11" s="86">
        <v>81.900000000000006</v>
      </c>
      <c r="V11" s="86">
        <v>76.2</v>
      </c>
      <c r="AA11" s="86">
        <v>71</v>
      </c>
      <c r="AC11" s="86">
        <v>61.7</v>
      </c>
    </row>
    <row r="12" spans="1:30" s="86" customFormat="1" ht="16">
      <c r="B12" s="86" t="s">
        <v>3</v>
      </c>
      <c r="C12" s="86">
        <v>90.6</v>
      </c>
      <c r="E12" s="86">
        <v>91.6</v>
      </c>
      <c r="H12" s="86">
        <v>85.4</v>
      </c>
      <c r="K12" s="86">
        <v>84.9</v>
      </c>
      <c r="N12" s="86">
        <v>77.599999999999994</v>
      </c>
      <c r="P12" s="86">
        <v>88.8</v>
      </c>
      <c r="Q12" s="86">
        <v>77.599999999999994</v>
      </c>
      <c r="R12" s="86">
        <v>77.2</v>
      </c>
      <c r="S12" s="86">
        <v>74.599999999999994</v>
      </c>
      <c r="T12" s="86">
        <v>61.3</v>
      </c>
      <c r="U12" s="86">
        <v>59.8</v>
      </c>
      <c r="V12" s="86">
        <v>59.8</v>
      </c>
      <c r="W12" s="86">
        <v>57.3</v>
      </c>
      <c r="X12" s="86">
        <v>62.4</v>
      </c>
      <c r="Y12" s="86">
        <v>55.2</v>
      </c>
      <c r="Z12" s="86">
        <v>53.9</v>
      </c>
      <c r="AA12" s="86">
        <v>51.1</v>
      </c>
      <c r="AB12" s="86">
        <v>45</v>
      </c>
      <c r="AC12" s="86">
        <v>41.9</v>
      </c>
      <c r="AD12" s="86">
        <v>40.299999999999997</v>
      </c>
    </row>
    <row r="13" spans="1:30" s="86" customFormat="1" ht="16">
      <c r="B13" s="86" t="s">
        <v>143</v>
      </c>
      <c r="C13" s="86">
        <v>46.8</v>
      </c>
      <c r="H13" s="86">
        <v>44.5</v>
      </c>
      <c r="M13" s="86">
        <v>42.7</v>
      </c>
      <c r="T13" s="86">
        <v>37.799999999999997</v>
      </c>
      <c r="X13" s="86">
        <v>25.7</v>
      </c>
      <c r="AA13" s="86">
        <v>19.899999999999999</v>
      </c>
      <c r="AD13" s="86">
        <v>16.2</v>
      </c>
    </row>
    <row r="14" spans="1:30" s="86" customFormat="1" ht="16">
      <c r="B14" s="86" t="s">
        <v>5</v>
      </c>
      <c r="J14" s="86">
        <v>79.7</v>
      </c>
      <c r="O14" s="86">
        <v>68.7</v>
      </c>
      <c r="T14" s="86">
        <v>70.099999999999994</v>
      </c>
      <c r="V14" s="86">
        <v>59.3</v>
      </c>
      <c r="X14" s="86">
        <v>50.6</v>
      </c>
      <c r="Z14" s="86">
        <v>45.9</v>
      </c>
      <c r="AB14" s="86">
        <v>16.8</v>
      </c>
      <c r="AD14" s="86">
        <v>13</v>
      </c>
    </row>
    <row r="16" spans="1:30" ht="16">
      <c r="B16" s="12" t="s">
        <v>1407</v>
      </c>
      <c r="C16"/>
      <c r="D16"/>
      <c r="E16"/>
      <c r="F16"/>
      <c r="G16"/>
      <c r="H16"/>
    </row>
    <row r="17" spans="2:8" ht="16">
      <c r="B17" s="55" t="s">
        <v>1335</v>
      </c>
      <c r="C17" s="55"/>
      <c r="D17" s="55" t="s">
        <v>1336</v>
      </c>
      <c r="E17"/>
      <c r="F17"/>
      <c r="G17" s="55"/>
      <c r="H17"/>
    </row>
    <row r="18" spans="2:8" ht="16">
      <c r="B18" s="34" t="s">
        <v>1406</v>
      </c>
      <c r="C18" s="34"/>
      <c r="D18" s="34" t="s">
        <v>1406</v>
      </c>
      <c r="E18"/>
      <c r="F18"/>
      <c r="G18" s="34"/>
      <c r="H18"/>
    </row>
    <row r="19" spans="2:8" ht="16">
      <c r="B19"/>
      <c r="C19"/>
      <c r="D19"/>
      <c r="E19"/>
      <c r="F19"/>
      <c r="G19"/>
      <c r="H19"/>
    </row>
    <row r="35" spans="2:2" ht="16">
      <c r="B35" s="66" t="s">
        <v>1442</v>
      </c>
    </row>
  </sheetData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9759-F8A0-2E40-AE65-6D72457402F1}">
  <dimension ref="A1:Y35"/>
  <sheetViews>
    <sheetView topLeftCell="A7" zoomScale="86" workbookViewId="0">
      <selection activeCell="B19" sqref="B19"/>
    </sheetView>
  </sheetViews>
  <sheetFormatPr baseColWidth="10" defaultColWidth="8.83203125" defaultRowHeight="16"/>
  <cols>
    <col min="1" max="1" width="14" style="86" customWidth="1"/>
    <col min="2" max="2" width="17.33203125" style="86" customWidth="1"/>
    <col min="3" max="16384" width="8.83203125" style="86"/>
  </cols>
  <sheetData>
    <row r="1" spans="1:25">
      <c r="A1" s="86" t="s">
        <v>1283</v>
      </c>
      <c r="C1" s="86">
        <v>1993</v>
      </c>
      <c r="D1" s="86">
        <v>94</v>
      </c>
      <c r="E1" s="86">
        <v>95</v>
      </c>
      <c r="F1" s="86">
        <v>96</v>
      </c>
      <c r="G1" s="86">
        <v>97</v>
      </c>
      <c r="H1" s="86">
        <v>98</v>
      </c>
      <c r="I1" s="86">
        <v>99</v>
      </c>
      <c r="J1" s="86">
        <v>2000</v>
      </c>
      <c r="K1" s="87">
        <v>1</v>
      </c>
      <c r="L1" s="87">
        <v>2</v>
      </c>
      <c r="M1" s="87">
        <v>3</v>
      </c>
      <c r="N1" s="87">
        <v>4</v>
      </c>
      <c r="O1" s="87">
        <v>5</v>
      </c>
      <c r="P1" s="87">
        <v>6</v>
      </c>
      <c r="Q1" s="87">
        <v>7</v>
      </c>
      <c r="R1" s="87">
        <v>8</v>
      </c>
      <c r="S1" s="87">
        <v>9</v>
      </c>
      <c r="T1" s="87">
        <v>10</v>
      </c>
      <c r="U1" s="87">
        <v>11</v>
      </c>
      <c r="V1" s="87">
        <v>12</v>
      </c>
      <c r="W1" s="87">
        <v>13</v>
      </c>
      <c r="X1" s="87">
        <v>14</v>
      </c>
      <c r="Y1" s="87">
        <v>15</v>
      </c>
    </row>
    <row r="2" spans="1:25">
      <c r="B2" s="86" t="s">
        <v>1</v>
      </c>
    </row>
    <row r="3" spans="1:25">
      <c r="B3" s="86" t="s">
        <v>6</v>
      </c>
      <c r="G3" s="86">
        <v>59</v>
      </c>
      <c r="J3" s="86">
        <v>50.9</v>
      </c>
      <c r="N3" s="86">
        <v>49.7</v>
      </c>
      <c r="Q3" s="86">
        <v>42.7</v>
      </c>
      <c r="U3" s="86">
        <v>42</v>
      </c>
      <c r="X3" s="86">
        <v>35.5</v>
      </c>
    </row>
    <row r="4" spans="1:25">
      <c r="B4" s="86" t="s">
        <v>2</v>
      </c>
      <c r="P4" s="86">
        <v>47.8</v>
      </c>
      <c r="Y4" s="86">
        <v>37.5</v>
      </c>
    </row>
    <row r="5" spans="1:25">
      <c r="B5" s="86" t="s">
        <v>3</v>
      </c>
    </row>
    <row r="6" spans="1:25">
      <c r="B6" s="86" t="s">
        <v>143</v>
      </c>
      <c r="V6" s="86">
        <v>14.5</v>
      </c>
    </row>
    <row r="7" spans="1:25">
      <c r="B7" s="86" t="s">
        <v>5</v>
      </c>
      <c r="C7" s="86">
        <v>61.3</v>
      </c>
      <c r="J7" s="86">
        <v>42.5</v>
      </c>
      <c r="T7" s="86">
        <v>21.6</v>
      </c>
    </row>
    <row r="8" spans="1:25">
      <c r="A8" s="86" t="s">
        <v>1284</v>
      </c>
      <c r="C8" s="86">
        <v>1993</v>
      </c>
      <c r="D8" s="86">
        <v>94</v>
      </c>
      <c r="E8" s="86">
        <v>95</v>
      </c>
      <c r="F8" s="86">
        <v>96</v>
      </c>
      <c r="G8" s="86">
        <v>97</v>
      </c>
      <c r="H8" s="86">
        <v>98</v>
      </c>
      <c r="I8" s="86">
        <v>99</v>
      </c>
      <c r="J8" s="86">
        <v>2000</v>
      </c>
      <c r="K8" s="87">
        <v>1</v>
      </c>
      <c r="L8" s="87">
        <v>2</v>
      </c>
      <c r="M8" s="87">
        <v>3</v>
      </c>
      <c r="N8" s="87">
        <v>4</v>
      </c>
      <c r="O8" s="87">
        <v>5</v>
      </c>
      <c r="P8" s="87">
        <v>6</v>
      </c>
      <c r="Q8" s="87">
        <v>7</v>
      </c>
      <c r="R8" s="87">
        <v>8</v>
      </c>
      <c r="S8" s="87">
        <v>9</v>
      </c>
      <c r="T8" s="87">
        <v>10</v>
      </c>
      <c r="U8" s="87">
        <v>11</v>
      </c>
      <c r="V8" s="87">
        <v>12</v>
      </c>
      <c r="W8" s="87">
        <v>13</v>
      </c>
      <c r="X8" s="87">
        <v>14</v>
      </c>
      <c r="Y8" s="87">
        <v>15</v>
      </c>
    </row>
    <row r="9" spans="1:25">
      <c r="B9" s="86" t="s">
        <v>1</v>
      </c>
    </row>
    <row r="10" spans="1:25">
      <c r="B10" s="86" t="s">
        <v>6</v>
      </c>
      <c r="G10" s="86">
        <v>54.2</v>
      </c>
      <c r="J10" s="86">
        <v>43.5</v>
      </c>
      <c r="N10" s="86">
        <v>42.6</v>
      </c>
      <c r="Q10" s="86">
        <v>42.4</v>
      </c>
      <c r="U10" s="86">
        <v>38.6</v>
      </c>
      <c r="X10" s="86">
        <v>33.4</v>
      </c>
    </row>
    <row r="11" spans="1:25">
      <c r="B11" s="86" t="s">
        <v>2</v>
      </c>
      <c r="P11" s="86">
        <v>44</v>
      </c>
      <c r="Y11" s="86">
        <v>35.6</v>
      </c>
    </row>
    <row r="12" spans="1:25">
      <c r="B12" s="86" t="s">
        <v>3</v>
      </c>
    </row>
    <row r="13" spans="1:25">
      <c r="B13" s="86" t="s">
        <v>143</v>
      </c>
      <c r="V13" s="86">
        <v>26.6</v>
      </c>
    </row>
    <row r="14" spans="1:25">
      <c r="B14" s="86" t="s">
        <v>5</v>
      </c>
      <c r="C14" s="86">
        <v>35.299999999999997</v>
      </c>
      <c r="J14" s="86">
        <v>26.7</v>
      </c>
      <c r="T14" s="86">
        <v>11.4</v>
      </c>
    </row>
    <row r="16" spans="1:25">
      <c r="B16" s="12" t="s">
        <v>1407</v>
      </c>
    </row>
    <row r="17" spans="2:6">
      <c r="B17" s="166" t="s">
        <v>1470</v>
      </c>
      <c r="F17" s="131" t="s">
        <v>1469</v>
      </c>
    </row>
    <row r="18" spans="2:6">
      <c r="B18" s="60" t="s">
        <v>1468</v>
      </c>
      <c r="F18" s="60" t="s">
        <v>1468</v>
      </c>
    </row>
    <row r="35" spans="2:2">
      <c r="B35" s="80" t="s">
        <v>1442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D8FE-7843-BE4B-84B7-36F109EC0876}">
  <dimension ref="A1:N40"/>
  <sheetViews>
    <sheetView topLeftCell="C1" zoomScale="75" workbookViewId="0">
      <selection activeCell="H1" sqref="H1"/>
    </sheetView>
  </sheetViews>
  <sheetFormatPr baseColWidth="10" defaultRowHeight="16"/>
  <cols>
    <col min="1" max="7" width="10.83203125" style="34"/>
  </cols>
  <sheetData>
    <row r="1" spans="1:9">
      <c r="B1" s="34" t="s">
        <v>59</v>
      </c>
      <c r="C1" s="34" t="s">
        <v>4</v>
      </c>
      <c r="D1" s="34" t="s">
        <v>66</v>
      </c>
      <c r="E1" s="34" t="s">
        <v>1</v>
      </c>
      <c r="F1" s="34" t="s">
        <v>2</v>
      </c>
      <c r="G1" s="34" t="s">
        <v>61</v>
      </c>
      <c r="I1" s="61" t="s">
        <v>1397</v>
      </c>
    </row>
    <row r="2" spans="1:9">
      <c r="A2" s="134">
        <v>1820</v>
      </c>
      <c r="B2" s="135">
        <v>2.71</v>
      </c>
      <c r="C2" s="135">
        <v>0</v>
      </c>
      <c r="D2" s="135">
        <v>0.01</v>
      </c>
      <c r="E2" s="135">
        <v>0</v>
      </c>
      <c r="F2" s="135">
        <v>0.01</v>
      </c>
      <c r="G2" s="135">
        <v>0</v>
      </c>
      <c r="I2" s="64" t="s">
        <v>1290</v>
      </c>
    </row>
    <row r="3" spans="1:9">
      <c r="A3" s="134">
        <v>25</v>
      </c>
      <c r="B3" s="135">
        <v>3.45</v>
      </c>
      <c r="C3" s="135">
        <v>0</v>
      </c>
      <c r="D3" s="135">
        <v>0.02</v>
      </c>
      <c r="E3" s="135">
        <v>0</v>
      </c>
      <c r="F3" s="135">
        <v>0.02</v>
      </c>
      <c r="G3" s="135">
        <v>0</v>
      </c>
    </row>
    <row r="4" spans="1:9">
      <c r="A4" s="134">
        <v>30</v>
      </c>
      <c r="B4" s="135">
        <v>4.3899999999999997</v>
      </c>
      <c r="C4" s="135">
        <v>0</v>
      </c>
      <c r="D4" s="135">
        <v>0.02</v>
      </c>
      <c r="E4" s="135">
        <v>0</v>
      </c>
      <c r="F4" s="135">
        <v>0.03</v>
      </c>
      <c r="G4" s="135">
        <v>0</v>
      </c>
    </row>
    <row r="5" spans="1:9">
      <c r="A5" s="134">
        <v>35</v>
      </c>
      <c r="B5" s="135">
        <v>5.56</v>
      </c>
      <c r="C5" s="135">
        <v>0</v>
      </c>
      <c r="D5" s="135">
        <v>0.03</v>
      </c>
      <c r="E5" s="135">
        <v>0</v>
      </c>
      <c r="F5" s="135">
        <v>0.03</v>
      </c>
      <c r="G5" s="135">
        <v>0</v>
      </c>
    </row>
    <row r="6" spans="1:9">
      <c r="A6" s="134">
        <v>40</v>
      </c>
      <c r="B6" s="135">
        <v>7.03</v>
      </c>
      <c r="C6" s="135">
        <v>0</v>
      </c>
      <c r="D6" s="135">
        <v>0.04</v>
      </c>
      <c r="E6" s="135">
        <v>0</v>
      </c>
      <c r="F6" s="135">
        <v>0.05</v>
      </c>
      <c r="G6" s="135">
        <v>0</v>
      </c>
    </row>
    <row r="7" spans="1:9">
      <c r="A7" s="134">
        <v>45</v>
      </c>
      <c r="B7" s="135">
        <v>8.84</v>
      </c>
      <c r="C7" s="135">
        <v>0</v>
      </c>
      <c r="D7" s="135">
        <v>0.05</v>
      </c>
      <c r="E7" s="135">
        <v>0</v>
      </c>
      <c r="F7" s="135">
        <v>0.06</v>
      </c>
      <c r="G7" s="135">
        <v>0</v>
      </c>
    </row>
    <row r="8" spans="1:9">
      <c r="A8" s="134">
        <v>50</v>
      </c>
      <c r="B8" s="135">
        <v>11.07</v>
      </c>
      <c r="C8" s="135">
        <v>0</v>
      </c>
      <c r="D8" s="135">
        <v>7.0000000000000007E-2</v>
      </c>
      <c r="E8" s="135">
        <v>0</v>
      </c>
      <c r="F8" s="135">
        <v>0.08</v>
      </c>
      <c r="G8" s="135">
        <v>0</v>
      </c>
    </row>
    <row r="9" spans="1:9">
      <c r="A9" s="134">
        <v>55</v>
      </c>
      <c r="B9" s="135">
        <v>13.78</v>
      </c>
      <c r="C9" s="135">
        <v>0</v>
      </c>
      <c r="D9" s="135">
        <v>0.09</v>
      </c>
      <c r="E9" s="135">
        <v>0.01</v>
      </c>
      <c r="F9" s="135">
        <v>0.11</v>
      </c>
      <c r="G9" s="135">
        <v>0</v>
      </c>
    </row>
    <row r="10" spans="1:9">
      <c r="A10" s="134">
        <v>60</v>
      </c>
      <c r="B10" s="135">
        <v>17.02</v>
      </c>
      <c r="C10" s="135">
        <v>0</v>
      </c>
      <c r="D10" s="135">
        <v>0.12</v>
      </c>
      <c r="E10" s="135">
        <v>0.01</v>
      </c>
      <c r="F10" s="135">
        <v>0.15</v>
      </c>
      <c r="G10" s="135">
        <v>0</v>
      </c>
    </row>
    <row r="11" spans="1:9">
      <c r="A11" s="134">
        <v>65</v>
      </c>
      <c r="B11" s="135">
        <v>20.85</v>
      </c>
      <c r="C11" s="135">
        <v>0</v>
      </c>
      <c r="D11" s="135">
        <v>0.16</v>
      </c>
      <c r="E11" s="135">
        <v>0.02</v>
      </c>
      <c r="F11" s="135">
        <v>0.2</v>
      </c>
      <c r="G11" s="135">
        <v>0</v>
      </c>
    </row>
    <row r="12" spans="1:9">
      <c r="A12" s="134">
        <v>70</v>
      </c>
      <c r="B12" s="135">
        <v>25.27</v>
      </c>
      <c r="C12" s="135">
        <v>0</v>
      </c>
      <c r="D12" s="135">
        <v>0.21</v>
      </c>
      <c r="E12" s="135">
        <v>0.03</v>
      </c>
      <c r="F12" s="135">
        <v>0.26</v>
      </c>
      <c r="G12" s="135">
        <v>0</v>
      </c>
    </row>
    <row r="13" spans="1:9">
      <c r="A13" s="134">
        <v>75</v>
      </c>
      <c r="B13" s="135">
        <v>30.28</v>
      </c>
      <c r="C13" s="135">
        <v>0</v>
      </c>
      <c r="D13" s="135">
        <v>0.28000000000000003</v>
      </c>
      <c r="E13" s="135">
        <v>0.05</v>
      </c>
      <c r="F13" s="135">
        <v>0.35</v>
      </c>
      <c r="G13" s="135">
        <v>0</v>
      </c>
    </row>
    <row r="14" spans="1:9">
      <c r="A14" s="134">
        <v>80</v>
      </c>
      <c r="B14" s="135">
        <v>35.82</v>
      </c>
      <c r="C14" s="135">
        <v>0</v>
      </c>
      <c r="D14" s="135">
        <v>0.37</v>
      </c>
      <c r="E14" s="135">
        <v>0.08</v>
      </c>
      <c r="F14" s="135">
        <v>0.48</v>
      </c>
      <c r="G14" s="135">
        <v>0.1</v>
      </c>
    </row>
    <row r="15" spans="1:9">
      <c r="A15" s="134">
        <v>85</v>
      </c>
      <c r="B15" s="135">
        <v>57.32</v>
      </c>
      <c r="C15" s="135">
        <v>0.01</v>
      </c>
      <c r="D15" s="135">
        <v>0.49</v>
      </c>
      <c r="E15" s="135">
        <v>0.12</v>
      </c>
      <c r="F15" s="135">
        <v>0.62</v>
      </c>
      <c r="G15" s="135">
        <v>0.28999999999999998</v>
      </c>
    </row>
    <row r="16" spans="1:9">
      <c r="A16" s="134">
        <v>90</v>
      </c>
      <c r="B16" s="135">
        <v>51.83</v>
      </c>
      <c r="C16" s="135">
        <v>0.03</v>
      </c>
      <c r="D16" s="135">
        <v>0.65</v>
      </c>
      <c r="E16" s="135">
        <v>0.19</v>
      </c>
      <c r="F16" s="135">
        <v>1</v>
      </c>
      <c r="G16" s="135">
        <v>0.66</v>
      </c>
    </row>
    <row r="17" spans="1:14">
      <c r="A17" s="134">
        <v>95</v>
      </c>
      <c r="B17" s="135">
        <v>70.48</v>
      </c>
      <c r="C17" s="135">
        <v>7.0000000000000007E-2</v>
      </c>
      <c r="D17" s="135">
        <v>0.87</v>
      </c>
      <c r="E17" s="135">
        <v>0.3</v>
      </c>
      <c r="F17" s="135">
        <v>1.24</v>
      </c>
      <c r="G17" s="135">
        <v>1.32</v>
      </c>
    </row>
    <row r="18" spans="1:14">
      <c r="A18" s="134">
        <v>1900</v>
      </c>
      <c r="B18" s="135">
        <v>70.58</v>
      </c>
      <c r="C18" s="135">
        <v>0.13</v>
      </c>
      <c r="D18" s="135">
        <v>1.1499999999999999</v>
      </c>
      <c r="E18" s="135">
        <v>0.46</v>
      </c>
      <c r="F18" s="135">
        <v>1.33</v>
      </c>
      <c r="G18" s="135">
        <v>2.48</v>
      </c>
    </row>
    <row r="19" spans="1:14">
      <c r="A19" s="136">
        <v>5</v>
      </c>
      <c r="B19" s="135">
        <v>81.11</v>
      </c>
      <c r="C19" s="135">
        <v>0.24</v>
      </c>
      <c r="D19" s="135">
        <v>1.53</v>
      </c>
      <c r="E19" s="135">
        <v>0.7</v>
      </c>
      <c r="F19" s="135">
        <v>1.81</v>
      </c>
      <c r="G19" s="135">
        <v>4.4400000000000004</v>
      </c>
    </row>
    <row r="20" spans="1:14">
      <c r="A20" s="134">
        <v>10</v>
      </c>
      <c r="B20" s="135">
        <v>98.09</v>
      </c>
      <c r="C20" s="135">
        <v>0.44</v>
      </c>
      <c r="D20" s="135">
        <v>2.02</v>
      </c>
      <c r="E20" s="135">
        <v>1.07</v>
      </c>
      <c r="F20" s="135">
        <v>2.52</v>
      </c>
      <c r="G20" s="135">
        <v>14.2</v>
      </c>
    </row>
    <row r="21" spans="1:14">
      <c r="A21" s="134">
        <v>15</v>
      </c>
      <c r="B21" s="135">
        <v>100</v>
      </c>
      <c r="C21" s="135">
        <v>0.76</v>
      </c>
      <c r="D21" s="135">
        <v>2.68</v>
      </c>
      <c r="E21" s="135">
        <v>1.61</v>
      </c>
      <c r="F21" s="135">
        <v>3.14</v>
      </c>
      <c r="G21" s="135">
        <v>23.96</v>
      </c>
      <c r="I21" s="174" t="s">
        <v>1415</v>
      </c>
      <c r="J21" s="175"/>
      <c r="K21" s="175"/>
      <c r="L21" s="175"/>
      <c r="M21" s="175"/>
      <c r="N21" s="176"/>
    </row>
    <row r="22" spans="1:14">
      <c r="A22" s="134">
        <v>20</v>
      </c>
      <c r="B22" s="135">
        <v>100</v>
      </c>
      <c r="C22" s="135">
        <v>1.55</v>
      </c>
      <c r="D22" s="135">
        <v>3.53</v>
      </c>
      <c r="E22" s="135">
        <v>2.42</v>
      </c>
      <c r="F22" s="135">
        <v>3.76</v>
      </c>
      <c r="G22" s="135">
        <v>33.71</v>
      </c>
      <c r="I22" s="177"/>
      <c r="J22" s="178"/>
      <c r="K22" s="178"/>
      <c r="L22" s="178"/>
      <c r="M22" s="178"/>
      <c r="N22" s="179"/>
    </row>
    <row r="23" spans="1:14">
      <c r="A23" s="134">
        <v>25</v>
      </c>
      <c r="B23" s="135">
        <v>100</v>
      </c>
      <c r="C23" s="135">
        <v>6.45</v>
      </c>
      <c r="D23" s="135">
        <v>4.6500000000000004</v>
      </c>
      <c r="E23" s="135">
        <v>3.6</v>
      </c>
      <c r="F23" s="135">
        <v>4.63</v>
      </c>
      <c r="G23" s="135">
        <v>43.47</v>
      </c>
      <c r="I23" s="177"/>
      <c r="J23" s="178"/>
      <c r="K23" s="178"/>
      <c r="L23" s="178"/>
      <c r="M23" s="178"/>
      <c r="N23" s="179"/>
    </row>
    <row r="24" spans="1:14">
      <c r="A24" s="134">
        <v>30</v>
      </c>
      <c r="B24" s="135">
        <v>100</v>
      </c>
      <c r="C24" s="135">
        <v>8.1199999999999992</v>
      </c>
      <c r="D24" s="135">
        <v>6.09</v>
      </c>
      <c r="E24" s="135">
        <v>5.32</v>
      </c>
      <c r="F24" s="135">
        <v>3.9</v>
      </c>
      <c r="G24" s="135">
        <v>53.23</v>
      </c>
      <c r="I24" s="180"/>
      <c r="J24" s="181"/>
      <c r="K24" s="181"/>
      <c r="L24" s="181"/>
      <c r="M24" s="181"/>
      <c r="N24" s="182"/>
    </row>
    <row r="25" spans="1:14">
      <c r="A25" s="134">
        <v>35</v>
      </c>
      <c r="B25" s="135">
        <v>100</v>
      </c>
      <c r="C25" s="135">
        <v>13.58</v>
      </c>
      <c r="D25" s="135">
        <v>7.95</v>
      </c>
      <c r="E25" s="135">
        <v>8.3800000000000008</v>
      </c>
      <c r="F25" s="135">
        <v>4.4400000000000004</v>
      </c>
      <c r="G25" s="135">
        <v>62.99</v>
      </c>
    </row>
    <row r="26" spans="1:14">
      <c r="A26" s="134">
        <v>40</v>
      </c>
      <c r="B26" s="135">
        <v>100</v>
      </c>
      <c r="C26" s="135">
        <v>30.68</v>
      </c>
      <c r="D26" s="135">
        <v>10.32</v>
      </c>
      <c r="E26" s="135">
        <v>9.36</v>
      </c>
      <c r="F26" s="135">
        <v>6.38</v>
      </c>
      <c r="G26" s="135">
        <v>72.739999999999995</v>
      </c>
    </row>
    <row r="27" spans="1:14">
      <c r="A27" s="134">
        <v>45</v>
      </c>
      <c r="B27" s="135">
        <v>100</v>
      </c>
      <c r="C27" s="135">
        <v>37.049999999999997</v>
      </c>
      <c r="D27" s="135">
        <v>13.28</v>
      </c>
      <c r="E27" s="135">
        <v>17.09</v>
      </c>
      <c r="F27" s="135">
        <v>8.06</v>
      </c>
      <c r="G27" s="135">
        <v>82.5</v>
      </c>
    </row>
    <row r="28" spans="1:14">
      <c r="A28" s="134">
        <v>50</v>
      </c>
      <c r="B28" s="135">
        <v>99.41</v>
      </c>
      <c r="C28" s="135">
        <v>43.41</v>
      </c>
      <c r="D28" s="135">
        <v>16.940000000000001</v>
      </c>
      <c r="E28" s="135">
        <v>35.08</v>
      </c>
      <c r="F28" s="135">
        <v>15.95</v>
      </c>
      <c r="G28" s="135">
        <v>92.26</v>
      </c>
    </row>
    <row r="29" spans="1:14">
      <c r="A29" s="134">
        <v>55</v>
      </c>
      <c r="B29" s="135">
        <v>100</v>
      </c>
      <c r="C29" s="135">
        <v>77.81</v>
      </c>
      <c r="D29" s="135">
        <v>20.71</v>
      </c>
      <c r="E29" s="135">
        <v>53.06</v>
      </c>
      <c r="F29" s="135">
        <v>22.59</v>
      </c>
      <c r="G29" s="135">
        <v>100</v>
      </c>
    </row>
    <row r="30" spans="1:14">
      <c r="A30" s="134">
        <v>60</v>
      </c>
      <c r="B30" s="135">
        <v>100</v>
      </c>
      <c r="C30" s="135">
        <v>90.35</v>
      </c>
      <c r="D30" s="135">
        <v>24.47</v>
      </c>
      <c r="E30" s="135">
        <v>71.040000000000006</v>
      </c>
      <c r="F30" s="135">
        <v>20.43</v>
      </c>
      <c r="G30" s="135">
        <v>94.08</v>
      </c>
    </row>
    <row r="31" spans="1:14">
      <c r="A31" s="134">
        <v>65</v>
      </c>
      <c r="B31" s="135">
        <v>100</v>
      </c>
      <c r="C31" s="135">
        <v>88.52</v>
      </c>
      <c r="D31" s="135">
        <v>29.18</v>
      </c>
      <c r="E31" s="135">
        <v>71.040000000000006</v>
      </c>
      <c r="F31" s="135">
        <v>31.43</v>
      </c>
      <c r="G31" s="135">
        <v>96.04</v>
      </c>
    </row>
    <row r="32" spans="1:14">
      <c r="A32" s="134">
        <v>70</v>
      </c>
      <c r="B32" s="135">
        <v>99</v>
      </c>
      <c r="C32" s="135">
        <v>94</v>
      </c>
      <c r="D32" s="135">
        <v>32</v>
      </c>
      <c r="E32" s="135">
        <v>71.040000000000006</v>
      </c>
      <c r="F32" s="135">
        <v>44</v>
      </c>
      <c r="G32" s="135">
        <v>97.02</v>
      </c>
    </row>
    <row r="33" spans="1:7">
      <c r="A33" s="134">
        <v>75</v>
      </c>
      <c r="B33" s="135">
        <v>100</v>
      </c>
      <c r="C33" s="135">
        <v>100</v>
      </c>
      <c r="D33" s="135">
        <v>46</v>
      </c>
      <c r="E33" s="135">
        <v>79.819999999999993</v>
      </c>
      <c r="F33" s="135">
        <v>47.14</v>
      </c>
      <c r="G33" s="135">
        <v>97.02</v>
      </c>
    </row>
    <row r="34" spans="1:7">
      <c r="A34" s="134">
        <v>80</v>
      </c>
      <c r="B34" s="135">
        <v>100</v>
      </c>
      <c r="C34" s="135">
        <v>100</v>
      </c>
      <c r="D34" s="135">
        <v>43.68</v>
      </c>
      <c r="E34" s="135">
        <v>82.22</v>
      </c>
      <c r="F34" s="135">
        <v>52.64</v>
      </c>
      <c r="G34" s="135">
        <v>97.02</v>
      </c>
    </row>
    <row r="35" spans="1:7">
      <c r="A35" s="134">
        <v>85</v>
      </c>
      <c r="B35" s="135">
        <v>100</v>
      </c>
      <c r="C35" s="135">
        <v>93</v>
      </c>
      <c r="D35" s="135">
        <v>45</v>
      </c>
      <c r="E35" s="135">
        <v>91</v>
      </c>
      <c r="F35" s="135">
        <v>62.07</v>
      </c>
      <c r="G35" s="135">
        <v>98</v>
      </c>
    </row>
    <row r="36" spans="1:7">
      <c r="A36" s="134">
        <v>90</v>
      </c>
      <c r="B36" s="135">
        <v>100</v>
      </c>
      <c r="C36" s="135">
        <v>100</v>
      </c>
      <c r="D36" s="135">
        <v>64</v>
      </c>
      <c r="E36" s="135">
        <v>95</v>
      </c>
      <c r="F36" s="135">
        <v>66</v>
      </c>
      <c r="G36" s="135">
        <v>98</v>
      </c>
    </row>
    <row r="37" spans="1:7">
      <c r="A37" s="134">
        <v>95</v>
      </c>
      <c r="B37" s="135">
        <v>100</v>
      </c>
      <c r="C37" s="135">
        <v>96</v>
      </c>
      <c r="D37" s="135">
        <v>64</v>
      </c>
      <c r="E37" s="135">
        <v>98</v>
      </c>
      <c r="F37" s="135">
        <v>86.4</v>
      </c>
      <c r="G37" s="135">
        <v>98</v>
      </c>
    </row>
    <row r="38" spans="1:7">
      <c r="A38" s="134">
        <v>2000</v>
      </c>
      <c r="B38" s="135">
        <v>100</v>
      </c>
      <c r="C38" s="135">
        <v>100</v>
      </c>
      <c r="D38" s="135">
        <v>95.88</v>
      </c>
      <c r="E38" s="135">
        <v>100</v>
      </c>
      <c r="F38" s="135">
        <v>84.41</v>
      </c>
      <c r="G38" s="135">
        <v>99.01</v>
      </c>
    </row>
    <row r="39" spans="1:7">
      <c r="A39" s="136">
        <v>5</v>
      </c>
      <c r="B39" s="135">
        <v>100</v>
      </c>
      <c r="C39" s="135">
        <v>100</v>
      </c>
      <c r="D39" s="135">
        <v>90.81</v>
      </c>
      <c r="E39" s="135">
        <v>100</v>
      </c>
      <c r="F39" s="135">
        <v>100</v>
      </c>
      <c r="G39" s="135">
        <v>99.68</v>
      </c>
    </row>
    <row r="40" spans="1:7">
      <c r="A40" s="134">
        <v>10</v>
      </c>
      <c r="B40" s="135">
        <v>100</v>
      </c>
      <c r="C40" s="135">
        <v>100</v>
      </c>
      <c r="D40" s="135">
        <v>94.74</v>
      </c>
      <c r="E40" s="135">
        <v>100</v>
      </c>
      <c r="F40" s="135">
        <v>100</v>
      </c>
      <c r="G40" s="135">
        <v>100</v>
      </c>
    </row>
  </sheetData>
  <mergeCells count="1">
    <mergeCell ref="I21:N24"/>
  </mergeCell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A4B05-F401-6A42-8DDD-96ADF91AD9BF}">
  <dimension ref="B1:J22"/>
  <sheetViews>
    <sheetView topLeftCell="B1" zoomScale="101" workbookViewId="0"/>
  </sheetViews>
  <sheetFormatPr baseColWidth="10" defaultRowHeight="16"/>
  <cols>
    <col min="1" max="16384" width="10.83203125" style="10"/>
  </cols>
  <sheetData>
    <row r="1" spans="2:8">
      <c r="B1" s="12" t="s">
        <v>1337</v>
      </c>
    </row>
    <row r="2" spans="2:8">
      <c r="B2" s="20" t="s">
        <v>1408</v>
      </c>
      <c r="G2" s="20" t="s">
        <v>1409</v>
      </c>
    </row>
    <row r="3" spans="2:8">
      <c r="C3" s="33"/>
      <c r="H3" s="33"/>
    </row>
    <row r="20" spans="2:10">
      <c r="B20" s="170" t="s">
        <v>1338</v>
      </c>
      <c r="C20" s="170"/>
      <c r="D20" s="170"/>
      <c r="E20" s="170"/>
      <c r="F20" s="170"/>
      <c r="G20" s="170"/>
      <c r="H20" s="170"/>
      <c r="I20" s="170"/>
      <c r="J20" s="170"/>
    </row>
    <row r="21" spans="2:10">
      <c r="B21" s="170"/>
      <c r="C21" s="170"/>
      <c r="D21" s="170"/>
      <c r="E21" s="170"/>
      <c r="F21" s="170"/>
      <c r="G21" s="170"/>
      <c r="H21" s="170"/>
      <c r="I21" s="170"/>
      <c r="J21" s="170"/>
    </row>
    <row r="22" spans="2:10">
      <c r="B22" s="170"/>
      <c r="C22" s="170"/>
      <c r="D22" s="170"/>
      <c r="E22" s="170"/>
      <c r="F22" s="170"/>
      <c r="G22" s="170"/>
      <c r="H22" s="170"/>
      <c r="I22" s="170"/>
      <c r="J22" s="170"/>
    </row>
  </sheetData>
  <mergeCells count="1">
    <mergeCell ref="B20:J22"/>
  </mergeCell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DC568-99B8-BA46-B115-75B413431EE1}">
  <dimension ref="A1:AB57"/>
  <sheetViews>
    <sheetView topLeftCell="R1" zoomScaleNormal="50" workbookViewId="0">
      <selection activeCell="S1" sqref="S1"/>
    </sheetView>
  </sheetViews>
  <sheetFormatPr baseColWidth="10" defaultColWidth="8.83203125" defaultRowHeight="16"/>
  <cols>
    <col min="1" max="1" width="9.1640625" style="34" customWidth="1"/>
    <col min="2" max="8" width="11.1640625" style="34" customWidth="1"/>
    <col min="9" max="9" width="8.6640625" style="34" customWidth="1"/>
    <col min="10" max="17" width="8.83203125" style="34"/>
  </cols>
  <sheetData>
    <row r="1" spans="1:27" ht="17">
      <c r="A1" s="112"/>
      <c r="B1" s="112" t="s">
        <v>115</v>
      </c>
      <c r="C1" s="112" t="s">
        <v>1</v>
      </c>
      <c r="D1" s="112" t="s">
        <v>116</v>
      </c>
      <c r="E1" s="112" t="s">
        <v>2</v>
      </c>
      <c r="F1" s="112" t="s">
        <v>3</v>
      </c>
      <c r="G1" s="112" t="s">
        <v>4</v>
      </c>
      <c r="H1" s="112" t="s">
        <v>117</v>
      </c>
      <c r="K1" s="112" t="s">
        <v>115</v>
      </c>
      <c r="L1" s="112" t="s">
        <v>1</v>
      </c>
      <c r="M1" s="112" t="s">
        <v>116</v>
      </c>
      <c r="N1" s="112" t="s">
        <v>2</v>
      </c>
      <c r="O1" s="112" t="s">
        <v>3</v>
      </c>
      <c r="P1" s="112" t="s">
        <v>4</v>
      </c>
      <c r="Q1" s="112" t="s">
        <v>117</v>
      </c>
      <c r="T1" s="61" t="s">
        <v>1337</v>
      </c>
    </row>
    <row r="2" spans="1:27">
      <c r="A2" s="34">
        <v>1984</v>
      </c>
      <c r="B2" s="34">
        <v>12.5</v>
      </c>
      <c r="C2" s="34">
        <v>7.61</v>
      </c>
      <c r="D2" s="34">
        <v>10.119999999999999</v>
      </c>
      <c r="E2" s="34">
        <v>9.120000000000001</v>
      </c>
      <c r="F2" s="34" t="e">
        <f>NA()</f>
        <v>#N/A</v>
      </c>
      <c r="G2" s="34">
        <v>8.77</v>
      </c>
      <c r="J2" s="34">
        <v>84</v>
      </c>
      <c r="K2" s="34">
        <v>36.660000999999994</v>
      </c>
      <c r="L2" s="34">
        <v>29.28</v>
      </c>
      <c r="M2" s="34">
        <v>47.099999999999994</v>
      </c>
      <c r="N2" s="60">
        <v>34.24</v>
      </c>
      <c r="P2" s="34">
        <v>32.690000000000005</v>
      </c>
      <c r="T2" s="66" t="s">
        <v>1408</v>
      </c>
      <c r="Z2" s="66" t="s">
        <v>1409</v>
      </c>
    </row>
    <row r="3" spans="1:27">
      <c r="A3" s="34">
        <v>85</v>
      </c>
      <c r="B3" s="34">
        <v>12.549999</v>
      </c>
      <c r="C3" s="34">
        <v>8.17</v>
      </c>
      <c r="D3" s="34">
        <v>10.119999999999999</v>
      </c>
      <c r="E3" s="34">
        <v>10.72</v>
      </c>
      <c r="F3" s="34" t="e">
        <f>NA()</f>
        <v>#N/A</v>
      </c>
      <c r="G3" s="34">
        <v>8.5500000000000007</v>
      </c>
      <c r="J3" s="34">
        <v>85</v>
      </c>
      <c r="K3" s="34">
        <v>36.660000999999994</v>
      </c>
      <c r="L3" s="34">
        <v>30.14</v>
      </c>
      <c r="M3" s="34">
        <v>47.099999999999994</v>
      </c>
      <c r="N3" s="60">
        <v>35.68</v>
      </c>
      <c r="P3" s="34">
        <v>32.08</v>
      </c>
      <c r="U3" s="55"/>
      <c r="Z3" s="55"/>
      <c r="AA3" s="111"/>
    </row>
    <row r="4" spans="1:27">
      <c r="A4" s="34">
        <v>86</v>
      </c>
      <c r="B4" s="34">
        <v>12.21</v>
      </c>
      <c r="C4" s="34">
        <v>8.1100000000000012</v>
      </c>
      <c r="D4" s="34">
        <v>10.119999999999999</v>
      </c>
      <c r="E4" s="34">
        <v>11.09</v>
      </c>
      <c r="F4" s="34" t="e">
        <f>NA()</f>
        <v>#N/A</v>
      </c>
      <c r="G4" s="34">
        <v>8.51</v>
      </c>
      <c r="J4" s="34">
        <v>86</v>
      </c>
      <c r="K4" s="34">
        <v>36.469998999999994</v>
      </c>
      <c r="L4" s="34">
        <v>30.39</v>
      </c>
      <c r="M4" s="34">
        <v>47.099999999999994</v>
      </c>
      <c r="N4" s="60">
        <v>35.97</v>
      </c>
      <c r="P4" s="34">
        <v>32.22</v>
      </c>
    </row>
    <row r="5" spans="1:27">
      <c r="A5" s="34">
        <v>87</v>
      </c>
      <c r="B5" s="34">
        <v>13.309999999999999</v>
      </c>
      <c r="C5" s="34">
        <v>8</v>
      </c>
      <c r="D5" s="34">
        <v>10.119999999999999</v>
      </c>
      <c r="E5" s="34">
        <v>10.59</v>
      </c>
      <c r="F5" s="34">
        <v>7.9899997000000003</v>
      </c>
      <c r="G5" s="34">
        <v>8.6499999999999986</v>
      </c>
      <c r="J5" s="34">
        <v>87</v>
      </c>
      <c r="K5" s="34">
        <v>37.61</v>
      </c>
      <c r="L5" s="34">
        <v>30.220000000000002</v>
      </c>
      <c r="M5" s="34">
        <v>47.099999999999994</v>
      </c>
      <c r="N5" s="60">
        <v>35.369999999999997</v>
      </c>
      <c r="P5" s="34">
        <v>32.659999999999997</v>
      </c>
    </row>
    <row r="6" spans="1:27">
      <c r="A6" s="34">
        <v>88</v>
      </c>
      <c r="B6" s="34">
        <v>14.879999999999999</v>
      </c>
      <c r="C6" s="34">
        <v>8.129999999999999</v>
      </c>
      <c r="D6" s="34">
        <v>10.119999999999999</v>
      </c>
      <c r="E6" s="34">
        <v>11.4</v>
      </c>
      <c r="F6" s="34" t="e">
        <f>NA()</f>
        <v>#N/A</v>
      </c>
      <c r="G6" s="34">
        <v>8.68</v>
      </c>
      <c r="J6" s="34">
        <v>88</v>
      </c>
      <c r="K6" s="34">
        <v>38.949999000000005</v>
      </c>
      <c r="L6" s="34">
        <v>30.56</v>
      </c>
      <c r="M6" s="34">
        <v>47.099999999999994</v>
      </c>
      <c r="N6" s="60">
        <v>36.299999999999997</v>
      </c>
      <c r="P6" s="34">
        <v>32.93</v>
      </c>
    </row>
    <row r="7" spans="1:27">
      <c r="A7" s="34">
        <v>89</v>
      </c>
      <c r="B7" s="34">
        <v>14.46</v>
      </c>
      <c r="C7" s="34">
        <v>8.33</v>
      </c>
      <c r="D7" s="34">
        <v>10.119999999999999</v>
      </c>
      <c r="E7" s="34">
        <v>11.31</v>
      </c>
      <c r="F7" s="34" t="e">
        <f>NA()</f>
        <v>#N/A</v>
      </c>
      <c r="G7" s="34">
        <v>8.5599999999999987</v>
      </c>
      <c r="J7" s="34">
        <v>89</v>
      </c>
      <c r="K7" s="34">
        <v>38.67</v>
      </c>
      <c r="L7" s="34">
        <v>31.11</v>
      </c>
      <c r="M7" s="34">
        <v>47.099999999999994</v>
      </c>
      <c r="N7" s="60">
        <v>36.340000000000003</v>
      </c>
      <c r="P7" s="34">
        <v>32.96</v>
      </c>
    </row>
    <row r="8" spans="1:27">
      <c r="A8" s="34">
        <v>90</v>
      </c>
      <c r="B8" s="34">
        <v>14.540000000000001</v>
      </c>
      <c r="C8" s="34">
        <v>8.2100000000000009</v>
      </c>
      <c r="D8" s="34">
        <v>10.119999999999999</v>
      </c>
      <c r="E8" s="34">
        <v>10.74</v>
      </c>
      <c r="F8" s="34">
        <v>8.0499998999999995</v>
      </c>
      <c r="G8" s="34">
        <v>8.5599999999999987</v>
      </c>
      <c r="J8" s="34">
        <v>90</v>
      </c>
      <c r="K8" s="34">
        <v>38.710000999999998</v>
      </c>
      <c r="L8" s="34">
        <v>30.85</v>
      </c>
      <c r="M8" s="34">
        <v>47.099999999999994</v>
      </c>
      <c r="N8" s="60">
        <v>34.4</v>
      </c>
      <c r="P8" s="34">
        <v>33.18</v>
      </c>
    </row>
    <row r="9" spans="1:27">
      <c r="A9" s="34">
        <v>91</v>
      </c>
      <c r="B9" s="34">
        <v>13.889999999999999</v>
      </c>
      <c r="C9" s="34">
        <v>8.42</v>
      </c>
      <c r="D9" s="34">
        <v>10.79</v>
      </c>
      <c r="E9" s="34">
        <v>10.440000000000001</v>
      </c>
      <c r="F9" s="34" t="e">
        <f>NA()</f>
        <v>#N/A</v>
      </c>
      <c r="G9" s="34">
        <v>8.48</v>
      </c>
      <c r="J9" s="34">
        <v>91</v>
      </c>
      <c r="K9" s="34">
        <v>38.56</v>
      </c>
      <c r="L9" s="34">
        <v>31.509999999999998</v>
      </c>
      <c r="M9" s="34">
        <v>49.11</v>
      </c>
      <c r="N9" s="60">
        <v>35.020000000000003</v>
      </c>
      <c r="P9" s="34">
        <v>33.28</v>
      </c>
    </row>
    <row r="10" spans="1:27">
      <c r="A10" s="34">
        <v>92</v>
      </c>
      <c r="B10" s="34">
        <v>15.009998999999999</v>
      </c>
      <c r="C10" s="34">
        <v>8.85</v>
      </c>
      <c r="D10" s="34">
        <v>10.83</v>
      </c>
      <c r="E10" s="34">
        <v>10.27</v>
      </c>
      <c r="F10" s="34" t="e">
        <f>NA()</f>
        <v>#N/A</v>
      </c>
      <c r="G10" s="34">
        <v>8.41</v>
      </c>
      <c r="J10" s="34">
        <v>92</v>
      </c>
      <c r="K10" s="34">
        <v>39.78</v>
      </c>
      <c r="L10" s="34">
        <v>32.71</v>
      </c>
      <c r="M10" s="34">
        <v>48.71</v>
      </c>
      <c r="N10" s="60">
        <v>35.99</v>
      </c>
      <c r="P10" s="34">
        <v>33.39</v>
      </c>
    </row>
    <row r="11" spans="1:27">
      <c r="A11" s="34">
        <v>93</v>
      </c>
      <c r="B11" s="34">
        <v>14.64</v>
      </c>
      <c r="C11" s="34">
        <v>9.2899999999999991</v>
      </c>
      <c r="D11" s="34">
        <v>10.56</v>
      </c>
      <c r="E11" s="34">
        <v>12.790000000000001</v>
      </c>
      <c r="F11" s="34">
        <v>9.0999997999999991</v>
      </c>
      <c r="G11" s="34">
        <v>8.4500000000000011</v>
      </c>
      <c r="J11" s="34">
        <v>93</v>
      </c>
      <c r="K11" s="34">
        <v>39.559999000000005</v>
      </c>
      <c r="L11" s="34">
        <v>33.910000000000004</v>
      </c>
      <c r="M11" s="34">
        <v>46.27</v>
      </c>
      <c r="N11" s="60">
        <v>37.67</v>
      </c>
      <c r="P11" s="34">
        <v>33.660000000000004</v>
      </c>
    </row>
    <row r="12" spans="1:27">
      <c r="A12" s="34">
        <v>94</v>
      </c>
      <c r="B12" s="34">
        <v>14.69</v>
      </c>
      <c r="C12" s="34">
        <v>9.5399999999999991</v>
      </c>
      <c r="D12" s="34">
        <v>11.27</v>
      </c>
      <c r="E12" s="34">
        <v>12.67</v>
      </c>
      <c r="F12" s="34" t="e">
        <f>NA()</f>
        <v>#N/A</v>
      </c>
      <c r="G12" s="34">
        <v>8.51</v>
      </c>
      <c r="J12" s="34">
        <v>94</v>
      </c>
      <c r="K12" s="34">
        <v>39.860000999999997</v>
      </c>
      <c r="L12" s="34">
        <v>34.33</v>
      </c>
      <c r="M12" s="34">
        <v>47.349999999999994</v>
      </c>
      <c r="N12" s="60">
        <v>39.22</v>
      </c>
      <c r="P12" s="34">
        <v>33.979999999999997</v>
      </c>
    </row>
    <row r="13" spans="1:27">
      <c r="A13" s="34">
        <v>95</v>
      </c>
      <c r="B13" s="34">
        <v>15.279999</v>
      </c>
      <c r="C13" s="34">
        <v>9.379999999999999</v>
      </c>
      <c r="D13" s="34">
        <v>11.99</v>
      </c>
      <c r="E13" s="34">
        <v>13.350000000000001</v>
      </c>
      <c r="F13" s="34" t="e">
        <f>NA()</f>
        <v>#N/A</v>
      </c>
      <c r="G13" s="34">
        <v>8.5299999999999994</v>
      </c>
      <c r="J13" s="34">
        <v>95</v>
      </c>
      <c r="K13" s="34">
        <v>40.660000000000004</v>
      </c>
      <c r="L13" s="34">
        <v>33.900000000000006</v>
      </c>
      <c r="M13" s="34">
        <v>48.44</v>
      </c>
      <c r="N13" s="60">
        <v>39.28</v>
      </c>
      <c r="P13" s="34">
        <v>34.21</v>
      </c>
    </row>
    <row r="14" spans="1:27">
      <c r="A14" s="34">
        <v>96</v>
      </c>
      <c r="B14" s="34">
        <v>15.970001</v>
      </c>
      <c r="C14" s="34">
        <v>9.65</v>
      </c>
      <c r="D14" s="34">
        <v>12.7</v>
      </c>
      <c r="E14" s="34">
        <v>13.56</v>
      </c>
      <c r="F14" s="34">
        <v>9.6900001000000007</v>
      </c>
      <c r="G14" s="34">
        <v>8.73</v>
      </c>
      <c r="J14" s="34">
        <v>96</v>
      </c>
      <c r="K14" s="34">
        <v>41.549999</v>
      </c>
      <c r="L14" s="34">
        <v>33.900000000000006</v>
      </c>
      <c r="M14" s="34">
        <v>49.519999999999996</v>
      </c>
      <c r="N14" s="60">
        <v>38.94</v>
      </c>
      <c r="P14" s="34">
        <v>36.67</v>
      </c>
    </row>
    <row r="15" spans="1:27">
      <c r="A15" s="34">
        <v>97</v>
      </c>
      <c r="B15" s="34">
        <v>16.63</v>
      </c>
      <c r="C15" s="34">
        <v>9.65</v>
      </c>
      <c r="D15" s="34">
        <v>13.389999999999999</v>
      </c>
      <c r="E15" s="34">
        <v>14.19</v>
      </c>
      <c r="F15" s="34" t="e">
        <f>NA()</f>
        <v>#N/A</v>
      </c>
      <c r="G15" s="34">
        <v>8.98</v>
      </c>
      <c r="J15" s="34">
        <v>97</v>
      </c>
      <c r="K15" s="34">
        <v>42.269999000000006</v>
      </c>
      <c r="L15" s="34">
        <v>33.910000000000004</v>
      </c>
      <c r="M15" s="34">
        <v>50.519999999999996</v>
      </c>
      <c r="N15" s="60">
        <v>39.75</v>
      </c>
      <c r="P15" s="34">
        <v>37.330000000000005</v>
      </c>
    </row>
    <row r="16" spans="1:27">
      <c r="A16" s="34">
        <v>98</v>
      </c>
      <c r="B16" s="34">
        <v>16.919999999999998</v>
      </c>
      <c r="C16" s="34">
        <v>9.94</v>
      </c>
      <c r="D16" s="34">
        <v>14.069999999999999</v>
      </c>
      <c r="E16" s="34">
        <v>14.729999999999999</v>
      </c>
      <c r="F16" s="34">
        <v>12.42</v>
      </c>
      <c r="G16" s="34">
        <v>7.6499999999999995</v>
      </c>
      <c r="J16" s="34">
        <v>98</v>
      </c>
      <c r="K16" s="34">
        <v>42.629999000000005</v>
      </c>
      <c r="L16" s="34">
        <v>34.25</v>
      </c>
      <c r="M16" s="34">
        <v>51.519999999999996</v>
      </c>
      <c r="N16" s="60">
        <v>40.25</v>
      </c>
      <c r="P16" s="34">
        <v>35.06</v>
      </c>
    </row>
    <row r="17" spans="1:28">
      <c r="A17" s="34">
        <v>99</v>
      </c>
      <c r="B17" s="34">
        <v>17.71</v>
      </c>
      <c r="C17" s="34">
        <v>10.02</v>
      </c>
      <c r="D17" s="34">
        <v>14.760000000000002</v>
      </c>
      <c r="E17" s="34">
        <v>15.079999999999998</v>
      </c>
      <c r="F17" s="34">
        <v>13.65</v>
      </c>
      <c r="G17" s="34">
        <v>8.6999999999999993</v>
      </c>
      <c r="J17" s="34">
        <v>99</v>
      </c>
      <c r="K17" s="34">
        <v>43.349998999999997</v>
      </c>
      <c r="L17" s="34">
        <v>34.79</v>
      </c>
      <c r="M17" s="34">
        <v>52.51</v>
      </c>
      <c r="N17" s="60">
        <v>40.520000000000003</v>
      </c>
      <c r="P17" s="34">
        <v>36.720000000000006</v>
      </c>
    </row>
    <row r="18" spans="1:28">
      <c r="A18" s="34">
        <v>2000</v>
      </c>
      <c r="B18" s="34">
        <v>18.269999000000002</v>
      </c>
      <c r="C18" s="34">
        <v>10.459999999999999</v>
      </c>
      <c r="D18" s="34">
        <v>15.440000000000001</v>
      </c>
      <c r="E18" s="34">
        <v>15.509999999999998</v>
      </c>
      <c r="F18" s="34">
        <v>13.819999999999999</v>
      </c>
      <c r="G18" s="34">
        <v>9.26</v>
      </c>
      <c r="J18" s="34">
        <v>2000</v>
      </c>
      <c r="K18" s="34">
        <v>43.880001</v>
      </c>
      <c r="L18" s="34">
        <v>35.870000000000005</v>
      </c>
      <c r="M18" s="34">
        <v>53.49</v>
      </c>
      <c r="N18" s="60">
        <v>40.9</v>
      </c>
      <c r="P18" s="34">
        <v>37.619999999999997</v>
      </c>
    </row>
    <row r="19" spans="1:28">
      <c r="A19" s="54">
        <v>1</v>
      </c>
      <c r="B19" s="34">
        <v>17.27</v>
      </c>
      <c r="C19" s="34">
        <v>10.96</v>
      </c>
      <c r="D19" s="34">
        <v>16.170000000000002</v>
      </c>
      <c r="E19" s="34">
        <v>16.29</v>
      </c>
      <c r="F19" s="34">
        <v>15.52</v>
      </c>
      <c r="G19" s="34">
        <v>9.67</v>
      </c>
      <c r="I19" s="34">
        <v>26.210000999999998</v>
      </c>
      <c r="J19" s="54">
        <v>1</v>
      </c>
      <c r="K19" s="34">
        <v>42.8</v>
      </c>
      <c r="L19" s="34">
        <v>36.620000000000005</v>
      </c>
      <c r="M19" s="34">
        <v>54.66</v>
      </c>
      <c r="N19" s="60">
        <v>41.99</v>
      </c>
      <c r="P19" s="34">
        <v>38.5</v>
      </c>
      <c r="Q19" s="34">
        <v>54.53</v>
      </c>
    </row>
    <row r="20" spans="1:28">
      <c r="A20" s="54">
        <v>2</v>
      </c>
      <c r="B20" s="34">
        <v>17.059999999999999</v>
      </c>
      <c r="C20" s="34">
        <v>12.65</v>
      </c>
      <c r="D20" s="34">
        <v>16.900000000000002</v>
      </c>
      <c r="E20" s="34">
        <v>17.100000000000001</v>
      </c>
      <c r="F20" s="34">
        <v>10.47</v>
      </c>
      <c r="G20" s="34">
        <v>10.280000000000001</v>
      </c>
      <c r="I20" s="34">
        <v>27.419999000000001</v>
      </c>
      <c r="J20" s="54">
        <v>2</v>
      </c>
      <c r="K20" s="34">
        <v>42.730001000000001</v>
      </c>
      <c r="L20" s="34">
        <v>39.68</v>
      </c>
      <c r="M20" s="34">
        <v>55.84</v>
      </c>
      <c r="N20" s="60">
        <v>43.1</v>
      </c>
      <c r="P20" s="34">
        <v>39.589999999999996</v>
      </c>
      <c r="Q20" s="34">
        <v>53.83</v>
      </c>
      <c r="T20" s="183" t="s">
        <v>1338</v>
      </c>
      <c r="U20" s="184"/>
      <c r="V20" s="184"/>
      <c r="W20" s="184"/>
      <c r="X20" s="184"/>
      <c r="Y20" s="184"/>
      <c r="Z20" s="184"/>
      <c r="AA20" s="184"/>
      <c r="AB20" s="185"/>
    </row>
    <row r="21" spans="1:28">
      <c r="A21" s="54">
        <v>3</v>
      </c>
      <c r="B21" s="34">
        <v>17.200001</v>
      </c>
      <c r="C21" s="34">
        <v>13.23</v>
      </c>
      <c r="D21" s="34">
        <v>17.23</v>
      </c>
      <c r="E21" s="34">
        <v>17.940000000000001</v>
      </c>
      <c r="F21" s="34">
        <v>9.7599997999999992</v>
      </c>
      <c r="G21" s="34">
        <v>10.31</v>
      </c>
      <c r="I21" s="34">
        <v>27.200001</v>
      </c>
      <c r="J21" s="54">
        <v>3</v>
      </c>
      <c r="K21" s="34">
        <v>42.870000000000005</v>
      </c>
      <c r="L21" s="34">
        <v>40.510000000000005</v>
      </c>
      <c r="M21" s="34">
        <v>57.08</v>
      </c>
      <c r="N21" s="60">
        <v>44.23</v>
      </c>
      <c r="P21" s="34">
        <v>40.129999999999995</v>
      </c>
      <c r="Q21" s="34">
        <v>54.96</v>
      </c>
      <c r="T21" s="186"/>
      <c r="U21" s="170"/>
      <c r="V21" s="170"/>
      <c r="W21" s="170"/>
      <c r="X21" s="170"/>
      <c r="Y21" s="170"/>
      <c r="Z21" s="170"/>
      <c r="AA21" s="170"/>
      <c r="AB21" s="187"/>
    </row>
    <row r="22" spans="1:28">
      <c r="A22" s="54">
        <v>4</v>
      </c>
      <c r="B22" s="34">
        <v>18.32</v>
      </c>
      <c r="C22" s="34">
        <v>13.930000000000001</v>
      </c>
      <c r="D22" s="34">
        <v>17.43</v>
      </c>
      <c r="E22" s="34">
        <v>18.809999999999999</v>
      </c>
      <c r="F22" s="34">
        <v>8.4600001999999996</v>
      </c>
      <c r="G22" s="34">
        <v>10.77</v>
      </c>
      <c r="I22" s="34">
        <v>27.320000999999998</v>
      </c>
      <c r="J22" s="54">
        <v>4</v>
      </c>
      <c r="K22" s="34">
        <v>43.900001000000003</v>
      </c>
      <c r="L22" s="34">
        <v>41.21</v>
      </c>
      <c r="M22" s="34">
        <v>57.35</v>
      </c>
      <c r="N22" s="60">
        <v>45.38</v>
      </c>
      <c r="P22" s="34">
        <v>40.42</v>
      </c>
      <c r="Q22" s="34">
        <v>56.57</v>
      </c>
      <c r="T22" s="188"/>
      <c r="U22" s="189"/>
      <c r="V22" s="189"/>
      <c r="W22" s="189"/>
      <c r="X22" s="189"/>
      <c r="Y22" s="189"/>
      <c r="Z22" s="189"/>
      <c r="AA22" s="189"/>
      <c r="AB22" s="190"/>
    </row>
    <row r="23" spans="1:28">
      <c r="A23" s="54">
        <v>5</v>
      </c>
      <c r="B23" s="34">
        <v>19.37</v>
      </c>
      <c r="C23" s="34">
        <v>14.299999999999999</v>
      </c>
      <c r="D23" s="34">
        <v>18.34</v>
      </c>
      <c r="E23" s="34">
        <v>19.71</v>
      </c>
      <c r="G23" s="34">
        <v>10.75</v>
      </c>
      <c r="H23" s="34">
        <v>26.027999999999999</v>
      </c>
      <c r="I23" s="34">
        <v>27.900001000000003</v>
      </c>
      <c r="J23" s="54">
        <v>5</v>
      </c>
      <c r="K23" s="34">
        <v>45.06</v>
      </c>
      <c r="L23" s="34">
        <v>42.16</v>
      </c>
      <c r="M23" s="34">
        <v>59.06</v>
      </c>
      <c r="N23" s="60">
        <v>46.55</v>
      </c>
      <c r="P23" s="34">
        <v>39.06</v>
      </c>
      <c r="Q23" s="34">
        <v>57.95</v>
      </c>
    </row>
    <row r="24" spans="1:28">
      <c r="A24" s="54">
        <v>6</v>
      </c>
      <c r="B24" s="34">
        <v>20.100000999999999</v>
      </c>
      <c r="C24" s="34">
        <v>14.87</v>
      </c>
      <c r="D24" s="34">
        <v>19.34</v>
      </c>
      <c r="E24" s="34">
        <v>20.100000000000001</v>
      </c>
      <c r="G24" s="34">
        <v>11.62</v>
      </c>
      <c r="H24" s="34">
        <v>26.274000000000001</v>
      </c>
      <c r="I24" s="34">
        <v>28.23</v>
      </c>
      <c r="J24" s="54">
        <v>6</v>
      </c>
      <c r="K24" s="34">
        <v>46.03</v>
      </c>
      <c r="L24" s="34">
        <v>42.370000000000005</v>
      </c>
      <c r="M24" s="34">
        <v>60.07</v>
      </c>
      <c r="N24" s="60">
        <v>47.82</v>
      </c>
      <c r="P24" s="34">
        <v>43.21</v>
      </c>
      <c r="Q24" s="34">
        <v>55.669999999999995</v>
      </c>
    </row>
    <row r="25" spans="1:28">
      <c r="A25" s="54">
        <v>7</v>
      </c>
      <c r="B25" s="34">
        <v>19.869999999999997</v>
      </c>
      <c r="C25" s="34">
        <v>15.379999999999999</v>
      </c>
      <c r="D25" s="34">
        <v>20.330000000000002</v>
      </c>
      <c r="E25" s="34">
        <v>20.5</v>
      </c>
      <c r="G25" s="34">
        <v>12.34</v>
      </c>
      <c r="H25" s="34">
        <v>26.377999999999997</v>
      </c>
      <c r="I25" s="34">
        <v>28.290000999999997</v>
      </c>
      <c r="J25" s="54">
        <v>7</v>
      </c>
      <c r="K25" s="34">
        <v>45.800000000000004</v>
      </c>
      <c r="L25" s="34">
        <v>42.69</v>
      </c>
      <c r="M25" s="34">
        <v>61.970000000000006</v>
      </c>
      <c r="N25" s="60">
        <v>49.13</v>
      </c>
      <c r="P25" s="34">
        <v>43.75</v>
      </c>
      <c r="Q25" s="34">
        <v>54.66</v>
      </c>
    </row>
    <row r="26" spans="1:28">
      <c r="A26" s="54">
        <v>8</v>
      </c>
      <c r="B26" s="34">
        <v>19.52</v>
      </c>
      <c r="C26" s="34">
        <v>15.290000000000001</v>
      </c>
      <c r="D26" s="34">
        <v>19.759999999999998</v>
      </c>
      <c r="E26" s="34">
        <v>20.880000000000003</v>
      </c>
      <c r="G26" s="34">
        <v>12.49</v>
      </c>
      <c r="H26" s="34">
        <v>26.636000000000003</v>
      </c>
      <c r="I26" s="34">
        <v>29.29</v>
      </c>
      <c r="J26" s="54">
        <v>8</v>
      </c>
      <c r="K26" s="34">
        <v>45.31</v>
      </c>
      <c r="L26" s="34">
        <v>42.69</v>
      </c>
      <c r="M26" s="34">
        <v>60.06</v>
      </c>
      <c r="N26" s="60">
        <v>50.46</v>
      </c>
      <c r="P26" s="34">
        <v>44.25</v>
      </c>
      <c r="Q26" s="34">
        <v>55.87</v>
      </c>
    </row>
    <row r="27" spans="1:28">
      <c r="A27" s="54">
        <v>9</v>
      </c>
      <c r="B27" s="34">
        <v>18.539998999999998</v>
      </c>
      <c r="C27" s="34">
        <v>15.52</v>
      </c>
      <c r="D27" s="34">
        <v>18.579999999999998</v>
      </c>
      <c r="E27" s="34">
        <v>21.27</v>
      </c>
      <c r="G27" s="34">
        <v>12.389999999999999</v>
      </c>
      <c r="H27" s="34">
        <v>27.170000000000005</v>
      </c>
      <c r="I27" s="34">
        <v>27.439999999999998</v>
      </c>
      <c r="J27" s="54">
        <v>9</v>
      </c>
      <c r="K27" s="34">
        <v>44.34</v>
      </c>
      <c r="L27" s="34">
        <v>42.63</v>
      </c>
      <c r="M27" s="34">
        <v>59.29</v>
      </c>
      <c r="N27" s="60">
        <v>51.83</v>
      </c>
      <c r="P27" s="34">
        <v>43.87</v>
      </c>
      <c r="Q27" s="34">
        <v>58.84</v>
      </c>
    </row>
    <row r="28" spans="1:28">
      <c r="A28" s="54">
        <v>10</v>
      </c>
      <c r="B28" s="34">
        <v>19.8</v>
      </c>
      <c r="C28" s="34">
        <v>15.2</v>
      </c>
      <c r="D28" s="34">
        <v>18.77</v>
      </c>
      <c r="E28" s="34">
        <v>21.64</v>
      </c>
      <c r="G28" s="34">
        <v>12.920000000000002</v>
      </c>
      <c r="H28" s="34">
        <v>26.51</v>
      </c>
      <c r="I28" s="34">
        <v>28.189999</v>
      </c>
      <c r="J28" s="54">
        <v>10</v>
      </c>
      <c r="K28" s="34">
        <v>45.750001000000005</v>
      </c>
      <c r="L28" s="34">
        <v>42.83</v>
      </c>
      <c r="M28" s="34">
        <v>61.429999999999993</v>
      </c>
      <c r="N28" s="60">
        <v>53.21</v>
      </c>
      <c r="P28" s="34">
        <v>44.440000000000005</v>
      </c>
      <c r="Q28" s="34">
        <v>57.099999999999994</v>
      </c>
    </row>
    <row r="29" spans="1:28">
      <c r="A29" s="54">
        <v>11</v>
      </c>
      <c r="B29" s="34">
        <v>19.599999</v>
      </c>
      <c r="C29" s="34">
        <v>14.67</v>
      </c>
      <c r="D29" s="34">
        <v>18.649999999999999</v>
      </c>
      <c r="E29" s="34">
        <v>21.54</v>
      </c>
      <c r="G29" s="34">
        <v>13.139999999999999</v>
      </c>
      <c r="H29" s="34">
        <v>26.957999999999998</v>
      </c>
      <c r="I29" s="34">
        <v>29.609998999999998</v>
      </c>
      <c r="J29" s="54">
        <v>11</v>
      </c>
      <c r="K29" s="34">
        <v>45.919998999999997</v>
      </c>
      <c r="L29" s="34">
        <v>43.11</v>
      </c>
      <c r="M29" s="34">
        <v>62.43</v>
      </c>
      <c r="N29" s="60">
        <v>55.17</v>
      </c>
      <c r="P29" s="34">
        <v>44.51</v>
      </c>
      <c r="Q29" s="34">
        <v>57.879999999999995</v>
      </c>
    </row>
    <row r="30" spans="1:28">
      <c r="A30" s="54">
        <v>12</v>
      </c>
      <c r="B30" s="34">
        <v>20.78</v>
      </c>
      <c r="C30" s="34">
        <v>13.83</v>
      </c>
      <c r="D30" s="34">
        <v>19.32</v>
      </c>
      <c r="E30" s="34">
        <v>21.7</v>
      </c>
      <c r="G30" s="34">
        <v>12.870000000000001</v>
      </c>
      <c r="H30" s="34">
        <v>28.306000000000001</v>
      </c>
      <c r="I30" s="34">
        <v>27.73</v>
      </c>
      <c r="J30" s="54">
        <v>12</v>
      </c>
      <c r="K30" s="34">
        <v>47.139998999999996</v>
      </c>
      <c r="L30" s="34">
        <v>41.69</v>
      </c>
      <c r="M30" s="34">
        <v>65.44</v>
      </c>
      <c r="N30" s="60">
        <v>56.03</v>
      </c>
      <c r="P30" s="34">
        <v>44.16</v>
      </c>
      <c r="Q30" s="34">
        <v>58.07</v>
      </c>
    </row>
    <row r="31" spans="1:28">
      <c r="A31" s="54">
        <v>13</v>
      </c>
      <c r="B31" s="34">
        <v>19.589998999999999</v>
      </c>
      <c r="C31" s="34">
        <v>13.889999999999999</v>
      </c>
      <c r="D31" s="34">
        <v>19.309999999999999</v>
      </c>
      <c r="E31" s="34">
        <v>22</v>
      </c>
      <c r="G31" s="34">
        <v>12.75</v>
      </c>
      <c r="H31" s="34">
        <v>28.253999999999998</v>
      </c>
      <c r="I31" s="34">
        <v>27.649998999999998</v>
      </c>
      <c r="J31" s="54">
        <v>13</v>
      </c>
      <c r="K31" s="34">
        <v>46.32</v>
      </c>
      <c r="L31" s="34">
        <v>42.35</v>
      </c>
      <c r="M31" s="34">
        <v>65.42</v>
      </c>
      <c r="N31" s="60">
        <v>56.27</v>
      </c>
      <c r="P31" s="34">
        <v>43.97</v>
      </c>
      <c r="Q31" s="34">
        <v>55.059999999999995</v>
      </c>
    </row>
    <row r="32" spans="1:28">
      <c r="A32" s="54">
        <v>14</v>
      </c>
      <c r="B32" s="34">
        <v>20.200001</v>
      </c>
      <c r="C32" s="34">
        <v>13.74</v>
      </c>
      <c r="D32" s="34">
        <v>19.309999999999999</v>
      </c>
      <c r="E32" s="34">
        <v>21.73</v>
      </c>
      <c r="G32" s="34">
        <v>12.85</v>
      </c>
      <c r="H32" s="34">
        <v>27.7</v>
      </c>
      <c r="I32" s="34">
        <v>27.520001000000001</v>
      </c>
      <c r="J32" s="54">
        <v>14</v>
      </c>
      <c r="K32" s="34">
        <v>47.02</v>
      </c>
      <c r="L32" s="34">
        <v>41.55</v>
      </c>
      <c r="M32" s="34">
        <v>65.41</v>
      </c>
      <c r="N32" s="60">
        <v>57.13</v>
      </c>
      <c r="P32" s="34">
        <v>44.080000000000005</v>
      </c>
      <c r="Q32" s="34">
        <v>56.58</v>
      </c>
    </row>
    <row r="33" spans="1:17">
      <c r="A33" s="54">
        <v>15</v>
      </c>
      <c r="C33" s="34">
        <v>14.000000000000002</v>
      </c>
      <c r="D33" s="34">
        <v>19.309999999999999</v>
      </c>
      <c r="E33" s="34">
        <v>21.73</v>
      </c>
      <c r="G33" s="34">
        <v>13.089999999999998</v>
      </c>
      <c r="H33" s="34">
        <v>27.121999999999996</v>
      </c>
      <c r="I33" s="34">
        <v>28.34</v>
      </c>
      <c r="J33" s="54">
        <v>15</v>
      </c>
      <c r="L33" s="34">
        <v>41.660000000000004</v>
      </c>
      <c r="M33" s="34">
        <v>65.41</v>
      </c>
      <c r="N33" s="60">
        <v>57.13</v>
      </c>
      <c r="P33" s="34">
        <v>44.45</v>
      </c>
      <c r="Q33" s="34">
        <v>55.730000000000004</v>
      </c>
    </row>
    <row r="34" spans="1:17">
      <c r="A34" s="54">
        <v>16</v>
      </c>
      <c r="C34" s="34">
        <v>14.000000000000002</v>
      </c>
      <c r="D34" s="34">
        <v>19.309999999999999</v>
      </c>
      <c r="E34" s="34">
        <v>21.73</v>
      </c>
      <c r="G34" s="34">
        <v>13.19</v>
      </c>
      <c r="H34" s="34">
        <v>26.32</v>
      </c>
      <c r="I34" s="34" t="e">
        <f>NA()</f>
        <v>#N/A</v>
      </c>
      <c r="J34" s="54">
        <v>16</v>
      </c>
      <c r="L34" s="34">
        <v>41.660000000000004</v>
      </c>
      <c r="M34" s="34">
        <v>65.41</v>
      </c>
      <c r="N34" s="60">
        <v>57.13</v>
      </c>
      <c r="P34" s="34">
        <v>44.62</v>
      </c>
      <c r="Q34" s="34">
        <v>54.790000000000006</v>
      </c>
    </row>
    <row r="35" spans="1:17">
      <c r="A35" s="54">
        <v>17</v>
      </c>
      <c r="C35" s="34">
        <v>14.000000000000002</v>
      </c>
      <c r="D35" s="34">
        <v>19.309999999999999</v>
      </c>
      <c r="E35" s="34">
        <v>21.73</v>
      </c>
      <c r="G35" s="34">
        <v>13.22</v>
      </c>
      <c r="H35" s="34">
        <v>25.533999999999999</v>
      </c>
      <c r="I35" s="34" t="e">
        <f>NA()</f>
        <v>#N/A</v>
      </c>
      <c r="J35" s="54">
        <v>17</v>
      </c>
      <c r="L35" s="34">
        <v>41.660000000000004</v>
      </c>
      <c r="M35" s="34">
        <v>65.41</v>
      </c>
      <c r="N35" s="60">
        <v>57.13</v>
      </c>
      <c r="P35" s="34">
        <v>44.629999999999995</v>
      </c>
      <c r="Q35" s="34">
        <v>56.36</v>
      </c>
    </row>
    <row r="36" spans="1:17">
      <c r="A36" s="54">
        <v>18</v>
      </c>
      <c r="C36" s="34">
        <v>14.000000000000002</v>
      </c>
      <c r="D36" s="34">
        <v>19.309999999999999</v>
      </c>
      <c r="E36" s="34">
        <v>21.73</v>
      </c>
      <c r="G36" s="34">
        <v>13.16</v>
      </c>
      <c r="H36" s="34">
        <v>26.633999999999997</v>
      </c>
      <c r="I36" s="34">
        <v>30.98</v>
      </c>
      <c r="J36" s="54">
        <v>18</v>
      </c>
      <c r="L36" s="34">
        <v>41.660000000000004</v>
      </c>
      <c r="M36" s="34">
        <v>65.41</v>
      </c>
      <c r="N36" s="60">
        <v>57.13</v>
      </c>
      <c r="P36" s="34">
        <v>44.6</v>
      </c>
      <c r="Q36" s="34">
        <v>59.29</v>
      </c>
    </row>
    <row r="37" spans="1:17">
      <c r="A37" s="54">
        <v>19</v>
      </c>
      <c r="C37" s="34">
        <v>14.000000000000002</v>
      </c>
      <c r="D37" s="34">
        <v>19.309999999999999</v>
      </c>
      <c r="E37" s="34">
        <v>21.73</v>
      </c>
      <c r="G37" s="34">
        <v>13.16</v>
      </c>
      <c r="H37" s="34">
        <v>27.262</v>
      </c>
      <c r="I37" s="34">
        <v>30.98</v>
      </c>
      <c r="J37" s="54">
        <v>19</v>
      </c>
      <c r="L37" s="34">
        <v>41.660000000000004</v>
      </c>
      <c r="M37" s="34">
        <v>65.41</v>
      </c>
      <c r="N37" s="60">
        <v>57.13</v>
      </c>
      <c r="P37" s="34">
        <v>44.6</v>
      </c>
      <c r="Q37" s="34">
        <v>59.29</v>
      </c>
    </row>
    <row r="39" spans="1:17">
      <c r="G39" s="54"/>
    </row>
    <row r="40" spans="1:17">
      <c r="G40" s="54"/>
    </row>
    <row r="41" spans="1:17">
      <c r="G41" s="54"/>
    </row>
    <row r="42" spans="1:17">
      <c r="G42" s="54"/>
    </row>
    <row r="43" spans="1:17">
      <c r="G43" s="54"/>
    </row>
    <row r="44" spans="1:17">
      <c r="G44" s="54"/>
    </row>
    <row r="45" spans="1:17">
      <c r="G45" s="54"/>
    </row>
    <row r="46" spans="1:17">
      <c r="G46" s="54"/>
    </row>
    <row r="47" spans="1:17">
      <c r="G47" s="54"/>
    </row>
    <row r="48" spans="1:17">
      <c r="G48" s="54"/>
    </row>
    <row r="49" spans="7:7">
      <c r="G49" s="54"/>
    </row>
    <row r="50" spans="7:7">
      <c r="G50" s="54"/>
    </row>
    <row r="51" spans="7:7">
      <c r="G51" s="54"/>
    </row>
    <row r="52" spans="7:7">
      <c r="G52" s="54"/>
    </row>
    <row r="53" spans="7:7">
      <c r="G53" s="54"/>
    </row>
    <row r="54" spans="7:7">
      <c r="G54" s="54"/>
    </row>
    <row r="55" spans="7:7">
      <c r="G55" s="54"/>
    </row>
    <row r="56" spans="7:7">
      <c r="G56" s="54"/>
    </row>
    <row r="57" spans="7:7">
      <c r="G57" s="54"/>
    </row>
  </sheetData>
  <mergeCells count="1">
    <mergeCell ref="T20:AB22"/>
  </mergeCell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A6C3F-4406-3D47-93BE-39D743EB427E}">
  <dimension ref="B1:B20"/>
  <sheetViews>
    <sheetView workbookViewId="0"/>
  </sheetViews>
  <sheetFormatPr baseColWidth="10" defaultRowHeight="16"/>
  <cols>
    <col min="1" max="16384" width="10.83203125" style="10"/>
  </cols>
  <sheetData>
    <row r="1" spans="2:2">
      <c r="B1" s="14" t="s">
        <v>1392</v>
      </c>
    </row>
    <row r="2" spans="2:2">
      <c r="B2" s="17" t="s">
        <v>1339</v>
      </c>
    </row>
    <row r="20" spans="2:2">
      <c r="B20" s="30" t="s">
        <v>1340</v>
      </c>
    </row>
  </sheetData>
  <hyperlinks>
    <hyperlink ref="B20" r:id="rId1" display="https://www.dowjones.com/professional/factiva/" xr:uid="{F5983F19-1D46-8643-8707-A0F429EBEE74}"/>
  </hyperlinks>
  <pageMargins left="0.7" right="0.7" top="0.75" bottom="0.75" header="0.3" footer="0.3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0076-EDF7-9D41-926C-E612D780C99E}">
  <dimension ref="A1:E20"/>
  <sheetViews>
    <sheetView topLeftCell="B1" zoomScale="86" workbookViewId="0">
      <selection activeCell="D1" sqref="D1"/>
    </sheetView>
  </sheetViews>
  <sheetFormatPr baseColWidth="10" defaultRowHeight="16"/>
  <cols>
    <col min="1" max="2" width="10.83203125" style="34"/>
  </cols>
  <sheetData>
    <row r="1" spans="1:5">
      <c r="B1" s="34" t="s">
        <v>876</v>
      </c>
      <c r="E1" s="14" t="s">
        <v>1392</v>
      </c>
    </row>
    <row r="2" spans="1:5">
      <c r="A2" s="34">
        <v>2004</v>
      </c>
      <c r="B2" s="34">
        <v>1</v>
      </c>
      <c r="E2" s="96" t="s">
        <v>1339</v>
      </c>
    </row>
    <row r="3" spans="1:5">
      <c r="A3" s="54">
        <v>5</v>
      </c>
      <c r="B3" s="34">
        <v>1</v>
      </c>
    </row>
    <row r="4" spans="1:5">
      <c r="A4" s="54">
        <v>6</v>
      </c>
      <c r="B4" s="34">
        <v>2</v>
      </c>
    </row>
    <row r="5" spans="1:5">
      <c r="A5" s="54">
        <v>7</v>
      </c>
      <c r="B5" s="34">
        <v>4</v>
      </c>
    </row>
    <row r="6" spans="1:5">
      <c r="A6" s="54">
        <v>8</v>
      </c>
      <c r="B6" s="34">
        <v>15</v>
      </c>
    </row>
    <row r="7" spans="1:5">
      <c r="A7" s="54">
        <v>9</v>
      </c>
      <c r="B7" s="34">
        <v>27</v>
      </c>
    </row>
    <row r="8" spans="1:5">
      <c r="A8" s="34">
        <v>10</v>
      </c>
      <c r="B8" s="34">
        <v>5</v>
      </c>
    </row>
    <row r="9" spans="1:5">
      <c r="A9" s="34">
        <v>11</v>
      </c>
      <c r="B9" s="34">
        <v>53</v>
      </c>
    </row>
    <row r="10" spans="1:5">
      <c r="A10" s="34">
        <v>12</v>
      </c>
      <c r="B10" s="34">
        <v>65</v>
      </c>
    </row>
    <row r="11" spans="1:5">
      <c r="A11" s="34">
        <v>13</v>
      </c>
      <c r="B11" s="34">
        <v>635</v>
      </c>
    </row>
    <row r="12" spans="1:5">
      <c r="A12" s="34">
        <v>14</v>
      </c>
      <c r="B12" s="34">
        <v>1575</v>
      </c>
    </row>
    <row r="13" spans="1:5">
      <c r="A13" s="34">
        <v>15</v>
      </c>
      <c r="B13" s="34">
        <v>357</v>
      </c>
    </row>
    <row r="14" spans="1:5">
      <c r="A14" s="34">
        <v>16</v>
      </c>
      <c r="B14" s="34">
        <v>161</v>
      </c>
    </row>
    <row r="15" spans="1:5">
      <c r="A15" s="34">
        <v>17</v>
      </c>
      <c r="B15" s="34">
        <v>457</v>
      </c>
    </row>
    <row r="16" spans="1:5">
      <c r="A16" s="34">
        <v>18</v>
      </c>
      <c r="B16" s="34">
        <v>110</v>
      </c>
    </row>
    <row r="17" spans="1:5">
      <c r="A17" s="34">
        <v>19</v>
      </c>
      <c r="B17" s="34">
        <v>110</v>
      </c>
    </row>
    <row r="18" spans="1:5">
      <c r="A18" s="34">
        <v>20</v>
      </c>
      <c r="B18" s="34">
        <v>50</v>
      </c>
    </row>
    <row r="19" spans="1:5">
      <c r="A19" s="34">
        <v>21</v>
      </c>
      <c r="B19" s="34">
        <v>25</v>
      </c>
    </row>
    <row r="20" spans="1:5">
      <c r="E20" s="132" t="s">
        <v>1340</v>
      </c>
    </row>
  </sheetData>
  <hyperlinks>
    <hyperlink ref="E20" r:id="rId1" display="https://www.dowjones.com/professional/factiva/" xr:uid="{23CE4A68-0F2B-E24B-99C6-DD966AFFEBB2}"/>
  </hyperlinks>
  <pageMargins left="0.75" right="0.75" top="1" bottom="1" header="0.5" footer="0.5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374E2-03C4-FE46-9788-17EB3E76FE30}">
  <dimension ref="B1:I20"/>
  <sheetViews>
    <sheetView workbookViewId="0"/>
  </sheetViews>
  <sheetFormatPr baseColWidth="10" defaultRowHeight="16"/>
  <cols>
    <col min="1" max="16384" width="10.83203125" style="10"/>
  </cols>
  <sheetData>
    <row r="1" spans="2:9">
      <c r="B1" s="196" t="s">
        <v>1478</v>
      </c>
      <c r="C1" s="196"/>
      <c r="D1" s="196"/>
      <c r="E1" s="196"/>
      <c r="F1" s="196"/>
      <c r="G1" s="196"/>
      <c r="H1" s="196"/>
      <c r="I1" s="196"/>
    </row>
    <row r="2" spans="2:9">
      <c r="B2" s="13" t="s">
        <v>1341</v>
      </c>
    </row>
    <row r="19" spans="2:7">
      <c r="B19" s="170" t="s">
        <v>1342</v>
      </c>
      <c r="C19" s="170"/>
      <c r="D19" s="170"/>
      <c r="E19" s="170"/>
      <c r="F19" s="170"/>
      <c r="G19" s="170"/>
    </row>
    <row r="20" spans="2:7">
      <c r="B20" s="170"/>
      <c r="C20" s="170"/>
      <c r="D20" s="170"/>
      <c r="E20" s="170"/>
      <c r="F20" s="170"/>
      <c r="G20" s="170"/>
    </row>
  </sheetData>
  <mergeCells count="2">
    <mergeCell ref="B19:G20"/>
    <mergeCell ref="B1:I1"/>
  </mergeCell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FA06A-9434-664D-ACB2-4234EA60C294}">
  <dimension ref="A1:R9072"/>
  <sheetViews>
    <sheetView topLeftCell="F1" zoomScale="75" workbookViewId="0">
      <selection activeCell="L24" sqref="L24"/>
    </sheetView>
  </sheetViews>
  <sheetFormatPr baseColWidth="10" defaultRowHeight="16"/>
  <cols>
    <col min="1" max="1" width="16" style="34" customWidth="1"/>
    <col min="2" max="2" width="13.6640625" style="34" customWidth="1"/>
    <col min="3" max="3" width="16.1640625" style="34" customWidth="1"/>
    <col min="4" max="4" width="11.6640625" style="34" bestFit="1" customWidth="1"/>
    <col min="5" max="6" width="11" style="34" bestFit="1" customWidth="1"/>
    <col min="7" max="7" width="11.6640625" style="34" bestFit="1" customWidth="1"/>
    <col min="8" max="9" width="11" style="34" bestFit="1" customWidth="1"/>
    <col min="10" max="10" width="11.6640625" style="34" bestFit="1" customWidth="1"/>
  </cols>
  <sheetData>
    <row r="1" spans="1:18" ht="16" customHeight="1">
      <c r="A1" s="34" t="s">
        <v>877</v>
      </c>
      <c r="B1" s="53">
        <v>28948</v>
      </c>
      <c r="D1" s="34" t="s">
        <v>878</v>
      </c>
      <c r="E1" s="34" t="s">
        <v>879</v>
      </c>
      <c r="L1" s="168" t="s">
        <v>1471</v>
      </c>
      <c r="M1" s="2"/>
      <c r="N1" s="2"/>
      <c r="O1" s="2"/>
      <c r="P1" s="2"/>
      <c r="Q1" s="2"/>
      <c r="R1" s="2"/>
    </row>
    <row r="2" spans="1:18">
      <c r="A2" s="34" t="s">
        <v>880</v>
      </c>
      <c r="B2" s="53">
        <v>43756</v>
      </c>
      <c r="D2" s="34" t="s">
        <v>858</v>
      </c>
      <c r="E2" s="34" t="s">
        <v>881</v>
      </c>
      <c r="F2" s="34" t="s">
        <v>882</v>
      </c>
      <c r="H2" s="34" t="s">
        <v>881</v>
      </c>
      <c r="I2" s="34" t="s">
        <v>882</v>
      </c>
      <c r="L2" s="64" t="s">
        <v>1341</v>
      </c>
      <c r="M2" s="2"/>
      <c r="N2" s="2"/>
      <c r="O2" s="2"/>
      <c r="P2" s="2"/>
      <c r="Q2" s="2"/>
      <c r="R2" s="2"/>
    </row>
    <row r="3" spans="1:18">
      <c r="A3" s="34" t="s">
        <v>883</v>
      </c>
      <c r="B3" s="34" t="s">
        <v>884</v>
      </c>
      <c r="D3" s="53">
        <v>41640</v>
      </c>
      <c r="E3" s="34">
        <v>28.91</v>
      </c>
      <c r="F3" s="34">
        <f>VLOOKUP(D3,$A$7:$B$1519,2,FALSE)</f>
        <v>21140.48</v>
      </c>
      <c r="G3" s="53">
        <v>41640</v>
      </c>
      <c r="H3" s="34">
        <f>E3/E3*100</f>
        <v>100</v>
      </c>
      <c r="I3" s="34">
        <f>F3/F3*100</f>
        <v>100</v>
      </c>
      <c r="J3" s="53">
        <v>41640</v>
      </c>
      <c r="M3" s="2"/>
      <c r="N3" s="2"/>
      <c r="O3" s="2"/>
      <c r="P3" s="2"/>
      <c r="Q3" s="2"/>
      <c r="R3" s="2"/>
    </row>
    <row r="4" spans="1:18">
      <c r="A4" s="34" t="s">
        <v>878</v>
      </c>
      <c r="B4" s="34" t="s">
        <v>882</v>
      </c>
      <c r="D4" s="53">
        <v>41641</v>
      </c>
      <c r="E4" s="34">
        <v>27.47</v>
      </c>
      <c r="F4" s="34">
        <f t="shared" ref="F4:F66" si="0">VLOOKUP(D4,$A$7:$B$1519,2,FALSE)</f>
        <v>20888.330000000002</v>
      </c>
      <c r="G4" s="53">
        <v>41641</v>
      </c>
      <c r="H4" s="34">
        <f t="shared" ref="H4:H67" si="1">E4/$E$3*100</f>
        <v>95.019024558976128</v>
      </c>
      <c r="I4" s="34">
        <f t="shared" ref="I4:I67" si="2">F4/$F$3*100</f>
        <v>98.807264546500377</v>
      </c>
      <c r="J4" s="53">
        <v>41641</v>
      </c>
      <c r="L4" s="2"/>
      <c r="M4" s="2"/>
      <c r="N4" s="2"/>
      <c r="O4" s="2"/>
      <c r="P4" s="2"/>
      <c r="Q4" s="2"/>
      <c r="R4" s="2"/>
    </row>
    <row r="5" spans="1:18">
      <c r="A5" s="34" t="s">
        <v>858</v>
      </c>
      <c r="B5" s="34" t="s">
        <v>885</v>
      </c>
      <c r="D5" s="53">
        <v>41642</v>
      </c>
      <c r="E5" s="34">
        <v>26.72</v>
      </c>
      <c r="F5" s="34">
        <f t="shared" si="0"/>
        <v>20851.330000000002</v>
      </c>
      <c r="G5" s="53">
        <v>41642</v>
      </c>
      <c r="H5" s="34">
        <f t="shared" si="1"/>
        <v>92.424766516776202</v>
      </c>
      <c r="I5" s="34">
        <f t="shared" si="2"/>
        <v>98.632244868612261</v>
      </c>
      <c r="J5" s="53">
        <v>41642</v>
      </c>
      <c r="L5" s="2"/>
      <c r="M5" s="2"/>
      <c r="N5" s="2"/>
      <c r="O5" s="2"/>
      <c r="P5" s="2"/>
      <c r="Q5" s="2"/>
      <c r="R5" s="2"/>
    </row>
    <row r="6" spans="1:18">
      <c r="A6" s="34" t="s">
        <v>886</v>
      </c>
      <c r="B6" s="34" t="s">
        <v>887</v>
      </c>
      <c r="D6" s="53">
        <v>41645</v>
      </c>
      <c r="E6" s="34">
        <v>27.12</v>
      </c>
      <c r="F6" s="34">
        <f t="shared" si="0"/>
        <v>20787.29</v>
      </c>
      <c r="G6" s="53">
        <v>41645</v>
      </c>
      <c r="H6" s="34">
        <f t="shared" si="1"/>
        <v>93.808370805949508</v>
      </c>
      <c r="I6" s="34">
        <f t="shared" si="2"/>
        <v>98.329318918018899</v>
      </c>
      <c r="J6" s="53">
        <v>41645</v>
      </c>
      <c r="L6" s="2"/>
      <c r="M6" s="2"/>
      <c r="N6" s="2"/>
      <c r="O6" s="2"/>
      <c r="P6" s="2"/>
      <c r="Q6" s="2"/>
      <c r="R6" s="2"/>
    </row>
    <row r="7" spans="1:18">
      <c r="A7" s="53">
        <v>41640</v>
      </c>
      <c r="B7" s="34">
        <v>21140.48</v>
      </c>
      <c r="D7" s="53">
        <v>41646</v>
      </c>
      <c r="E7" s="34">
        <v>26.03</v>
      </c>
      <c r="F7" s="34">
        <f t="shared" si="0"/>
        <v>20693.23</v>
      </c>
      <c r="G7" s="53">
        <v>41646</v>
      </c>
      <c r="H7" s="34">
        <f t="shared" si="1"/>
        <v>90.038049117952269</v>
      </c>
      <c r="I7" s="34">
        <f t="shared" si="2"/>
        <v>97.884390515257934</v>
      </c>
      <c r="J7" s="53">
        <v>41646</v>
      </c>
      <c r="L7" s="2"/>
      <c r="M7" s="2"/>
      <c r="N7" s="2"/>
      <c r="O7" s="2"/>
      <c r="P7" s="2"/>
      <c r="Q7" s="2"/>
      <c r="R7" s="2"/>
    </row>
    <row r="8" spans="1:18">
      <c r="A8" s="53">
        <v>41641</v>
      </c>
      <c r="B8" s="34">
        <v>20888.330000000002</v>
      </c>
      <c r="D8" s="53">
        <v>41647</v>
      </c>
      <c r="E8" s="34">
        <v>25.84</v>
      </c>
      <c r="F8" s="34">
        <f t="shared" si="0"/>
        <v>20729.38</v>
      </c>
      <c r="G8" s="53">
        <v>41647</v>
      </c>
      <c r="H8" s="34">
        <f t="shared" si="1"/>
        <v>89.380837080594944</v>
      </c>
      <c r="I8" s="34">
        <f t="shared" si="2"/>
        <v>98.055389470816195</v>
      </c>
      <c r="J8" s="53">
        <v>41647</v>
      </c>
      <c r="L8" s="2"/>
      <c r="M8" s="2"/>
      <c r="N8" s="2"/>
      <c r="O8" s="2"/>
      <c r="P8" s="2"/>
      <c r="Q8" s="2"/>
      <c r="R8" s="2"/>
    </row>
    <row r="9" spans="1:18">
      <c r="A9" s="53">
        <v>41642</v>
      </c>
      <c r="B9" s="34">
        <v>20851.330000000002</v>
      </c>
      <c r="D9" s="53">
        <v>41648</v>
      </c>
      <c r="E9" s="34">
        <v>26.42</v>
      </c>
      <c r="F9" s="34">
        <f t="shared" si="0"/>
        <v>20713.36</v>
      </c>
      <c r="G9" s="53">
        <v>41648</v>
      </c>
      <c r="H9" s="34">
        <f t="shared" si="1"/>
        <v>91.387063299896226</v>
      </c>
      <c r="I9" s="34">
        <f t="shared" si="2"/>
        <v>97.979610680552199</v>
      </c>
      <c r="J9" s="53">
        <v>41648</v>
      </c>
      <c r="L9" s="2"/>
      <c r="M9" s="2"/>
      <c r="N9" s="2"/>
      <c r="O9" s="2"/>
      <c r="P9" s="2"/>
      <c r="Q9" s="2"/>
      <c r="R9" s="2"/>
    </row>
    <row r="10" spans="1:18">
      <c r="A10" s="53">
        <v>41645</v>
      </c>
      <c r="B10" s="34">
        <v>20787.29</v>
      </c>
      <c r="D10" s="53">
        <v>41649</v>
      </c>
      <c r="E10" s="34">
        <v>25.92</v>
      </c>
      <c r="F10" s="34">
        <f t="shared" si="0"/>
        <v>20758.490000000002</v>
      </c>
      <c r="G10" s="53">
        <v>41649</v>
      </c>
      <c r="H10" s="34">
        <f t="shared" si="1"/>
        <v>89.657557938429605</v>
      </c>
      <c r="I10" s="34">
        <f t="shared" si="2"/>
        <v>98.193087384960052</v>
      </c>
      <c r="J10" s="53">
        <v>41649</v>
      </c>
    </row>
    <row r="11" spans="1:18">
      <c r="A11" s="53">
        <v>41646</v>
      </c>
      <c r="B11" s="34">
        <v>20693.23</v>
      </c>
      <c r="D11" s="53">
        <v>41652</v>
      </c>
      <c r="E11" s="34">
        <v>25.32</v>
      </c>
      <c r="F11" s="34">
        <f t="shared" si="0"/>
        <v>21134.21</v>
      </c>
      <c r="G11" s="53">
        <v>41652</v>
      </c>
      <c r="H11" s="34">
        <f t="shared" si="1"/>
        <v>87.582151504669667</v>
      </c>
      <c r="I11" s="34">
        <f t="shared" si="2"/>
        <v>99.97034125999032</v>
      </c>
      <c r="J11" s="53">
        <v>41652</v>
      </c>
    </row>
    <row r="12" spans="1:18">
      <c r="A12" s="53">
        <v>41647</v>
      </c>
      <c r="B12" s="34">
        <v>20729.38</v>
      </c>
      <c r="D12" s="53">
        <v>41653</v>
      </c>
      <c r="E12" s="34">
        <v>26.28</v>
      </c>
      <c r="F12" s="34">
        <f t="shared" si="0"/>
        <v>21032.880000000001</v>
      </c>
      <c r="G12" s="53">
        <v>41653</v>
      </c>
      <c r="H12" s="34">
        <f t="shared" si="1"/>
        <v>90.902801798685587</v>
      </c>
      <c r="I12" s="34">
        <f t="shared" si="2"/>
        <v>99.491023855655129</v>
      </c>
      <c r="J12" s="53">
        <v>41653</v>
      </c>
    </row>
    <row r="13" spans="1:18">
      <c r="A13" s="53">
        <v>41648</v>
      </c>
      <c r="B13" s="34">
        <v>20713.36</v>
      </c>
      <c r="D13" s="53">
        <v>41654</v>
      </c>
      <c r="E13" s="34">
        <v>26.810000000000002</v>
      </c>
      <c r="F13" s="34">
        <f t="shared" si="0"/>
        <v>21289.49</v>
      </c>
      <c r="G13" s="53">
        <v>41654</v>
      </c>
      <c r="H13" s="34">
        <f t="shared" si="1"/>
        <v>92.736077481840198</v>
      </c>
      <c r="I13" s="34">
        <f t="shared" si="2"/>
        <v>100.70485627573262</v>
      </c>
      <c r="J13" s="53">
        <v>41654</v>
      </c>
    </row>
    <row r="14" spans="1:18">
      <c r="A14" s="53">
        <v>41649</v>
      </c>
      <c r="B14" s="34">
        <v>20758.490000000002</v>
      </c>
      <c r="D14" s="53">
        <v>41655</v>
      </c>
      <c r="E14" s="34">
        <v>26.75</v>
      </c>
      <c r="F14" s="34">
        <f t="shared" si="0"/>
        <v>21265.18</v>
      </c>
      <c r="G14" s="53">
        <v>41655</v>
      </c>
      <c r="H14" s="34">
        <f t="shared" si="1"/>
        <v>92.528536838464206</v>
      </c>
      <c r="I14" s="34">
        <f t="shared" si="2"/>
        <v>100.58986361709859</v>
      </c>
      <c r="J14" s="53">
        <v>41655</v>
      </c>
    </row>
    <row r="15" spans="1:18">
      <c r="A15" s="53">
        <v>41652</v>
      </c>
      <c r="B15" s="34">
        <v>21134.21</v>
      </c>
      <c r="D15" s="53">
        <v>41656</v>
      </c>
      <c r="E15" s="34">
        <v>25.8</v>
      </c>
      <c r="F15" s="34">
        <f t="shared" si="0"/>
        <v>21063.62</v>
      </c>
      <c r="G15" s="53">
        <v>41656</v>
      </c>
      <c r="H15" s="34">
        <f t="shared" si="1"/>
        <v>89.24247665167762</v>
      </c>
      <c r="I15" s="34">
        <f t="shared" si="2"/>
        <v>99.636432096149179</v>
      </c>
      <c r="J15" s="53">
        <v>41656</v>
      </c>
    </row>
    <row r="16" spans="1:18">
      <c r="A16" s="53">
        <v>41653</v>
      </c>
      <c r="B16" s="34">
        <v>21032.880000000001</v>
      </c>
      <c r="D16" s="53">
        <v>41659</v>
      </c>
      <c r="E16" s="34">
        <v>26.54</v>
      </c>
      <c r="F16" s="34">
        <f t="shared" si="0"/>
        <v>21205.05</v>
      </c>
      <c r="G16" s="53">
        <v>41659</v>
      </c>
      <c r="H16" s="34">
        <f t="shared" si="1"/>
        <v>91.802144586648211</v>
      </c>
      <c r="I16" s="34">
        <f t="shared" si="2"/>
        <v>100.30543298922257</v>
      </c>
      <c r="J16" s="53">
        <v>41659</v>
      </c>
    </row>
    <row r="17" spans="1:17">
      <c r="A17" s="53">
        <v>41654</v>
      </c>
      <c r="B17" s="34">
        <v>21289.49</v>
      </c>
      <c r="D17" s="53">
        <v>41660</v>
      </c>
      <c r="E17" s="34">
        <v>26.57</v>
      </c>
      <c r="F17" s="34">
        <f t="shared" si="0"/>
        <v>21251.119999999999</v>
      </c>
      <c r="G17" s="53">
        <v>41660</v>
      </c>
      <c r="H17" s="34">
        <f t="shared" si="1"/>
        <v>91.905914908336214</v>
      </c>
      <c r="I17" s="34">
        <f t="shared" si="2"/>
        <v>100.52335613950109</v>
      </c>
      <c r="J17" s="53">
        <v>41660</v>
      </c>
    </row>
    <row r="18" spans="1:17">
      <c r="A18" s="53">
        <v>41655</v>
      </c>
      <c r="B18" s="34">
        <v>21265.18</v>
      </c>
      <c r="D18" s="53">
        <v>41661</v>
      </c>
      <c r="E18" s="34">
        <v>26.46</v>
      </c>
      <c r="F18" s="34">
        <f t="shared" si="0"/>
        <v>21337.67</v>
      </c>
      <c r="G18" s="53">
        <v>41661</v>
      </c>
      <c r="H18" s="34">
        <f t="shared" si="1"/>
        <v>91.525423728813564</v>
      </c>
      <c r="I18" s="34">
        <f t="shared" si="2"/>
        <v>100.93276027791231</v>
      </c>
      <c r="J18" s="53">
        <v>41661</v>
      </c>
    </row>
    <row r="19" spans="1:17">
      <c r="A19" s="53">
        <v>41656</v>
      </c>
      <c r="B19" s="34">
        <v>21063.62</v>
      </c>
      <c r="D19" s="53">
        <v>41662</v>
      </c>
      <c r="E19" s="34">
        <v>27.69</v>
      </c>
      <c r="F19" s="34">
        <f t="shared" si="0"/>
        <v>21373.66</v>
      </c>
      <c r="G19" s="53">
        <v>41662</v>
      </c>
      <c r="H19" s="34">
        <f t="shared" si="1"/>
        <v>95.780006918021456</v>
      </c>
      <c r="I19" s="34">
        <f t="shared" si="2"/>
        <v>101.10300239162025</v>
      </c>
      <c r="J19" s="53">
        <v>41662</v>
      </c>
    </row>
    <row r="20" spans="1:17">
      <c r="A20" s="53">
        <v>41659</v>
      </c>
      <c r="B20" s="34">
        <v>21205.05</v>
      </c>
      <c r="D20" s="53">
        <v>41663</v>
      </c>
      <c r="E20" s="34">
        <v>26.88</v>
      </c>
      <c r="F20" s="34">
        <f t="shared" si="0"/>
        <v>21133.56</v>
      </c>
      <c r="G20" s="53">
        <v>41663</v>
      </c>
      <c r="H20" s="34">
        <f t="shared" si="1"/>
        <v>92.97820823244551</v>
      </c>
      <c r="I20" s="34">
        <f t="shared" si="2"/>
        <v>99.967266589973363</v>
      </c>
      <c r="J20" s="53">
        <v>41663</v>
      </c>
      <c r="L20" s="183" t="s">
        <v>1342</v>
      </c>
      <c r="M20" s="184"/>
      <c r="N20" s="184"/>
      <c r="O20" s="184"/>
      <c r="P20" s="184"/>
      <c r="Q20" s="185"/>
    </row>
    <row r="21" spans="1:17">
      <c r="A21" s="53">
        <v>41660</v>
      </c>
      <c r="B21" s="34">
        <v>21251.119999999999</v>
      </c>
      <c r="D21" s="53">
        <v>41666</v>
      </c>
      <c r="E21" s="34">
        <v>25.5</v>
      </c>
      <c r="F21" s="34">
        <f t="shared" si="0"/>
        <v>20707.45</v>
      </c>
      <c r="G21" s="53">
        <v>41666</v>
      </c>
      <c r="H21" s="34">
        <f t="shared" si="1"/>
        <v>88.204773434797644</v>
      </c>
      <c r="I21" s="34">
        <f t="shared" si="2"/>
        <v>97.951654834705749</v>
      </c>
      <c r="J21" s="53">
        <v>41666</v>
      </c>
      <c r="L21" s="188"/>
      <c r="M21" s="189"/>
      <c r="N21" s="189"/>
      <c r="O21" s="189"/>
      <c r="P21" s="189"/>
      <c r="Q21" s="190"/>
    </row>
    <row r="22" spans="1:17">
      <c r="A22" s="53">
        <v>41661</v>
      </c>
      <c r="B22" s="34">
        <v>21337.67</v>
      </c>
      <c r="D22" s="53">
        <v>41667</v>
      </c>
      <c r="E22" s="34">
        <v>25.810000000000002</v>
      </c>
      <c r="F22" s="34">
        <f t="shared" si="0"/>
        <v>20683.509999999998</v>
      </c>
      <c r="G22" s="53">
        <v>41667</v>
      </c>
      <c r="H22" s="34">
        <f t="shared" si="1"/>
        <v>89.277066758906969</v>
      </c>
      <c r="I22" s="34">
        <f t="shared" si="2"/>
        <v>97.838412372850556</v>
      </c>
      <c r="J22" s="53">
        <v>41667</v>
      </c>
    </row>
    <row r="23" spans="1:17">
      <c r="A23" s="53">
        <v>41662</v>
      </c>
      <c r="B23" s="34">
        <v>21373.66</v>
      </c>
      <c r="D23" s="53">
        <v>41668</v>
      </c>
      <c r="E23" s="34">
        <v>27.38</v>
      </c>
      <c r="F23" s="34">
        <f t="shared" si="0"/>
        <v>20647.3</v>
      </c>
      <c r="G23" s="53">
        <v>41668</v>
      </c>
      <c r="H23" s="34">
        <f t="shared" si="1"/>
        <v>94.707713593912132</v>
      </c>
      <c r="I23" s="34">
        <f t="shared" si="2"/>
        <v>97.667129601598447</v>
      </c>
      <c r="J23" s="53">
        <v>41668</v>
      </c>
    </row>
    <row r="24" spans="1:17">
      <c r="A24" s="53">
        <v>41663</v>
      </c>
      <c r="B24" s="34">
        <v>21133.56</v>
      </c>
      <c r="D24" s="53">
        <v>41669</v>
      </c>
      <c r="E24" s="34">
        <v>25.830000000000002</v>
      </c>
      <c r="F24" s="34">
        <f t="shared" si="0"/>
        <v>20498.25</v>
      </c>
      <c r="G24" s="53">
        <v>41669</v>
      </c>
      <c r="H24" s="34">
        <f t="shared" si="1"/>
        <v>89.346246973365623</v>
      </c>
      <c r="I24" s="34">
        <f t="shared" si="2"/>
        <v>96.962084115403243</v>
      </c>
      <c r="J24" s="53">
        <v>41669</v>
      </c>
    </row>
    <row r="25" spans="1:17">
      <c r="A25" s="53">
        <v>41666</v>
      </c>
      <c r="B25" s="34">
        <v>20707.45</v>
      </c>
      <c r="D25" s="53">
        <v>41670</v>
      </c>
      <c r="E25" s="34">
        <v>25.7</v>
      </c>
      <c r="F25" s="34">
        <f t="shared" si="0"/>
        <v>20513.849999999999</v>
      </c>
      <c r="G25" s="53">
        <v>41670</v>
      </c>
      <c r="H25" s="34">
        <f t="shared" si="1"/>
        <v>88.89657557938429</v>
      </c>
      <c r="I25" s="34">
        <f t="shared" si="2"/>
        <v>97.035876195810118</v>
      </c>
      <c r="J25" s="53">
        <v>41670</v>
      </c>
    </row>
    <row r="26" spans="1:17">
      <c r="A26" s="53">
        <v>41667</v>
      </c>
      <c r="B26" s="34">
        <v>20683.509999999998</v>
      </c>
      <c r="D26" s="53">
        <v>41673</v>
      </c>
      <c r="E26" s="34">
        <v>25.28</v>
      </c>
      <c r="F26" s="34">
        <f t="shared" si="0"/>
        <v>20209.259999999998</v>
      </c>
      <c r="G26" s="53">
        <v>41673</v>
      </c>
      <c r="H26" s="34">
        <f t="shared" si="1"/>
        <v>87.443791075752344</v>
      </c>
      <c r="I26" s="34">
        <f t="shared" si="2"/>
        <v>95.595085825865823</v>
      </c>
      <c r="J26" s="53">
        <v>41673</v>
      </c>
    </row>
    <row r="27" spans="1:17">
      <c r="A27" s="53">
        <v>41668</v>
      </c>
      <c r="B27" s="34">
        <v>20647.3</v>
      </c>
      <c r="D27" s="53">
        <v>41674</v>
      </c>
      <c r="E27" s="34">
        <v>24.88</v>
      </c>
      <c r="F27" s="34">
        <f t="shared" si="0"/>
        <v>20211.93</v>
      </c>
      <c r="G27" s="53">
        <v>41674</v>
      </c>
      <c r="H27" s="34">
        <f t="shared" si="1"/>
        <v>86.060186786579024</v>
      </c>
      <c r="I27" s="34">
        <f t="shared" si="2"/>
        <v>95.607715624243156</v>
      </c>
      <c r="J27" s="53">
        <v>41674</v>
      </c>
    </row>
    <row r="28" spans="1:17">
      <c r="A28" s="53">
        <v>41669</v>
      </c>
      <c r="B28" s="34">
        <v>20498.25</v>
      </c>
      <c r="D28" s="53">
        <v>41675</v>
      </c>
      <c r="E28" s="34">
        <v>24.78</v>
      </c>
      <c r="F28" s="34">
        <f t="shared" si="0"/>
        <v>20261.03</v>
      </c>
      <c r="G28" s="53">
        <v>41675</v>
      </c>
      <c r="H28" s="34">
        <f t="shared" si="1"/>
        <v>85.714285714285722</v>
      </c>
      <c r="I28" s="34">
        <f t="shared" si="2"/>
        <v>95.839971467062242</v>
      </c>
      <c r="J28" s="53">
        <v>41675</v>
      </c>
    </row>
    <row r="29" spans="1:17">
      <c r="A29" s="53">
        <v>41670</v>
      </c>
      <c r="B29" s="34">
        <v>20513.849999999999</v>
      </c>
      <c r="D29" s="53">
        <v>41676</v>
      </c>
      <c r="E29" s="34">
        <v>24.35</v>
      </c>
      <c r="F29" s="34">
        <f t="shared" si="0"/>
        <v>20310.740000000002</v>
      </c>
      <c r="G29" s="53">
        <v>41676</v>
      </c>
      <c r="H29" s="34">
        <f t="shared" si="1"/>
        <v>84.226911103424428</v>
      </c>
      <c r="I29" s="34">
        <f t="shared" si="2"/>
        <v>96.075112769435705</v>
      </c>
      <c r="J29" s="53">
        <v>41676</v>
      </c>
    </row>
    <row r="30" spans="1:17">
      <c r="A30" s="53">
        <v>41673</v>
      </c>
      <c r="B30" s="34">
        <v>20209.259999999998</v>
      </c>
      <c r="D30" s="53">
        <v>41677</v>
      </c>
      <c r="E30" s="34">
        <v>24.28</v>
      </c>
      <c r="F30" s="34">
        <f t="shared" si="0"/>
        <v>20376.560000000001</v>
      </c>
      <c r="G30" s="53">
        <v>41677</v>
      </c>
      <c r="H30" s="34">
        <f t="shared" si="1"/>
        <v>83.984780352819101</v>
      </c>
      <c r="I30" s="34">
        <f t="shared" si="2"/>
        <v>96.386458585613951</v>
      </c>
      <c r="J30" s="53">
        <v>41677</v>
      </c>
    </row>
    <row r="31" spans="1:17">
      <c r="A31" s="53">
        <v>41674</v>
      </c>
      <c r="B31" s="34">
        <v>20211.93</v>
      </c>
      <c r="D31" s="53">
        <v>41680</v>
      </c>
      <c r="E31" s="34">
        <v>23.85</v>
      </c>
      <c r="F31" s="34">
        <f t="shared" si="0"/>
        <v>20334.27</v>
      </c>
      <c r="G31" s="53">
        <v>41680</v>
      </c>
      <c r="H31" s="34">
        <f t="shared" si="1"/>
        <v>82.497405741957806</v>
      </c>
      <c r="I31" s="34">
        <f t="shared" si="2"/>
        <v>96.186415824049405</v>
      </c>
      <c r="J31" s="53">
        <v>41680</v>
      </c>
    </row>
    <row r="32" spans="1:17">
      <c r="A32" s="53">
        <v>41675</v>
      </c>
      <c r="B32" s="34">
        <v>20261.03</v>
      </c>
      <c r="D32" s="53">
        <v>41681</v>
      </c>
      <c r="E32" s="34">
        <v>23.77</v>
      </c>
      <c r="F32" s="34">
        <f t="shared" si="0"/>
        <v>20363.37</v>
      </c>
      <c r="G32" s="53">
        <v>41681</v>
      </c>
      <c r="H32" s="34">
        <f t="shared" si="1"/>
        <v>82.220684884123145</v>
      </c>
      <c r="I32" s="34">
        <f t="shared" si="2"/>
        <v>96.32406643557762</v>
      </c>
      <c r="J32" s="53">
        <v>41681</v>
      </c>
    </row>
    <row r="33" spans="1:10">
      <c r="A33" s="53">
        <v>41676</v>
      </c>
      <c r="B33" s="34">
        <v>20310.740000000002</v>
      </c>
      <c r="D33" s="53">
        <v>41682</v>
      </c>
      <c r="E33" s="34">
        <v>23.67</v>
      </c>
      <c r="F33" s="34">
        <f t="shared" si="0"/>
        <v>20448.490000000002</v>
      </c>
      <c r="G33" s="53">
        <v>41682</v>
      </c>
      <c r="H33" s="34">
        <f t="shared" si="1"/>
        <v>81.874783811829815</v>
      </c>
      <c r="I33" s="34">
        <f t="shared" si="2"/>
        <v>96.726706299951573</v>
      </c>
      <c r="J33" s="53">
        <v>41682</v>
      </c>
    </row>
    <row r="34" spans="1:10">
      <c r="A34" s="53">
        <v>41677</v>
      </c>
      <c r="B34" s="34">
        <v>20376.560000000001</v>
      </c>
      <c r="D34" s="53">
        <v>41683</v>
      </c>
      <c r="E34" s="34">
        <v>23.43</v>
      </c>
      <c r="F34" s="34">
        <f t="shared" si="0"/>
        <v>20193.349999999999</v>
      </c>
      <c r="G34" s="53">
        <v>41683</v>
      </c>
      <c r="H34" s="34">
        <f t="shared" si="1"/>
        <v>81.044621238325846</v>
      </c>
      <c r="I34" s="34">
        <f t="shared" si="2"/>
        <v>95.519827364373938</v>
      </c>
      <c r="J34" s="53">
        <v>41683</v>
      </c>
    </row>
    <row r="35" spans="1:10">
      <c r="A35" s="53">
        <v>41680</v>
      </c>
      <c r="B35" s="34">
        <v>20334.27</v>
      </c>
      <c r="D35" s="53">
        <v>41684</v>
      </c>
      <c r="E35" s="34">
        <v>23.150000000000002</v>
      </c>
      <c r="F35" s="34">
        <f t="shared" si="0"/>
        <v>20366.82</v>
      </c>
      <c r="G35" s="53">
        <v>41684</v>
      </c>
      <c r="H35" s="34">
        <f t="shared" si="1"/>
        <v>80.076098235904539</v>
      </c>
      <c r="I35" s="34">
        <f t="shared" si="2"/>
        <v>96.34038583797529</v>
      </c>
      <c r="J35" s="53">
        <v>41684</v>
      </c>
    </row>
    <row r="36" spans="1:10">
      <c r="A36" s="53">
        <v>41681</v>
      </c>
      <c r="B36" s="34">
        <v>20363.37</v>
      </c>
      <c r="D36" s="53">
        <v>41687</v>
      </c>
      <c r="E36" s="34">
        <v>23.69</v>
      </c>
      <c r="F36" s="34">
        <f t="shared" si="0"/>
        <v>20464.060000000001</v>
      </c>
      <c r="G36" s="53">
        <v>41687</v>
      </c>
      <c r="H36" s="34">
        <f t="shared" si="1"/>
        <v>81.943964026288484</v>
      </c>
      <c r="I36" s="34">
        <f t="shared" si="2"/>
        <v>96.800356472511524</v>
      </c>
      <c r="J36" s="53">
        <v>41687</v>
      </c>
    </row>
    <row r="37" spans="1:10">
      <c r="A37" s="53">
        <v>41682</v>
      </c>
      <c r="B37" s="34">
        <v>20448.490000000002</v>
      </c>
      <c r="D37" s="53">
        <v>41688</v>
      </c>
      <c r="E37" s="34">
        <v>24.5</v>
      </c>
      <c r="F37" s="34">
        <f t="shared" si="0"/>
        <v>20634.21</v>
      </c>
      <c r="G37" s="53">
        <v>41688</v>
      </c>
      <c r="H37" s="34">
        <f t="shared" si="1"/>
        <v>84.745762711864401</v>
      </c>
      <c r="I37" s="34">
        <f t="shared" si="2"/>
        <v>97.605210477718572</v>
      </c>
      <c r="J37" s="53">
        <v>41688</v>
      </c>
    </row>
    <row r="38" spans="1:10">
      <c r="A38" s="53">
        <v>41683</v>
      </c>
      <c r="B38" s="34">
        <v>20193.349999999999</v>
      </c>
      <c r="D38" s="53">
        <v>41689</v>
      </c>
      <c r="E38" s="34">
        <v>26.26</v>
      </c>
      <c r="F38" s="34">
        <f t="shared" si="0"/>
        <v>20722.97</v>
      </c>
      <c r="G38" s="53">
        <v>41689</v>
      </c>
      <c r="H38" s="34">
        <f t="shared" si="1"/>
        <v>90.833621584226918</v>
      </c>
      <c r="I38" s="34">
        <f t="shared" si="2"/>
        <v>98.025068494187465</v>
      </c>
      <c r="J38" s="53">
        <v>41689</v>
      </c>
    </row>
    <row r="39" spans="1:10">
      <c r="A39" s="53">
        <v>41684</v>
      </c>
      <c r="B39" s="34">
        <v>20366.82</v>
      </c>
      <c r="D39" s="53">
        <v>41690</v>
      </c>
      <c r="E39" s="34">
        <v>26.38</v>
      </c>
      <c r="F39" s="34">
        <f t="shared" si="0"/>
        <v>20536.64</v>
      </c>
      <c r="G39" s="53">
        <v>41690</v>
      </c>
      <c r="H39" s="34">
        <f t="shared" si="1"/>
        <v>91.248702870978889</v>
      </c>
      <c r="I39" s="34">
        <f t="shared" si="2"/>
        <v>97.14367885686606</v>
      </c>
      <c r="J39" s="53">
        <v>41690</v>
      </c>
    </row>
    <row r="40" spans="1:10">
      <c r="A40" s="53">
        <v>41687</v>
      </c>
      <c r="B40" s="34">
        <v>20464.060000000001</v>
      </c>
      <c r="D40" s="53">
        <v>41691</v>
      </c>
      <c r="E40" s="34">
        <v>26.85</v>
      </c>
      <c r="F40" s="34">
        <f t="shared" si="0"/>
        <v>20700.75</v>
      </c>
      <c r="G40" s="53">
        <v>41691</v>
      </c>
      <c r="H40" s="34">
        <f t="shared" si="1"/>
        <v>92.874437910757521</v>
      </c>
      <c r="I40" s="34">
        <f t="shared" si="2"/>
        <v>97.919962082223293</v>
      </c>
      <c r="J40" s="53">
        <v>41691</v>
      </c>
    </row>
    <row r="41" spans="1:10">
      <c r="A41" s="53">
        <v>41688</v>
      </c>
      <c r="B41" s="34">
        <v>20634.21</v>
      </c>
      <c r="D41" s="53">
        <v>41694</v>
      </c>
      <c r="E41" s="34">
        <v>26.86</v>
      </c>
      <c r="F41" s="34">
        <f t="shared" si="0"/>
        <v>20811.439999999999</v>
      </c>
      <c r="G41" s="53">
        <v>41694</v>
      </c>
      <c r="H41" s="34">
        <f t="shared" si="1"/>
        <v>92.909028017986856</v>
      </c>
      <c r="I41" s="34">
        <f t="shared" si="2"/>
        <v>98.443554734802603</v>
      </c>
      <c r="J41" s="53">
        <v>41694</v>
      </c>
    </row>
    <row r="42" spans="1:10">
      <c r="A42" s="53">
        <v>41689</v>
      </c>
      <c r="B42" s="34">
        <v>20722.97</v>
      </c>
      <c r="D42" s="53">
        <v>41695</v>
      </c>
      <c r="E42" s="34">
        <v>26.830000000000002</v>
      </c>
      <c r="F42" s="34">
        <f t="shared" si="0"/>
        <v>20852.47</v>
      </c>
      <c r="G42" s="53">
        <v>41695</v>
      </c>
      <c r="H42" s="34">
        <f t="shared" si="1"/>
        <v>92.805257696298867</v>
      </c>
      <c r="I42" s="34">
        <f t="shared" si="2"/>
        <v>98.637637366795843</v>
      </c>
      <c r="J42" s="53">
        <v>41695</v>
      </c>
    </row>
    <row r="43" spans="1:10">
      <c r="A43" s="53">
        <v>41690</v>
      </c>
      <c r="B43" s="34">
        <v>20536.64</v>
      </c>
      <c r="D43" s="53">
        <v>41696</v>
      </c>
      <c r="E43" s="34">
        <v>26.71</v>
      </c>
      <c r="F43" s="34">
        <f t="shared" si="0"/>
        <v>20986.99</v>
      </c>
      <c r="G43" s="53">
        <v>41696</v>
      </c>
      <c r="H43" s="34">
        <f t="shared" si="1"/>
        <v>92.390176409546882</v>
      </c>
      <c r="I43" s="34">
        <f t="shared" si="2"/>
        <v>99.273952152458236</v>
      </c>
      <c r="J43" s="53">
        <v>41696</v>
      </c>
    </row>
    <row r="44" spans="1:10">
      <c r="A44" s="53">
        <v>41691</v>
      </c>
      <c r="B44" s="34">
        <v>20700.75</v>
      </c>
      <c r="D44" s="53">
        <v>41697</v>
      </c>
      <c r="E44" s="34">
        <v>26.71</v>
      </c>
      <c r="F44" s="34">
        <f t="shared" si="0"/>
        <v>20986.99</v>
      </c>
      <c r="G44" s="53">
        <v>41697</v>
      </c>
      <c r="H44" s="34">
        <f t="shared" si="1"/>
        <v>92.390176409546882</v>
      </c>
      <c r="I44" s="34">
        <f t="shared" si="2"/>
        <v>99.273952152458236</v>
      </c>
      <c r="J44" s="53">
        <v>41697</v>
      </c>
    </row>
    <row r="45" spans="1:10">
      <c r="A45" s="53">
        <v>41694</v>
      </c>
      <c r="B45" s="34">
        <v>20811.439999999999</v>
      </c>
      <c r="D45" s="53">
        <v>41698</v>
      </c>
      <c r="E45" s="34">
        <v>27.35</v>
      </c>
      <c r="F45" s="34">
        <f t="shared" si="0"/>
        <v>21120.12</v>
      </c>
      <c r="G45" s="53">
        <v>41698</v>
      </c>
      <c r="H45" s="34">
        <f t="shared" si="1"/>
        <v>94.603943272224143</v>
      </c>
      <c r="I45" s="34">
        <f t="shared" si="2"/>
        <v>99.903691874545899</v>
      </c>
      <c r="J45" s="53">
        <v>41698</v>
      </c>
    </row>
    <row r="46" spans="1:10">
      <c r="A46" s="53">
        <v>41695</v>
      </c>
      <c r="B46" s="34">
        <v>20852.47</v>
      </c>
      <c r="D46" s="53">
        <v>41701</v>
      </c>
      <c r="E46" s="34">
        <v>28.39</v>
      </c>
      <c r="F46" s="34">
        <f t="shared" si="0"/>
        <v>20946.650000000001</v>
      </c>
      <c r="G46" s="53">
        <v>41701</v>
      </c>
      <c r="H46" s="34">
        <f t="shared" si="1"/>
        <v>98.20131442407471</v>
      </c>
      <c r="I46" s="34">
        <f t="shared" si="2"/>
        <v>99.083133400944547</v>
      </c>
      <c r="J46" s="53">
        <v>41701</v>
      </c>
    </row>
    <row r="47" spans="1:10">
      <c r="A47" s="53">
        <v>41696</v>
      </c>
      <c r="B47" s="34">
        <v>20986.99</v>
      </c>
      <c r="D47" s="53">
        <v>41702</v>
      </c>
      <c r="E47" s="34">
        <v>28.8</v>
      </c>
      <c r="F47" s="34">
        <f t="shared" si="0"/>
        <v>21209.73</v>
      </c>
      <c r="G47" s="53">
        <v>41702</v>
      </c>
      <c r="H47" s="34">
        <f t="shared" si="1"/>
        <v>99.619508820477336</v>
      </c>
      <c r="I47" s="34">
        <f t="shared" si="2"/>
        <v>100.32757061334463</v>
      </c>
      <c r="J47" s="53">
        <v>41702</v>
      </c>
    </row>
    <row r="48" spans="1:10">
      <c r="A48" s="53">
        <v>41697</v>
      </c>
      <c r="B48" s="34">
        <v>20986.99</v>
      </c>
      <c r="D48" s="53">
        <v>41703</v>
      </c>
      <c r="E48" s="34">
        <v>28.830000000000002</v>
      </c>
      <c r="F48" s="34">
        <f t="shared" si="0"/>
        <v>21276.86</v>
      </c>
      <c r="G48" s="53">
        <v>41703</v>
      </c>
      <c r="H48" s="34">
        <f t="shared" si="1"/>
        <v>99.723279142165339</v>
      </c>
      <c r="I48" s="34">
        <f t="shared" si="2"/>
        <v>100.64511307217245</v>
      </c>
      <c r="J48" s="53">
        <v>41703</v>
      </c>
    </row>
    <row r="49" spans="1:10">
      <c r="A49" s="53">
        <v>41698</v>
      </c>
      <c r="B49" s="34">
        <v>21120.12</v>
      </c>
      <c r="D49" s="53">
        <v>41704</v>
      </c>
      <c r="E49" s="34">
        <v>29.52</v>
      </c>
      <c r="F49" s="34">
        <f t="shared" si="0"/>
        <v>21513.87</v>
      </c>
      <c r="G49" s="53">
        <v>41704</v>
      </c>
      <c r="H49" s="34">
        <f t="shared" si="1"/>
        <v>102.10999654098927</v>
      </c>
      <c r="I49" s="34">
        <f t="shared" si="2"/>
        <v>101.76623236558488</v>
      </c>
      <c r="J49" s="53">
        <v>41704</v>
      </c>
    </row>
    <row r="50" spans="1:10">
      <c r="A50" s="53">
        <v>41701</v>
      </c>
      <c r="B50" s="34">
        <v>20946.650000000001</v>
      </c>
      <c r="D50" s="53">
        <v>41705</v>
      </c>
      <c r="E50" s="34">
        <v>32.61</v>
      </c>
      <c r="F50" s="34">
        <f t="shared" si="0"/>
        <v>21919.79</v>
      </c>
      <c r="G50" s="53">
        <v>41705</v>
      </c>
      <c r="H50" s="34">
        <f t="shared" si="1"/>
        <v>112.798339674853</v>
      </c>
      <c r="I50" s="34">
        <f t="shared" si="2"/>
        <v>103.68634013986437</v>
      </c>
      <c r="J50" s="53">
        <v>41705</v>
      </c>
    </row>
    <row r="51" spans="1:10">
      <c r="A51" s="53">
        <v>41702</v>
      </c>
      <c r="B51" s="34">
        <v>21209.73</v>
      </c>
      <c r="D51" s="53">
        <v>41708</v>
      </c>
      <c r="E51" s="34">
        <v>34.08</v>
      </c>
      <c r="F51" s="34">
        <f t="shared" si="0"/>
        <v>21934.83</v>
      </c>
      <c r="G51" s="53">
        <v>41708</v>
      </c>
      <c r="H51" s="34">
        <f t="shared" si="1"/>
        <v>117.88308543756484</v>
      </c>
      <c r="I51" s="34">
        <f t="shared" si="2"/>
        <v>103.75748327379513</v>
      </c>
      <c r="J51" s="53">
        <v>41708</v>
      </c>
    </row>
    <row r="52" spans="1:10">
      <c r="A52" s="53">
        <v>41703</v>
      </c>
      <c r="B52" s="34">
        <v>21276.86</v>
      </c>
      <c r="D52" s="53">
        <v>41709</v>
      </c>
      <c r="E52" s="34">
        <v>34.24</v>
      </c>
      <c r="F52" s="34">
        <f t="shared" si="0"/>
        <v>21826.42</v>
      </c>
      <c r="G52" s="53">
        <v>41709</v>
      </c>
      <c r="H52" s="34">
        <f t="shared" si="1"/>
        <v>118.43652715323418</v>
      </c>
      <c r="I52" s="34">
        <f t="shared" si="2"/>
        <v>103.24467561758294</v>
      </c>
      <c r="J52" s="53">
        <v>41709</v>
      </c>
    </row>
    <row r="53" spans="1:10">
      <c r="A53" s="53">
        <v>41704</v>
      </c>
      <c r="B53" s="34">
        <v>21513.87</v>
      </c>
      <c r="D53" s="53">
        <v>41710</v>
      </c>
      <c r="E53" s="34">
        <v>33.71</v>
      </c>
      <c r="F53" s="34">
        <f t="shared" si="0"/>
        <v>21856.22</v>
      </c>
      <c r="G53" s="53">
        <v>41710</v>
      </c>
      <c r="H53" s="34">
        <f t="shared" si="1"/>
        <v>116.60325147007956</v>
      </c>
      <c r="I53" s="34">
        <f t="shared" si="2"/>
        <v>103.38563741220635</v>
      </c>
      <c r="J53" s="53">
        <v>41710</v>
      </c>
    </row>
    <row r="54" spans="1:10">
      <c r="A54" s="53">
        <v>41705</v>
      </c>
      <c r="B54" s="34">
        <v>21919.79</v>
      </c>
      <c r="D54" s="53">
        <v>41711</v>
      </c>
      <c r="E54" s="34">
        <v>33.24</v>
      </c>
      <c r="F54" s="34">
        <f t="shared" si="0"/>
        <v>21774.61</v>
      </c>
      <c r="G54" s="53">
        <v>41711</v>
      </c>
      <c r="H54" s="34">
        <f t="shared" si="1"/>
        <v>114.97751643030094</v>
      </c>
      <c r="I54" s="34">
        <f t="shared" si="2"/>
        <v>102.99960076592396</v>
      </c>
      <c r="J54" s="53">
        <v>41711</v>
      </c>
    </row>
    <row r="55" spans="1:10">
      <c r="A55" s="53">
        <v>41708</v>
      </c>
      <c r="B55" s="34">
        <v>21934.83</v>
      </c>
      <c r="D55" s="53">
        <v>41712</v>
      </c>
      <c r="E55" s="34">
        <v>34.450000000000003</v>
      </c>
      <c r="F55" s="34">
        <f t="shared" si="0"/>
        <v>21809.8</v>
      </c>
      <c r="G55" s="53">
        <v>41712</v>
      </c>
      <c r="H55" s="34">
        <f t="shared" si="1"/>
        <v>119.16291940505018</v>
      </c>
      <c r="I55" s="34">
        <f t="shared" si="2"/>
        <v>103.16605867038024</v>
      </c>
      <c r="J55" s="53">
        <v>41712</v>
      </c>
    </row>
    <row r="56" spans="1:10">
      <c r="A56" s="53">
        <v>41709</v>
      </c>
      <c r="B56" s="34">
        <v>21826.42</v>
      </c>
      <c r="D56" s="53">
        <v>41715</v>
      </c>
      <c r="E56" s="34">
        <v>34.450000000000003</v>
      </c>
      <c r="F56" s="34">
        <f t="shared" si="0"/>
        <v>21809.8</v>
      </c>
      <c r="G56" s="53">
        <v>41715</v>
      </c>
      <c r="H56" s="34">
        <f t="shared" si="1"/>
        <v>119.16291940505018</v>
      </c>
      <c r="I56" s="34">
        <f t="shared" si="2"/>
        <v>103.16605867038024</v>
      </c>
      <c r="J56" s="53">
        <v>41715</v>
      </c>
    </row>
    <row r="57" spans="1:10">
      <c r="A57" s="53">
        <v>41710</v>
      </c>
      <c r="B57" s="34">
        <v>21856.22</v>
      </c>
      <c r="D57" s="53">
        <v>41716</v>
      </c>
      <c r="E57" s="34">
        <v>34.75</v>
      </c>
      <c r="F57" s="34">
        <f t="shared" si="0"/>
        <v>21832.61</v>
      </c>
      <c r="G57" s="53">
        <v>41716</v>
      </c>
      <c r="H57" s="34">
        <f t="shared" si="1"/>
        <v>120.20062262193012</v>
      </c>
      <c r="I57" s="34">
        <f t="shared" si="2"/>
        <v>103.27395593666748</v>
      </c>
      <c r="J57" s="53">
        <v>41716</v>
      </c>
    </row>
    <row r="58" spans="1:10">
      <c r="A58" s="53">
        <v>41711</v>
      </c>
      <c r="B58" s="34">
        <v>21774.61</v>
      </c>
      <c r="D58" s="53">
        <v>41717</v>
      </c>
      <c r="E58" s="34">
        <v>34.86</v>
      </c>
      <c r="F58" s="34">
        <f t="shared" si="0"/>
        <v>21832.86</v>
      </c>
      <c r="G58" s="53">
        <v>41717</v>
      </c>
      <c r="H58" s="34">
        <f t="shared" si="1"/>
        <v>120.58111380145277</v>
      </c>
      <c r="I58" s="34">
        <f t="shared" si="2"/>
        <v>103.27513850205861</v>
      </c>
      <c r="J58" s="53">
        <v>41717</v>
      </c>
    </row>
    <row r="59" spans="1:10">
      <c r="A59" s="53">
        <v>41712</v>
      </c>
      <c r="B59" s="34">
        <v>21809.8</v>
      </c>
      <c r="D59" s="53">
        <v>41718</v>
      </c>
      <c r="E59" s="34">
        <v>33.82</v>
      </c>
      <c r="F59" s="34">
        <f t="shared" si="0"/>
        <v>21740.09</v>
      </c>
      <c r="G59" s="53">
        <v>41718</v>
      </c>
      <c r="H59" s="34">
        <f t="shared" si="1"/>
        <v>116.98374264960221</v>
      </c>
      <c r="I59" s="34">
        <f t="shared" si="2"/>
        <v>102.83631213671592</v>
      </c>
      <c r="J59" s="53">
        <v>41718</v>
      </c>
    </row>
    <row r="60" spans="1:10">
      <c r="A60" s="53">
        <v>41715</v>
      </c>
      <c r="B60" s="34">
        <v>21809.8</v>
      </c>
      <c r="D60" s="53">
        <v>41719</v>
      </c>
      <c r="E60" s="34">
        <v>35.08</v>
      </c>
      <c r="F60" s="34">
        <f t="shared" si="0"/>
        <v>21753.75</v>
      </c>
      <c r="G60" s="53">
        <v>41719</v>
      </c>
      <c r="H60" s="34">
        <f t="shared" si="1"/>
        <v>121.34209616049809</v>
      </c>
      <c r="I60" s="34">
        <f t="shared" si="2"/>
        <v>102.90092750968758</v>
      </c>
      <c r="J60" s="53">
        <v>41719</v>
      </c>
    </row>
    <row r="61" spans="1:10">
      <c r="A61" s="53">
        <v>41716</v>
      </c>
      <c r="B61" s="34">
        <v>21832.61</v>
      </c>
      <c r="D61" s="53">
        <v>41722</v>
      </c>
      <c r="E61" s="34">
        <v>34.96</v>
      </c>
      <c r="F61" s="34">
        <f t="shared" si="0"/>
        <v>22055.48</v>
      </c>
      <c r="G61" s="53">
        <v>41722</v>
      </c>
      <c r="H61" s="34">
        <f t="shared" si="1"/>
        <v>120.9270148737461</v>
      </c>
      <c r="I61" s="34">
        <f t="shared" si="2"/>
        <v>104.32818933155727</v>
      </c>
      <c r="J61" s="53">
        <v>41722</v>
      </c>
    </row>
    <row r="62" spans="1:10">
      <c r="A62" s="53">
        <v>41717</v>
      </c>
      <c r="B62" s="34">
        <v>21832.86</v>
      </c>
      <c r="D62" s="53">
        <v>41723</v>
      </c>
      <c r="E62" s="34">
        <v>35.590000000000003</v>
      </c>
      <c r="F62" s="34">
        <f t="shared" si="0"/>
        <v>22055.21</v>
      </c>
      <c r="G62" s="53">
        <v>41723</v>
      </c>
      <c r="H62" s="34">
        <f t="shared" si="1"/>
        <v>123.10619162919407</v>
      </c>
      <c r="I62" s="34">
        <f t="shared" si="2"/>
        <v>104.32691216093485</v>
      </c>
      <c r="J62" s="53">
        <v>41723</v>
      </c>
    </row>
    <row r="63" spans="1:10">
      <c r="A63" s="53">
        <v>41718</v>
      </c>
      <c r="B63" s="34">
        <v>21740.09</v>
      </c>
      <c r="D63" s="53">
        <v>41724</v>
      </c>
      <c r="E63" s="34">
        <v>35.39</v>
      </c>
      <c r="F63" s="34">
        <f t="shared" si="0"/>
        <v>22095.3</v>
      </c>
      <c r="G63" s="53">
        <v>41724</v>
      </c>
      <c r="H63" s="34">
        <f t="shared" si="1"/>
        <v>122.41438948460741</v>
      </c>
      <c r="I63" s="34">
        <f t="shared" si="2"/>
        <v>104.51654834705739</v>
      </c>
      <c r="J63" s="53">
        <v>41724</v>
      </c>
    </row>
    <row r="64" spans="1:10">
      <c r="A64" s="53">
        <v>41719</v>
      </c>
      <c r="B64" s="34">
        <v>21753.75</v>
      </c>
      <c r="D64" s="53">
        <v>41725</v>
      </c>
      <c r="E64" s="34">
        <v>35.61</v>
      </c>
      <c r="F64" s="34">
        <f t="shared" si="0"/>
        <v>22214.37</v>
      </c>
      <c r="G64" s="53">
        <v>41725</v>
      </c>
      <c r="H64" s="34">
        <f t="shared" si="1"/>
        <v>123.1753718436527</v>
      </c>
      <c r="I64" s="34">
        <f t="shared" si="2"/>
        <v>105.07978059154759</v>
      </c>
      <c r="J64" s="53">
        <v>41725</v>
      </c>
    </row>
    <row r="65" spans="1:10">
      <c r="A65" s="53">
        <v>41722</v>
      </c>
      <c r="B65" s="34">
        <v>22055.48</v>
      </c>
      <c r="D65" s="53">
        <v>41726</v>
      </c>
      <c r="E65" s="34">
        <v>38.28</v>
      </c>
      <c r="F65" s="34">
        <f t="shared" si="0"/>
        <v>22339.97</v>
      </c>
      <c r="G65" s="53">
        <v>41726</v>
      </c>
      <c r="H65" s="34">
        <f t="shared" si="1"/>
        <v>132.41093047388449</v>
      </c>
      <c r="I65" s="34">
        <f t="shared" si="2"/>
        <v>105.67390144405427</v>
      </c>
      <c r="J65" s="53">
        <v>41726</v>
      </c>
    </row>
    <row r="66" spans="1:10">
      <c r="A66" s="53">
        <v>41723</v>
      </c>
      <c r="B66" s="34">
        <v>22055.21</v>
      </c>
      <c r="D66" s="53">
        <v>41729</v>
      </c>
      <c r="E66" s="34">
        <v>39.590000000000003</v>
      </c>
      <c r="F66" s="34">
        <f t="shared" si="0"/>
        <v>22386.27</v>
      </c>
      <c r="G66" s="53">
        <v>41729</v>
      </c>
      <c r="H66" s="34">
        <f t="shared" si="1"/>
        <v>136.94223452092703</v>
      </c>
      <c r="I66" s="34">
        <f t="shared" si="2"/>
        <v>105.89291255449263</v>
      </c>
      <c r="J66" s="53">
        <v>41729</v>
      </c>
    </row>
    <row r="67" spans="1:10">
      <c r="A67" s="53">
        <v>41724</v>
      </c>
      <c r="B67" s="34">
        <v>22095.3</v>
      </c>
      <c r="D67" s="53">
        <v>41730</v>
      </c>
      <c r="E67" s="34">
        <v>37.950000000000003</v>
      </c>
      <c r="F67" s="34">
        <f t="shared" ref="F67:F130" si="3">VLOOKUP(D67,$A$7:$B$1519,2,FALSE)</f>
        <v>22446.44</v>
      </c>
      <c r="G67" s="53">
        <v>41730</v>
      </c>
      <c r="H67" s="34">
        <f t="shared" si="1"/>
        <v>131.2694569353165</v>
      </c>
      <c r="I67" s="34">
        <f t="shared" si="2"/>
        <v>106.17753239283118</v>
      </c>
      <c r="J67" s="53">
        <v>41730</v>
      </c>
    </row>
    <row r="68" spans="1:10">
      <c r="A68" s="53">
        <v>41725</v>
      </c>
      <c r="B68" s="34">
        <v>22214.37</v>
      </c>
      <c r="D68" s="53">
        <v>41731</v>
      </c>
      <c r="E68" s="34">
        <v>38.57</v>
      </c>
      <c r="F68" s="34">
        <f t="shared" si="3"/>
        <v>22551.49</v>
      </c>
      <c r="G68" s="53">
        <v>41731</v>
      </c>
      <c r="H68" s="34">
        <f t="shared" ref="H68:H131" si="4">E68/$E$3*100</f>
        <v>133.41404358353509</v>
      </c>
      <c r="I68" s="34">
        <f t="shared" ref="I68:I131" si="5">F68/$F$3*100</f>
        <v>106.6744463701865</v>
      </c>
      <c r="J68" s="53">
        <v>41731</v>
      </c>
    </row>
    <row r="69" spans="1:10">
      <c r="A69" s="53">
        <v>41726</v>
      </c>
      <c r="B69" s="34">
        <v>22339.97</v>
      </c>
      <c r="D69" s="53">
        <v>41732</v>
      </c>
      <c r="E69" s="34">
        <v>37.83</v>
      </c>
      <c r="F69" s="34">
        <f t="shared" si="3"/>
        <v>22509.07</v>
      </c>
      <c r="G69" s="53">
        <v>41732</v>
      </c>
      <c r="H69" s="34">
        <f t="shared" si="4"/>
        <v>130.85437564856451</v>
      </c>
      <c r="I69" s="34">
        <f t="shared" si="5"/>
        <v>106.47378867461856</v>
      </c>
      <c r="J69" s="53">
        <v>41732</v>
      </c>
    </row>
    <row r="70" spans="1:10">
      <c r="A70" s="53">
        <v>41729</v>
      </c>
      <c r="B70" s="34">
        <v>22386.27</v>
      </c>
      <c r="D70" s="53">
        <v>41733</v>
      </c>
      <c r="E70" s="34">
        <v>39.950000000000003</v>
      </c>
      <c r="F70" s="34">
        <f t="shared" si="3"/>
        <v>22359.5</v>
      </c>
      <c r="G70" s="53">
        <v>41733</v>
      </c>
      <c r="H70" s="34">
        <f t="shared" si="4"/>
        <v>138.18747838118298</v>
      </c>
      <c r="I70" s="34">
        <f t="shared" si="5"/>
        <v>105.76628345240979</v>
      </c>
      <c r="J70" s="53">
        <v>41733</v>
      </c>
    </row>
    <row r="71" spans="1:10">
      <c r="A71" s="53">
        <v>41730</v>
      </c>
      <c r="B71" s="34">
        <v>22446.44</v>
      </c>
      <c r="D71" s="53">
        <v>41736</v>
      </c>
      <c r="E71" s="34">
        <v>40.76</v>
      </c>
      <c r="F71" s="34">
        <f t="shared" si="3"/>
        <v>22343.45</v>
      </c>
      <c r="G71" s="53">
        <v>41736</v>
      </c>
      <c r="H71" s="34">
        <f t="shared" si="4"/>
        <v>140.98927706675889</v>
      </c>
      <c r="I71" s="34">
        <f t="shared" si="5"/>
        <v>105.69036275429886</v>
      </c>
      <c r="J71" s="53">
        <v>41736</v>
      </c>
    </row>
    <row r="72" spans="1:10">
      <c r="A72" s="53">
        <v>41731</v>
      </c>
      <c r="B72" s="34">
        <v>22551.49</v>
      </c>
      <c r="D72" s="53">
        <v>41737</v>
      </c>
      <c r="E72" s="34">
        <v>40.76</v>
      </c>
      <c r="F72" s="34">
        <f t="shared" si="3"/>
        <v>22343.45</v>
      </c>
      <c r="G72" s="53">
        <v>41737</v>
      </c>
      <c r="H72" s="34">
        <f t="shared" si="4"/>
        <v>140.98927706675889</v>
      </c>
      <c r="I72" s="34">
        <f t="shared" si="5"/>
        <v>105.69036275429886</v>
      </c>
      <c r="J72" s="53">
        <v>41737</v>
      </c>
    </row>
    <row r="73" spans="1:10">
      <c r="A73" s="53">
        <v>41732</v>
      </c>
      <c r="B73" s="34">
        <v>22509.07</v>
      </c>
      <c r="D73" s="53">
        <v>41738</v>
      </c>
      <c r="E73" s="34">
        <v>41.14</v>
      </c>
      <c r="F73" s="34">
        <f t="shared" si="3"/>
        <v>22702.34</v>
      </c>
      <c r="G73" s="53">
        <v>41738</v>
      </c>
      <c r="H73" s="34">
        <f t="shared" si="4"/>
        <v>142.30370114147354</v>
      </c>
      <c r="I73" s="34">
        <f t="shared" si="5"/>
        <v>107.38800632719787</v>
      </c>
      <c r="J73" s="53">
        <v>41738</v>
      </c>
    </row>
    <row r="74" spans="1:10">
      <c r="A74" s="53">
        <v>41733</v>
      </c>
      <c r="B74" s="34">
        <v>22359.5</v>
      </c>
      <c r="D74" s="53">
        <v>41739</v>
      </c>
      <c r="E74" s="34">
        <v>50.550000000000004</v>
      </c>
      <c r="F74" s="34">
        <f t="shared" si="3"/>
        <v>22715.33</v>
      </c>
      <c r="G74" s="53">
        <v>41739</v>
      </c>
      <c r="H74" s="34">
        <f t="shared" si="4"/>
        <v>174.85299204427537</v>
      </c>
      <c r="I74" s="34">
        <f t="shared" si="5"/>
        <v>107.4494524249213</v>
      </c>
      <c r="J74" s="53">
        <v>41739</v>
      </c>
    </row>
    <row r="75" spans="1:10">
      <c r="A75" s="53">
        <v>41736</v>
      </c>
      <c r="B75" s="34">
        <v>22343.45</v>
      </c>
      <c r="D75" s="53">
        <v>41740</v>
      </c>
      <c r="E75" s="34">
        <v>47.09</v>
      </c>
      <c r="F75" s="34">
        <f t="shared" si="3"/>
        <v>22628.959999999999</v>
      </c>
      <c r="G75" s="53">
        <v>41740</v>
      </c>
      <c r="H75" s="34">
        <f t="shared" si="4"/>
        <v>162.88481494292631</v>
      </c>
      <c r="I75" s="34">
        <f t="shared" si="5"/>
        <v>107.04089973359167</v>
      </c>
      <c r="J75" s="53">
        <v>41740</v>
      </c>
    </row>
    <row r="76" spans="1:10">
      <c r="A76" s="53">
        <v>41737</v>
      </c>
      <c r="B76" s="34">
        <v>22343.45</v>
      </c>
      <c r="D76" s="53">
        <v>41743</v>
      </c>
      <c r="E76" s="34">
        <v>47.09</v>
      </c>
      <c r="F76" s="34">
        <f t="shared" si="3"/>
        <v>22628.959999999999</v>
      </c>
      <c r="G76" s="53">
        <v>41743</v>
      </c>
      <c r="H76" s="34">
        <f t="shared" si="4"/>
        <v>162.88481494292631</v>
      </c>
      <c r="I76" s="34">
        <f t="shared" si="5"/>
        <v>107.04089973359167</v>
      </c>
      <c r="J76" s="53">
        <v>41743</v>
      </c>
    </row>
    <row r="77" spans="1:10">
      <c r="A77" s="53">
        <v>41738</v>
      </c>
      <c r="B77" s="34">
        <v>22702.34</v>
      </c>
      <c r="D77" s="53">
        <v>41744</v>
      </c>
      <c r="E77" s="34">
        <v>44.93</v>
      </c>
      <c r="F77" s="34">
        <f t="shared" si="3"/>
        <v>22484.93</v>
      </c>
      <c r="G77" s="53">
        <v>41744</v>
      </c>
      <c r="H77" s="34">
        <f t="shared" si="4"/>
        <v>155.41335178139053</v>
      </c>
      <c r="I77" s="34">
        <f t="shared" si="5"/>
        <v>106.35960016045047</v>
      </c>
      <c r="J77" s="53">
        <v>41744</v>
      </c>
    </row>
    <row r="78" spans="1:10">
      <c r="A78" s="53">
        <v>41739</v>
      </c>
      <c r="B78" s="34">
        <v>22715.33</v>
      </c>
      <c r="D78" s="53">
        <v>41745</v>
      </c>
      <c r="E78" s="34">
        <v>46.32</v>
      </c>
      <c r="F78" s="34">
        <f t="shared" si="3"/>
        <v>22277.22</v>
      </c>
      <c r="G78" s="53">
        <v>41745</v>
      </c>
      <c r="H78" s="34">
        <f t="shared" si="4"/>
        <v>160.22137668626772</v>
      </c>
      <c r="I78" s="34">
        <f t="shared" si="5"/>
        <v>105.37707753087915</v>
      </c>
      <c r="J78" s="53">
        <v>41745</v>
      </c>
    </row>
    <row r="79" spans="1:10">
      <c r="A79" s="53">
        <v>41740</v>
      </c>
      <c r="B79" s="34">
        <v>22628.959999999999</v>
      </c>
      <c r="D79" s="53">
        <v>41746</v>
      </c>
      <c r="E79" s="34">
        <v>47.160000000000004</v>
      </c>
      <c r="F79" s="34">
        <f t="shared" si="3"/>
        <v>22628.84</v>
      </c>
      <c r="G79" s="53">
        <v>41746</v>
      </c>
      <c r="H79" s="34">
        <f t="shared" si="4"/>
        <v>163.12694569353167</v>
      </c>
      <c r="I79" s="34">
        <f t="shared" si="5"/>
        <v>107.04033210220392</v>
      </c>
      <c r="J79" s="53">
        <v>41746</v>
      </c>
    </row>
    <row r="80" spans="1:10">
      <c r="A80" s="53">
        <v>41743</v>
      </c>
      <c r="B80" s="34">
        <v>22628.959999999999</v>
      </c>
      <c r="D80" s="53">
        <v>41747</v>
      </c>
      <c r="E80" s="34">
        <v>47.160000000000004</v>
      </c>
      <c r="F80" s="34">
        <f t="shared" si="3"/>
        <v>22628.84</v>
      </c>
      <c r="G80" s="53">
        <v>41747</v>
      </c>
      <c r="H80" s="34">
        <f t="shared" si="4"/>
        <v>163.12694569353167</v>
      </c>
      <c r="I80" s="34">
        <f t="shared" si="5"/>
        <v>107.04033210220392</v>
      </c>
      <c r="J80" s="53">
        <v>41747</v>
      </c>
    </row>
    <row r="81" spans="1:10">
      <c r="A81" s="53">
        <v>41744</v>
      </c>
      <c r="B81" s="34">
        <v>22484.93</v>
      </c>
      <c r="D81" s="53">
        <v>41750</v>
      </c>
      <c r="E81" s="34">
        <v>47.67</v>
      </c>
      <c r="F81" s="34">
        <f t="shared" si="3"/>
        <v>22764.83</v>
      </c>
      <c r="G81" s="53">
        <v>41750</v>
      </c>
      <c r="H81" s="34">
        <f t="shared" si="4"/>
        <v>164.89104116222762</v>
      </c>
      <c r="I81" s="34">
        <f t="shared" si="5"/>
        <v>107.6836003723662</v>
      </c>
      <c r="J81" s="53">
        <v>41750</v>
      </c>
    </row>
    <row r="82" spans="1:10">
      <c r="A82" s="53">
        <v>41745</v>
      </c>
      <c r="B82" s="34">
        <v>22277.22</v>
      </c>
      <c r="D82" s="53">
        <v>41751</v>
      </c>
      <c r="E82" s="34">
        <v>47.37</v>
      </c>
      <c r="F82" s="34">
        <f t="shared" si="3"/>
        <v>22758.37</v>
      </c>
      <c r="G82" s="53">
        <v>41751</v>
      </c>
      <c r="H82" s="34">
        <f t="shared" si="4"/>
        <v>163.85333794534762</v>
      </c>
      <c r="I82" s="34">
        <f t="shared" si="5"/>
        <v>107.65304288265925</v>
      </c>
      <c r="J82" s="53">
        <v>41751</v>
      </c>
    </row>
    <row r="83" spans="1:10">
      <c r="A83" s="53">
        <v>41746</v>
      </c>
      <c r="B83" s="34">
        <v>22628.84</v>
      </c>
      <c r="D83" s="53">
        <v>41752</v>
      </c>
      <c r="E83" s="34">
        <v>46.46</v>
      </c>
      <c r="F83" s="34">
        <f t="shared" si="3"/>
        <v>22876.54</v>
      </c>
      <c r="G83" s="53">
        <v>41752</v>
      </c>
      <c r="H83" s="34">
        <f t="shared" si="4"/>
        <v>160.70563818747837</v>
      </c>
      <c r="I83" s="34">
        <f t="shared" si="5"/>
        <v>108.21201789174135</v>
      </c>
      <c r="J83" s="53">
        <v>41752</v>
      </c>
    </row>
    <row r="84" spans="1:10">
      <c r="A84" s="53">
        <v>41747</v>
      </c>
      <c r="B84" s="34">
        <v>22628.84</v>
      </c>
      <c r="D84" s="53">
        <v>41753</v>
      </c>
      <c r="E84" s="34">
        <v>46.46</v>
      </c>
      <c r="F84" s="34">
        <f t="shared" si="3"/>
        <v>22876.54</v>
      </c>
      <c r="G84" s="53">
        <v>41753</v>
      </c>
      <c r="H84" s="34">
        <f t="shared" si="4"/>
        <v>160.70563818747837</v>
      </c>
      <c r="I84" s="34">
        <f t="shared" si="5"/>
        <v>108.21201789174135</v>
      </c>
      <c r="J84" s="53">
        <v>41753</v>
      </c>
    </row>
    <row r="85" spans="1:10">
      <c r="A85" s="53">
        <v>41750</v>
      </c>
      <c r="B85" s="34">
        <v>22764.83</v>
      </c>
      <c r="D85" s="53">
        <v>41754</v>
      </c>
      <c r="E85" s="34">
        <v>46.53</v>
      </c>
      <c r="F85" s="34">
        <f t="shared" si="3"/>
        <v>22688.07</v>
      </c>
      <c r="G85" s="53">
        <v>41754</v>
      </c>
      <c r="H85" s="34">
        <f t="shared" si="4"/>
        <v>160.94776893808373</v>
      </c>
      <c r="I85" s="34">
        <f t="shared" si="5"/>
        <v>107.32050549467182</v>
      </c>
      <c r="J85" s="53">
        <v>41754</v>
      </c>
    </row>
    <row r="86" spans="1:10">
      <c r="A86" s="53">
        <v>41751</v>
      </c>
      <c r="B86" s="34">
        <v>22758.37</v>
      </c>
      <c r="D86" s="53">
        <v>41757</v>
      </c>
      <c r="E86" s="34">
        <v>46.050000000000004</v>
      </c>
      <c r="F86" s="34">
        <f t="shared" si="3"/>
        <v>22631.61</v>
      </c>
      <c r="G86" s="53">
        <v>41757</v>
      </c>
      <c r="H86" s="34">
        <f t="shared" si="4"/>
        <v>159.28744379107576</v>
      </c>
      <c r="I86" s="34">
        <f t="shared" si="5"/>
        <v>107.05343492673771</v>
      </c>
      <c r="J86" s="53">
        <v>41757</v>
      </c>
    </row>
    <row r="87" spans="1:10">
      <c r="A87" s="53">
        <v>41752</v>
      </c>
      <c r="B87" s="34">
        <v>22876.54</v>
      </c>
      <c r="D87" s="53">
        <v>41758</v>
      </c>
      <c r="E87" s="34">
        <v>46.660000000000004</v>
      </c>
      <c r="F87" s="34">
        <f t="shared" si="3"/>
        <v>22466.19</v>
      </c>
      <c r="G87" s="53">
        <v>41758</v>
      </c>
      <c r="H87" s="34">
        <f t="shared" si="4"/>
        <v>161.39744033206506</v>
      </c>
      <c r="I87" s="34">
        <f t="shared" si="5"/>
        <v>106.27095505873092</v>
      </c>
      <c r="J87" s="53">
        <v>41758</v>
      </c>
    </row>
    <row r="88" spans="1:10">
      <c r="A88" s="53">
        <v>41753</v>
      </c>
      <c r="B88" s="34">
        <v>22876.54</v>
      </c>
      <c r="D88" s="53">
        <v>41759</v>
      </c>
      <c r="E88" s="34">
        <v>44.96</v>
      </c>
      <c r="F88" s="34">
        <f t="shared" si="3"/>
        <v>22417.8</v>
      </c>
      <c r="G88" s="53">
        <v>41759</v>
      </c>
      <c r="H88" s="34">
        <f t="shared" si="4"/>
        <v>155.51712210307852</v>
      </c>
      <c r="I88" s="34">
        <f t="shared" si="5"/>
        <v>106.04205770162267</v>
      </c>
      <c r="J88" s="53">
        <v>41759</v>
      </c>
    </row>
    <row r="89" spans="1:10">
      <c r="A89" s="53">
        <v>41754</v>
      </c>
      <c r="B89" s="34">
        <v>22688.07</v>
      </c>
      <c r="D89" s="53">
        <v>41760</v>
      </c>
      <c r="E89" s="34">
        <v>44.96</v>
      </c>
      <c r="F89" s="34">
        <f t="shared" si="3"/>
        <v>22417.8</v>
      </c>
      <c r="G89" s="53">
        <v>41760</v>
      </c>
      <c r="H89" s="34">
        <f t="shared" si="4"/>
        <v>155.51712210307852</v>
      </c>
      <c r="I89" s="34">
        <f t="shared" si="5"/>
        <v>106.04205770162267</v>
      </c>
      <c r="J89" s="53">
        <v>41760</v>
      </c>
    </row>
    <row r="90" spans="1:10">
      <c r="A90" s="53">
        <v>41757</v>
      </c>
      <c r="B90" s="34">
        <v>22631.61</v>
      </c>
      <c r="D90" s="53">
        <v>41761</v>
      </c>
      <c r="E90" s="34">
        <v>45.27</v>
      </c>
      <c r="F90" s="34">
        <f t="shared" si="3"/>
        <v>22403.89</v>
      </c>
      <c r="G90" s="53">
        <v>41761</v>
      </c>
      <c r="H90" s="34">
        <f t="shared" si="4"/>
        <v>156.58941542718782</v>
      </c>
      <c r="I90" s="34">
        <f t="shared" si="5"/>
        <v>105.97625976325986</v>
      </c>
      <c r="J90" s="53">
        <v>41761</v>
      </c>
    </row>
    <row r="91" spans="1:10">
      <c r="A91" s="53">
        <v>41758</v>
      </c>
      <c r="B91" s="34">
        <v>22466.19</v>
      </c>
      <c r="D91" s="53">
        <v>41764</v>
      </c>
      <c r="E91" s="34">
        <v>45.86</v>
      </c>
      <c r="F91" s="34">
        <f t="shared" si="3"/>
        <v>22445.119999999999</v>
      </c>
      <c r="G91" s="53">
        <v>41764</v>
      </c>
      <c r="H91" s="34">
        <f t="shared" si="4"/>
        <v>158.63023175371845</v>
      </c>
      <c r="I91" s="34">
        <f t="shared" si="5"/>
        <v>106.171288447566</v>
      </c>
      <c r="J91" s="53">
        <v>41764</v>
      </c>
    </row>
    <row r="92" spans="1:10">
      <c r="A92" s="53">
        <v>41759</v>
      </c>
      <c r="B92" s="34">
        <v>22417.8</v>
      </c>
      <c r="D92" s="53">
        <v>41765</v>
      </c>
      <c r="E92" s="34">
        <v>46.53</v>
      </c>
      <c r="F92" s="34">
        <f t="shared" si="3"/>
        <v>22508.42</v>
      </c>
      <c r="G92" s="53">
        <v>41765</v>
      </c>
      <c r="H92" s="34">
        <f t="shared" si="4"/>
        <v>160.94776893808373</v>
      </c>
      <c r="I92" s="34">
        <f t="shared" si="5"/>
        <v>106.4707140046016</v>
      </c>
      <c r="J92" s="53">
        <v>41765</v>
      </c>
    </row>
    <row r="93" spans="1:10">
      <c r="A93" s="53">
        <v>41760</v>
      </c>
      <c r="B93" s="34">
        <v>22417.8</v>
      </c>
      <c r="D93" s="53">
        <v>41766</v>
      </c>
      <c r="E93" s="34">
        <v>45.99</v>
      </c>
      <c r="F93" s="34">
        <f t="shared" si="3"/>
        <v>22323.9</v>
      </c>
      <c r="G93" s="53">
        <v>41766</v>
      </c>
      <c r="H93" s="34">
        <f t="shared" si="4"/>
        <v>159.07990314769978</v>
      </c>
      <c r="I93" s="34">
        <f t="shared" si="5"/>
        <v>105.59788614071203</v>
      </c>
      <c r="J93" s="53">
        <v>41766</v>
      </c>
    </row>
    <row r="94" spans="1:10">
      <c r="A94" s="53">
        <v>41761</v>
      </c>
      <c r="B94" s="34">
        <v>22403.89</v>
      </c>
      <c r="D94" s="53">
        <v>41767</v>
      </c>
      <c r="E94" s="34">
        <v>45.49</v>
      </c>
      <c r="F94" s="34">
        <f t="shared" si="3"/>
        <v>22344.04</v>
      </c>
      <c r="G94" s="53">
        <v>41767</v>
      </c>
      <c r="H94" s="34">
        <f t="shared" si="4"/>
        <v>157.35039778623315</v>
      </c>
      <c r="I94" s="34">
        <f t="shared" si="5"/>
        <v>105.69315360862194</v>
      </c>
      <c r="J94" s="53">
        <v>41767</v>
      </c>
    </row>
    <row r="95" spans="1:10">
      <c r="A95" s="53">
        <v>41764</v>
      </c>
      <c r="B95" s="34">
        <v>22445.119999999999</v>
      </c>
      <c r="D95" s="53">
        <v>41768</v>
      </c>
      <c r="E95" s="34">
        <v>46.49</v>
      </c>
      <c r="F95" s="34">
        <f t="shared" si="3"/>
        <v>22994.23</v>
      </c>
      <c r="G95" s="53">
        <v>41768</v>
      </c>
      <c r="H95" s="34">
        <f t="shared" si="4"/>
        <v>160.80940850916639</v>
      </c>
      <c r="I95" s="34">
        <f t="shared" si="5"/>
        <v>108.76872237527246</v>
      </c>
      <c r="J95" s="53">
        <v>41768</v>
      </c>
    </row>
    <row r="96" spans="1:10">
      <c r="A96" s="53">
        <v>41765</v>
      </c>
      <c r="B96" s="34">
        <v>22508.42</v>
      </c>
      <c r="D96" s="53">
        <v>41771</v>
      </c>
      <c r="E96" s="34">
        <v>46.28</v>
      </c>
      <c r="F96" s="34">
        <f t="shared" si="3"/>
        <v>23551</v>
      </c>
      <c r="G96" s="53">
        <v>41771</v>
      </c>
      <c r="H96" s="34">
        <f t="shared" si="4"/>
        <v>160.08301625735041</v>
      </c>
      <c r="I96" s="34">
        <f t="shared" si="5"/>
        <v>111.40239010656335</v>
      </c>
      <c r="J96" s="53">
        <v>41771</v>
      </c>
    </row>
    <row r="97" spans="1:10">
      <c r="A97" s="53">
        <v>41766</v>
      </c>
      <c r="B97" s="34">
        <v>22323.9</v>
      </c>
      <c r="D97" s="53">
        <v>41772</v>
      </c>
      <c r="E97" s="34">
        <v>51.480000000000004</v>
      </c>
      <c r="F97" s="34">
        <f t="shared" si="3"/>
        <v>23871.23</v>
      </c>
      <c r="G97" s="53">
        <v>41772</v>
      </c>
      <c r="H97" s="34">
        <f t="shared" si="4"/>
        <v>178.06987201660326</v>
      </c>
      <c r="I97" s="34">
        <f t="shared" si="5"/>
        <v>112.9171617673771</v>
      </c>
      <c r="J97" s="53">
        <v>41772</v>
      </c>
    </row>
    <row r="98" spans="1:10">
      <c r="A98" s="53">
        <v>41767</v>
      </c>
      <c r="B98" s="34">
        <v>22344.04</v>
      </c>
      <c r="D98" s="53">
        <v>41773</v>
      </c>
      <c r="E98" s="34">
        <v>53.59</v>
      </c>
      <c r="F98" s="34">
        <f t="shared" si="3"/>
        <v>23815.119999999999</v>
      </c>
      <c r="G98" s="53">
        <v>41773</v>
      </c>
      <c r="H98" s="34">
        <f t="shared" si="4"/>
        <v>185.36838464199241</v>
      </c>
      <c r="I98" s="34">
        <f t="shared" si="5"/>
        <v>112.65174679099054</v>
      </c>
      <c r="J98" s="53">
        <v>41773</v>
      </c>
    </row>
    <row r="99" spans="1:10">
      <c r="A99" s="53">
        <v>41768</v>
      </c>
      <c r="B99" s="34">
        <v>22994.23</v>
      </c>
      <c r="D99" s="53">
        <v>41774</v>
      </c>
      <c r="E99" s="34">
        <v>53.85</v>
      </c>
      <c r="F99" s="34">
        <f t="shared" si="3"/>
        <v>23905.599999999999</v>
      </c>
      <c r="G99" s="53">
        <v>41774</v>
      </c>
      <c r="H99" s="34">
        <f t="shared" si="4"/>
        <v>186.26772742995504</v>
      </c>
      <c r="I99" s="34">
        <f t="shared" si="5"/>
        <v>113.07974085735044</v>
      </c>
      <c r="J99" s="53">
        <v>41774</v>
      </c>
    </row>
    <row r="100" spans="1:10">
      <c r="A100" s="53">
        <v>41771</v>
      </c>
      <c r="B100" s="34">
        <v>23551</v>
      </c>
      <c r="D100" s="53">
        <v>41775</v>
      </c>
      <c r="E100" s="34">
        <v>56.99</v>
      </c>
      <c r="F100" s="34">
        <f t="shared" si="3"/>
        <v>24121.74</v>
      </c>
      <c r="G100" s="53">
        <v>41775</v>
      </c>
      <c r="H100" s="34">
        <f t="shared" si="4"/>
        <v>197.12902109996543</v>
      </c>
      <c r="I100" s="34">
        <f t="shared" si="5"/>
        <v>114.10213959191088</v>
      </c>
      <c r="J100" s="53">
        <v>41775</v>
      </c>
    </row>
    <row r="101" spans="1:10">
      <c r="A101" s="53">
        <v>41772</v>
      </c>
      <c r="B101" s="34">
        <v>23871.23</v>
      </c>
      <c r="D101" s="53">
        <v>41778</v>
      </c>
      <c r="E101" s="34">
        <v>58.15</v>
      </c>
      <c r="F101" s="34">
        <f t="shared" si="3"/>
        <v>24363.05</v>
      </c>
      <c r="G101" s="53">
        <v>41778</v>
      </c>
      <c r="H101" s="34">
        <f t="shared" si="4"/>
        <v>201.14147353856796</v>
      </c>
      <c r="I101" s="34">
        <f t="shared" si="5"/>
        <v>115.24359901005086</v>
      </c>
      <c r="J101" s="53">
        <v>41778</v>
      </c>
    </row>
    <row r="102" spans="1:10">
      <c r="A102" s="53">
        <v>41773</v>
      </c>
      <c r="B102" s="34">
        <v>23815.119999999999</v>
      </c>
      <c r="D102" s="53">
        <v>41779</v>
      </c>
      <c r="E102" s="34">
        <v>57.36</v>
      </c>
      <c r="F102" s="34">
        <f t="shared" si="3"/>
        <v>24376.880000000001</v>
      </c>
      <c r="G102" s="53">
        <v>41779</v>
      </c>
      <c r="H102" s="34">
        <f t="shared" si="4"/>
        <v>198.4088550674507</v>
      </c>
      <c r="I102" s="34">
        <f t="shared" si="5"/>
        <v>115.30901852748849</v>
      </c>
      <c r="J102" s="53">
        <v>41779</v>
      </c>
    </row>
    <row r="103" spans="1:10">
      <c r="A103" s="53">
        <v>41774</v>
      </c>
      <c r="B103" s="34">
        <v>23905.599999999999</v>
      </c>
      <c r="D103" s="53">
        <v>41780</v>
      </c>
      <c r="E103" s="34">
        <v>55.45</v>
      </c>
      <c r="F103" s="34">
        <f t="shared" si="3"/>
        <v>24298.02</v>
      </c>
      <c r="G103" s="53">
        <v>41780</v>
      </c>
      <c r="H103" s="34">
        <f t="shared" si="4"/>
        <v>191.80214458664824</v>
      </c>
      <c r="I103" s="34">
        <f t="shared" si="5"/>
        <v>114.9359901005086</v>
      </c>
      <c r="J103" s="53">
        <v>41780</v>
      </c>
    </row>
    <row r="104" spans="1:10">
      <c r="A104" s="53">
        <v>41775</v>
      </c>
      <c r="B104" s="34">
        <v>24121.74</v>
      </c>
      <c r="D104" s="53">
        <v>41781</v>
      </c>
      <c r="E104" s="34">
        <v>53.980000000000004</v>
      </c>
      <c r="F104" s="34">
        <f t="shared" si="3"/>
        <v>24374.400000000001</v>
      </c>
      <c r="G104" s="53">
        <v>41781</v>
      </c>
      <c r="H104" s="34">
        <f t="shared" si="4"/>
        <v>186.71739882393638</v>
      </c>
      <c r="I104" s="34">
        <f t="shared" si="5"/>
        <v>115.29728747880843</v>
      </c>
      <c r="J104" s="53">
        <v>41781</v>
      </c>
    </row>
    <row r="105" spans="1:10">
      <c r="A105" s="53">
        <v>41778</v>
      </c>
      <c r="B105" s="34">
        <v>24363.05</v>
      </c>
      <c r="D105" s="53">
        <v>41782</v>
      </c>
      <c r="E105" s="34">
        <v>54.67</v>
      </c>
      <c r="F105" s="34">
        <f t="shared" si="3"/>
        <v>24693.35</v>
      </c>
      <c r="G105" s="53">
        <v>41782</v>
      </c>
      <c r="H105" s="34">
        <f t="shared" si="4"/>
        <v>189.1041162227603</v>
      </c>
      <c r="I105" s="34">
        <f t="shared" si="5"/>
        <v>116.80600440481956</v>
      </c>
      <c r="J105" s="53">
        <v>41782</v>
      </c>
    </row>
    <row r="106" spans="1:10">
      <c r="A106" s="53">
        <v>41779</v>
      </c>
      <c r="B106" s="34">
        <v>24376.880000000001</v>
      </c>
      <c r="D106" s="53">
        <v>41785</v>
      </c>
      <c r="E106" s="34">
        <v>52.6</v>
      </c>
      <c r="F106" s="34">
        <f t="shared" si="3"/>
        <v>24716.880000000001</v>
      </c>
      <c r="G106" s="53">
        <v>41785</v>
      </c>
      <c r="H106" s="34">
        <f t="shared" si="4"/>
        <v>181.94396402628848</v>
      </c>
      <c r="I106" s="34">
        <f t="shared" si="5"/>
        <v>116.91730745943329</v>
      </c>
      <c r="J106" s="53">
        <v>41785</v>
      </c>
    </row>
    <row r="107" spans="1:10">
      <c r="A107" s="53">
        <v>41780</v>
      </c>
      <c r="B107" s="34">
        <v>24298.02</v>
      </c>
      <c r="D107" s="53">
        <v>41786</v>
      </c>
      <c r="E107" s="34">
        <v>51.06</v>
      </c>
      <c r="F107" s="34">
        <f t="shared" si="3"/>
        <v>24549.51</v>
      </c>
      <c r="G107" s="53">
        <v>41786</v>
      </c>
      <c r="H107" s="34">
        <f t="shared" si="4"/>
        <v>176.6170875129713</v>
      </c>
      <c r="I107" s="34">
        <f t="shared" si="5"/>
        <v>116.12560358137563</v>
      </c>
      <c r="J107" s="53">
        <v>41786</v>
      </c>
    </row>
    <row r="108" spans="1:10">
      <c r="A108" s="53">
        <v>41781</v>
      </c>
      <c r="B108" s="34">
        <v>24374.400000000001</v>
      </c>
      <c r="D108" s="53">
        <v>41787</v>
      </c>
      <c r="E108" s="34">
        <v>51.25</v>
      </c>
      <c r="F108" s="34">
        <f t="shared" si="3"/>
        <v>24556.09</v>
      </c>
      <c r="G108" s="53">
        <v>41787</v>
      </c>
      <c r="H108" s="34">
        <f t="shared" si="4"/>
        <v>177.27429955032861</v>
      </c>
      <c r="I108" s="34">
        <f t="shared" si="5"/>
        <v>116.15672870247033</v>
      </c>
      <c r="J108" s="53">
        <v>41787</v>
      </c>
    </row>
    <row r="109" spans="1:10">
      <c r="A109" s="53">
        <v>41782</v>
      </c>
      <c r="B109" s="34">
        <v>24693.35</v>
      </c>
      <c r="D109" s="53">
        <v>41788</v>
      </c>
      <c r="E109" s="34">
        <v>48.61</v>
      </c>
      <c r="F109" s="34">
        <f t="shared" si="3"/>
        <v>24234.15</v>
      </c>
      <c r="G109" s="53">
        <v>41788</v>
      </c>
      <c r="H109" s="34">
        <f t="shared" si="4"/>
        <v>168.14251124178486</v>
      </c>
      <c r="I109" s="34">
        <f t="shared" si="5"/>
        <v>114.63386829438123</v>
      </c>
      <c r="J109" s="53">
        <v>41788</v>
      </c>
    </row>
    <row r="110" spans="1:10">
      <c r="A110" s="53">
        <v>41785</v>
      </c>
      <c r="B110" s="34">
        <v>24716.880000000001</v>
      </c>
      <c r="D110" s="53">
        <v>41789</v>
      </c>
      <c r="E110" s="34">
        <v>51.52</v>
      </c>
      <c r="F110" s="34">
        <f t="shared" si="3"/>
        <v>24217.34</v>
      </c>
      <c r="G110" s="53">
        <v>41789</v>
      </c>
      <c r="H110" s="34">
        <f t="shared" si="4"/>
        <v>178.20823244552059</v>
      </c>
      <c r="I110" s="34">
        <f t="shared" si="5"/>
        <v>114.55435259748124</v>
      </c>
      <c r="J110" s="53">
        <v>41789</v>
      </c>
    </row>
    <row r="111" spans="1:10">
      <c r="A111" s="53">
        <v>41786</v>
      </c>
      <c r="B111" s="34">
        <v>24549.51</v>
      </c>
      <c r="D111" s="53">
        <v>41792</v>
      </c>
      <c r="E111" s="34">
        <v>51.75</v>
      </c>
      <c r="F111" s="34">
        <f t="shared" si="3"/>
        <v>24684.85</v>
      </c>
      <c r="G111" s="53">
        <v>41792</v>
      </c>
      <c r="H111" s="34">
        <f t="shared" si="4"/>
        <v>179.00380491179521</v>
      </c>
      <c r="I111" s="34">
        <f t="shared" si="5"/>
        <v>116.76579718152094</v>
      </c>
      <c r="J111" s="53">
        <v>41792</v>
      </c>
    </row>
    <row r="112" spans="1:10">
      <c r="A112" s="53">
        <v>41787</v>
      </c>
      <c r="B112" s="34">
        <v>24556.09</v>
      </c>
      <c r="D112" s="53">
        <v>41793</v>
      </c>
      <c r="E112" s="34">
        <v>51.92</v>
      </c>
      <c r="F112" s="34">
        <f t="shared" si="3"/>
        <v>24858.59</v>
      </c>
      <c r="G112" s="53">
        <v>41793</v>
      </c>
      <c r="H112" s="34">
        <f t="shared" si="4"/>
        <v>179.59183673469389</v>
      </c>
      <c r="I112" s="34">
        <f t="shared" si="5"/>
        <v>117.58763282574473</v>
      </c>
      <c r="J112" s="53">
        <v>41793</v>
      </c>
    </row>
    <row r="113" spans="1:10">
      <c r="A113" s="53">
        <v>41788</v>
      </c>
      <c r="B113" s="34">
        <v>24234.15</v>
      </c>
      <c r="D113" s="53">
        <v>41794</v>
      </c>
      <c r="E113" s="34">
        <v>53.53</v>
      </c>
      <c r="F113" s="34">
        <f t="shared" si="3"/>
        <v>24805.83</v>
      </c>
      <c r="G113" s="53">
        <v>41794</v>
      </c>
      <c r="H113" s="34">
        <f t="shared" si="4"/>
        <v>185.1608439986164</v>
      </c>
      <c r="I113" s="34">
        <f t="shared" si="5"/>
        <v>117.33806422559942</v>
      </c>
      <c r="J113" s="53">
        <v>41794</v>
      </c>
    </row>
    <row r="114" spans="1:10">
      <c r="A114" s="53">
        <v>41789</v>
      </c>
      <c r="B114" s="34">
        <v>24217.34</v>
      </c>
      <c r="D114" s="53">
        <v>41795</v>
      </c>
      <c r="E114" s="34">
        <v>53.59</v>
      </c>
      <c r="F114" s="34">
        <f t="shared" si="3"/>
        <v>25019.51</v>
      </c>
      <c r="G114" s="53">
        <v>41795</v>
      </c>
      <c r="H114" s="34">
        <f t="shared" si="4"/>
        <v>185.36838464199241</v>
      </c>
      <c r="I114" s="34">
        <f t="shared" si="5"/>
        <v>118.34882651671106</v>
      </c>
      <c r="J114" s="53">
        <v>41795</v>
      </c>
    </row>
    <row r="115" spans="1:10">
      <c r="A115" s="53">
        <v>41792</v>
      </c>
      <c r="B115" s="34">
        <v>24684.85</v>
      </c>
      <c r="D115" s="53">
        <v>41796</v>
      </c>
      <c r="E115" s="34">
        <v>54.42</v>
      </c>
      <c r="F115" s="34">
        <f t="shared" si="3"/>
        <v>25396.46</v>
      </c>
      <c r="G115" s="53">
        <v>41796</v>
      </c>
      <c r="H115" s="34">
        <f t="shared" si="4"/>
        <v>188.23936354202701</v>
      </c>
      <c r="I115" s="34">
        <f t="shared" si="5"/>
        <v>120.13189861346574</v>
      </c>
      <c r="J115" s="53">
        <v>41796</v>
      </c>
    </row>
    <row r="116" spans="1:10">
      <c r="A116" s="53">
        <v>41793</v>
      </c>
      <c r="B116" s="34">
        <v>24858.59</v>
      </c>
      <c r="D116" s="53">
        <v>41799</v>
      </c>
      <c r="E116" s="34">
        <v>54.46</v>
      </c>
      <c r="F116" s="34">
        <f t="shared" si="3"/>
        <v>25580.21</v>
      </c>
      <c r="G116" s="53">
        <v>41799</v>
      </c>
      <c r="H116" s="34">
        <f t="shared" si="4"/>
        <v>188.37772397094432</v>
      </c>
      <c r="I116" s="34">
        <f t="shared" si="5"/>
        <v>121.0010841759506</v>
      </c>
      <c r="J116" s="53">
        <v>41799</v>
      </c>
    </row>
    <row r="117" spans="1:10">
      <c r="A117" s="53">
        <v>41794</v>
      </c>
      <c r="B117" s="34">
        <v>24805.83</v>
      </c>
      <c r="D117" s="53">
        <v>41800</v>
      </c>
      <c r="E117" s="34">
        <v>53.35</v>
      </c>
      <c r="F117" s="34">
        <f t="shared" si="3"/>
        <v>25583.69</v>
      </c>
      <c r="G117" s="53">
        <v>41800</v>
      </c>
      <c r="H117" s="34">
        <f t="shared" si="4"/>
        <v>184.53822206848841</v>
      </c>
      <c r="I117" s="34">
        <f t="shared" si="5"/>
        <v>121.01754548619522</v>
      </c>
      <c r="J117" s="53">
        <v>41800</v>
      </c>
    </row>
    <row r="118" spans="1:10">
      <c r="A118" s="53">
        <v>41795</v>
      </c>
      <c r="B118" s="34">
        <v>25019.51</v>
      </c>
      <c r="D118" s="53">
        <v>41801</v>
      </c>
      <c r="E118" s="34">
        <v>52.45</v>
      </c>
      <c r="F118" s="34">
        <f t="shared" si="3"/>
        <v>25473.89</v>
      </c>
      <c r="G118" s="53">
        <v>41801</v>
      </c>
      <c r="H118" s="34">
        <f t="shared" si="4"/>
        <v>181.42511241784851</v>
      </c>
      <c r="I118" s="34">
        <f t="shared" si="5"/>
        <v>120.49816276640833</v>
      </c>
      <c r="J118" s="53">
        <v>41801</v>
      </c>
    </row>
    <row r="119" spans="1:10">
      <c r="A119" s="53">
        <v>41796</v>
      </c>
      <c r="B119" s="34">
        <v>25396.46</v>
      </c>
      <c r="D119" s="53">
        <v>41802</v>
      </c>
      <c r="E119" s="34">
        <v>52.63</v>
      </c>
      <c r="F119" s="34">
        <f t="shared" si="3"/>
        <v>25576.21</v>
      </c>
      <c r="G119" s="53">
        <v>41802</v>
      </c>
      <c r="H119" s="34">
        <f t="shared" si="4"/>
        <v>182.0477343479765</v>
      </c>
      <c r="I119" s="34">
        <f t="shared" si="5"/>
        <v>120.98216312969241</v>
      </c>
      <c r="J119" s="53">
        <v>41802</v>
      </c>
    </row>
    <row r="120" spans="1:10">
      <c r="A120" s="53">
        <v>41799</v>
      </c>
      <c r="B120" s="34">
        <v>25580.21</v>
      </c>
      <c r="D120" s="53">
        <v>41803</v>
      </c>
      <c r="E120" s="34">
        <v>50.56</v>
      </c>
      <c r="F120" s="34">
        <f t="shared" si="3"/>
        <v>25228.17</v>
      </c>
      <c r="G120" s="53">
        <v>41803</v>
      </c>
      <c r="H120" s="34">
        <f t="shared" si="4"/>
        <v>174.88758215150469</v>
      </c>
      <c r="I120" s="34">
        <f t="shared" si="5"/>
        <v>119.3358428947687</v>
      </c>
      <c r="J120" s="53">
        <v>41803</v>
      </c>
    </row>
    <row r="121" spans="1:10">
      <c r="A121" s="53">
        <v>41800</v>
      </c>
      <c r="B121" s="34">
        <v>25583.69</v>
      </c>
      <c r="D121" s="53">
        <v>41806</v>
      </c>
      <c r="E121" s="34">
        <v>51.06</v>
      </c>
      <c r="F121" s="34">
        <f t="shared" si="3"/>
        <v>25190.48</v>
      </c>
      <c r="G121" s="53">
        <v>41806</v>
      </c>
      <c r="H121" s="34">
        <f t="shared" si="4"/>
        <v>176.6170875129713</v>
      </c>
      <c r="I121" s="34">
        <f t="shared" si="5"/>
        <v>119.15755933640106</v>
      </c>
      <c r="J121" s="53">
        <v>41806</v>
      </c>
    </row>
    <row r="122" spans="1:10">
      <c r="A122" s="53">
        <v>41801</v>
      </c>
      <c r="B122" s="34">
        <v>25473.89</v>
      </c>
      <c r="D122" s="53">
        <v>41807</v>
      </c>
      <c r="E122" s="34">
        <v>51.96</v>
      </c>
      <c r="F122" s="34">
        <f t="shared" si="3"/>
        <v>25521.19</v>
      </c>
      <c r="G122" s="53">
        <v>41807</v>
      </c>
      <c r="H122" s="34">
        <f t="shared" si="4"/>
        <v>179.73019716361119</v>
      </c>
      <c r="I122" s="34">
        <f t="shared" si="5"/>
        <v>120.72190413841125</v>
      </c>
      <c r="J122" s="53">
        <v>41807</v>
      </c>
    </row>
    <row r="123" spans="1:10">
      <c r="A123" s="53">
        <v>41802</v>
      </c>
      <c r="B123" s="34">
        <v>25576.21</v>
      </c>
      <c r="D123" s="53">
        <v>41808</v>
      </c>
      <c r="E123" s="34">
        <v>51.65</v>
      </c>
      <c r="F123" s="34">
        <f t="shared" si="3"/>
        <v>25246.25</v>
      </c>
      <c r="G123" s="53">
        <v>41808</v>
      </c>
      <c r="H123" s="34">
        <f t="shared" si="4"/>
        <v>178.6579038395019</v>
      </c>
      <c r="I123" s="34">
        <f t="shared" si="5"/>
        <v>119.42136602385567</v>
      </c>
      <c r="J123" s="53">
        <v>41808</v>
      </c>
    </row>
    <row r="124" spans="1:10">
      <c r="A124" s="53">
        <v>41803</v>
      </c>
      <c r="B124" s="34">
        <v>25228.17</v>
      </c>
      <c r="D124" s="53">
        <v>41809</v>
      </c>
      <c r="E124" s="34">
        <v>49.56</v>
      </c>
      <c r="F124" s="34">
        <f t="shared" si="3"/>
        <v>25201.8</v>
      </c>
      <c r="G124" s="53">
        <v>41809</v>
      </c>
      <c r="H124" s="34">
        <f t="shared" si="4"/>
        <v>171.42857142857144</v>
      </c>
      <c r="I124" s="34">
        <f t="shared" si="5"/>
        <v>119.2111058973117</v>
      </c>
      <c r="J124" s="53">
        <v>41809</v>
      </c>
    </row>
    <row r="125" spans="1:10">
      <c r="A125" s="53">
        <v>41806</v>
      </c>
      <c r="B125" s="34">
        <v>25190.48</v>
      </c>
      <c r="D125" s="53">
        <v>41810</v>
      </c>
      <c r="E125" s="34">
        <v>48.31</v>
      </c>
      <c r="F125" s="34">
        <f t="shared" si="3"/>
        <v>25105.51</v>
      </c>
      <c r="G125" s="53">
        <v>41810</v>
      </c>
      <c r="H125" s="34">
        <f t="shared" si="4"/>
        <v>167.10480802490488</v>
      </c>
      <c r="I125" s="34">
        <f t="shared" si="5"/>
        <v>118.7556290112618</v>
      </c>
      <c r="J125" s="53">
        <v>41810</v>
      </c>
    </row>
    <row r="126" spans="1:10">
      <c r="A126" s="53">
        <v>41807</v>
      </c>
      <c r="B126" s="34">
        <v>25521.19</v>
      </c>
      <c r="D126" s="53">
        <v>41813</v>
      </c>
      <c r="E126" s="34">
        <v>48.84</v>
      </c>
      <c r="F126" s="34">
        <f t="shared" si="3"/>
        <v>25031.32</v>
      </c>
      <c r="G126" s="53">
        <v>41813</v>
      </c>
      <c r="H126" s="34">
        <f t="shared" si="4"/>
        <v>168.93808370805951</v>
      </c>
      <c r="I126" s="34">
        <f t="shared" si="5"/>
        <v>118.40469090578833</v>
      </c>
      <c r="J126" s="53">
        <v>41813</v>
      </c>
    </row>
    <row r="127" spans="1:10">
      <c r="A127" s="53">
        <v>41808</v>
      </c>
      <c r="B127" s="34">
        <v>25246.25</v>
      </c>
      <c r="D127" s="53">
        <v>41814</v>
      </c>
      <c r="E127" s="34">
        <v>49.97</v>
      </c>
      <c r="F127" s="34">
        <f t="shared" si="3"/>
        <v>25368.9</v>
      </c>
      <c r="G127" s="53">
        <v>41814</v>
      </c>
      <c r="H127" s="34">
        <f t="shared" si="4"/>
        <v>172.84676582497406</v>
      </c>
      <c r="I127" s="34">
        <f t="shared" si="5"/>
        <v>120.00153260474693</v>
      </c>
      <c r="J127" s="53">
        <v>41814</v>
      </c>
    </row>
    <row r="128" spans="1:10">
      <c r="A128" s="53">
        <v>41809</v>
      </c>
      <c r="B128" s="34">
        <v>25201.8</v>
      </c>
      <c r="D128" s="53">
        <v>41815</v>
      </c>
      <c r="E128" s="34">
        <v>49.77</v>
      </c>
      <c r="F128" s="34">
        <f t="shared" si="3"/>
        <v>25313.74</v>
      </c>
      <c r="G128" s="53">
        <v>41815</v>
      </c>
      <c r="H128" s="34">
        <f t="shared" si="4"/>
        <v>172.15496368038743</v>
      </c>
      <c r="I128" s="34">
        <f t="shared" si="5"/>
        <v>119.7406113768467</v>
      </c>
      <c r="J128" s="53">
        <v>41815</v>
      </c>
    </row>
    <row r="129" spans="1:10">
      <c r="A129" s="53">
        <v>41810</v>
      </c>
      <c r="B129" s="34">
        <v>25105.51</v>
      </c>
      <c r="D129" s="53">
        <v>41816</v>
      </c>
      <c r="E129" s="34">
        <v>48.44</v>
      </c>
      <c r="F129" s="34">
        <f t="shared" si="3"/>
        <v>25062.67</v>
      </c>
      <c r="G129" s="53">
        <v>41816</v>
      </c>
      <c r="H129" s="34">
        <f t="shared" si="4"/>
        <v>167.55447941888619</v>
      </c>
      <c r="I129" s="34">
        <f t="shared" si="5"/>
        <v>118.55298460583677</v>
      </c>
      <c r="J129" s="53">
        <v>41816</v>
      </c>
    </row>
    <row r="130" spans="1:10">
      <c r="A130" s="53">
        <v>41813</v>
      </c>
      <c r="B130" s="34">
        <v>25031.32</v>
      </c>
      <c r="D130" s="53">
        <v>41817</v>
      </c>
      <c r="E130" s="34">
        <v>47.07</v>
      </c>
      <c r="F130" s="34">
        <f t="shared" si="3"/>
        <v>25099.919999999998</v>
      </c>
      <c r="G130" s="53">
        <v>41817</v>
      </c>
      <c r="H130" s="34">
        <f t="shared" si="4"/>
        <v>162.81563472846764</v>
      </c>
      <c r="I130" s="34">
        <f t="shared" si="5"/>
        <v>118.72918684911599</v>
      </c>
      <c r="J130" s="53">
        <v>41817</v>
      </c>
    </row>
    <row r="131" spans="1:10">
      <c r="A131" s="53">
        <v>41814</v>
      </c>
      <c r="B131" s="34">
        <v>25368.9</v>
      </c>
      <c r="D131" s="53">
        <v>41820</v>
      </c>
      <c r="E131" s="34">
        <v>48.96</v>
      </c>
      <c r="F131" s="34">
        <f t="shared" ref="F131:F194" si="6">VLOOKUP(D131,$A$7:$B$1519,2,FALSE)</f>
        <v>25413.78</v>
      </c>
      <c r="G131" s="53">
        <v>41820</v>
      </c>
      <c r="H131" s="34">
        <f t="shared" si="4"/>
        <v>169.35316499481146</v>
      </c>
      <c r="I131" s="34">
        <f t="shared" si="5"/>
        <v>120.21382674376362</v>
      </c>
      <c r="J131" s="53">
        <v>41820</v>
      </c>
    </row>
    <row r="132" spans="1:10">
      <c r="A132" s="53">
        <v>41815</v>
      </c>
      <c r="B132" s="34">
        <v>25313.74</v>
      </c>
      <c r="D132" s="53">
        <v>41821</v>
      </c>
      <c r="E132" s="34">
        <v>49.34</v>
      </c>
      <c r="F132" s="34">
        <f t="shared" si="6"/>
        <v>25516.35</v>
      </c>
      <c r="G132" s="53">
        <v>41821</v>
      </c>
      <c r="H132" s="34">
        <f t="shared" ref="H132:H195" si="7">E132/$E$3*100</f>
        <v>170.66758906952612</v>
      </c>
      <c r="I132" s="34">
        <f t="shared" ref="I132:I195" si="8">F132/$F$3*100</f>
        <v>120.69900967243885</v>
      </c>
      <c r="J132" s="53">
        <v>41821</v>
      </c>
    </row>
    <row r="133" spans="1:10">
      <c r="A133" s="53">
        <v>41816</v>
      </c>
      <c r="B133" s="34">
        <v>25062.67</v>
      </c>
      <c r="D133" s="53">
        <v>41822</v>
      </c>
      <c r="E133" s="34">
        <v>53.01</v>
      </c>
      <c r="F133" s="34">
        <f t="shared" si="6"/>
        <v>25841.21</v>
      </c>
      <c r="G133" s="53">
        <v>41822</v>
      </c>
      <c r="H133" s="34">
        <f t="shared" si="7"/>
        <v>183.3621584226911</v>
      </c>
      <c r="I133" s="34">
        <f t="shared" si="8"/>
        <v>122.23568244429643</v>
      </c>
      <c r="J133" s="53">
        <v>41822</v>
      </c>
    </row>
    <row r="134" spans="1:10">
      <c r="A134" s="53">
        <v>41817</v>
      </c>
      <c r="B134" s="34">
        <v>25099.919999999998</v>
      </c>
      <c r="D134" s="53">
        <v>41823</v>
      </c>
      <c r="E134" s="34">
        <v>53.300000000000004</v>
      </c>
      <c r="F134" s="34">
        <f t="shared" si="6"/>
        <v>25823.75</v>
      </c>
      <c r="G134" s="53">
        <v>41823</v>
      </c>
      <c r="H134" s="34">
        <f t="shared" si="7"/>
        <v>184.36527153234178</v>
      </c>
      <c r="I134" s="34">
        <f t="shared" si="8"/>
        <v>122.15309207737953</v>
      </c>
      <c r="J134" s="53">
        <v>41823</v>
      </c>
    </row>
    <row r="135" spans="1:10">
      <c r="A135" s="53">
        <v>41820</v>
      </c>
      <c r="B135" s="34">
        <v>25413.78</v>
      </c>
      <c r="D135" s="53">
        <v>41824</v>
      </c>
      <c r="E135" s="34">
        <v>53.660000000000004</v>
      </c>
      <c r="F135" s="34">
        <f t="shared" si="6"/>
        <v>25962.06</v>
      </c>
      <c r="G135" s="53">
        <v>41824</v>
      </c>
      <c r="H135" s="34">
        <f t="shared" si="7"/>
        <v>185.61051539259773</v>
      </c>
      <c r="I135" s="34">
        <f t="shared" si="8"/>
        <v>122.80733455437152</v>
      </c>
      <c r="J135" s="53">
        <v>41824</v>
      </c>
    </row>
    <row r="136" spans="1:10">
      <c r="A136" s="53">
        <v>41821</v>
      </c>
      <c r="B136" s="34">
        <v>25516.35</v>
      </c>
      <c r="D136" s="53">
        <v>41827</v>
      </c>
      <c r="E136" s="34">
        <v>53.59</v>
      </c>
      <c r="F136" s="34">
        <f t="shared" si="6"/>
        <v>26100.080000000002</v>
      </c>
      <c r="G136" s="53">
        <v>41827</v>
      </c>
      <c r="H136" s="34">
        <f t="shared" si="7"/>
        <v>185.36838464199241</v>
      </c>
      <c r="I136" s="34">
        <f t="shared" si="8"/>
        <v>123.46020525550982</v>
      </c>
      <c r="J136" s="53">
        <v>41827</v>
      </c>
    </row>
    <row r="137" spans="1:10">
      <c r="A137" s="53">
        <v>41822</v>
      </c>
      <c r="B137" s="34">
        <v>25841.21</v>
      </c>
      <c r="D137" s="53">
        <v>41828</v>
      </c>
      <c r="E137" s="34">
        <v>48.71</v>
      </c>
      <c r="F137" s="34">
        <f t="shared" si="6"/>
        <v>25582.11</v>
      </c>
      <c r="G137" s="53">
        <v>41828</v>
      </c>
      <c r="H137" s="34">
        <f t="shared" si="7"/>
        <v>168.48841231407818</v>
      </c>
      <c r="I137" s="34">
        <f t="shared" si="8"/>
        <v>121.01007167292323</v>
      </c>
      <c r="J137" s="53">
        <v>41828</v>
      </c>
    </row>
    <row r="138" spans="1:10">
      <c r="A138" s="53">
        <v>41823</v>
      </c>
      <c r="B138" s="34">
        <v>25823.75</v>
      </c>
      <c r="D138" s="53">
        <v>41829</v>
      </c>
      <c r="E138" s="34">
        <v>47.77</v>
      </c>
      <c r="F138" s="34">
        <f t="shared" si="6"/>
        <v>25444.81</v>
      </c>
      <c r="G138" s="53">
        <v>41829</v>
      </c>
      <c r="H138" s="34">
        <f t="shared" si="7"/>
        <v>165.23694223452094</v>
      </c>
      <c r="I138" s="34">
        <f t="shared" si="8"/>
        <v>120.36060676011142</v>
      </c>
      <c r="J138" s="53">
        <v>41829</v>
      </c>
    </row>
    <row r="139" spans="1:10">
      <c r="A139" s="53">
        <v>41824</v>
      </c>
      <c r="B139" s="34">
        <v>25962.06</v>
      </c>
      <c r="D139" s="53">
        <v>41830</v>
      </c>
      <c r="E139" s="34">
        <v>47.83</v>
      </c>
      <c r="F139" s="34">
        <f t="shared" si="6"/>
        <v>25372.75</v>
      </c>
      <c r="G139" s="53">
        <v>41830</v>
      </c>
      <c r="H139" s="34">
        <f t="shared" si="7"/>
        <v>165.44448287789692</v>
      </c>
      <c r="I139" s="34">
        <f t="shared" si="8"/>
        <v>120.01974411177041</v>
      </c>
      <c r="J139" s="53">
        <v>41830</v>
      </c>
    </row>
    <row r="140" spans="1:10">
      <c r="A140" s="53">
        <v>41827</v>
      </c>
      <c r="B140" s="34">
        <v>26100.080000000002</v>
      </c>
      <c r="D140" s="53">
        <v>41831</v>
      </c>
      <c r="E140" s="34">
        <v>45.36</v>
      </c>
      <c r="F140" s="34">
        <f t="shared" si="6"/>
        <v>25024.35</v>
      </c>
      <c r="G140" s="53">
        <v>41831</v>
      </c>
      <c r="H140" s="34">
        <f t="shared" si="7"/>
        <v>156.90072639225181</v>
      </c>
      <c r="I140" s="34">
        <f t="shared" si="8"/>
        <v>118.37172098268344</v>
      </c>
      <c r="J140" s="53">
        <v>41831</v>
      </c>
    </row>
    <row r="141" spans="1:10">
      <c r="A141" s="53">
        <v>41828</v>
      </c>
      <c r="B141" s="34">
        <v>25582.11</v>
      </c>
      <c r="D141" s="53">
        <v>41834</v>
      </c>
      <c r="E141" s="34">
        <v>44.85</v>
      </c>
      <c r="F141" s="34">
        <f t="shared" si="6"/>
        <v>25006.98</v>
      </c>
      <c r="G141" s="53">
        <v>41834</v>
      </c>
      <c r="H141" s="34">
        <f t="shared" si="7"/>
        <v>155.13663092355588</v>
      </c>
      <c r="I141" s="34">
        <f t="shared" si="8"/>
        <v>118.28955633930734</v>
      </c>
      <c r="J141" s="53">
        <v>41834</v>
      </c>
    </row>
    <row r="142" spans="1:10">
      <c r="A142" s="53">
        <v>41829</v>
      </c>
      <c r="B142" s="34">
        <v>25444.81</v>
      </c>
      <c r="D142" s="53">
        <v>41835</v>
      </c>
      <c r="E142" s="34">
        <v>46.64</v>
      </c>
      <c r="F142" s="34">
        <f t="shared" si="6"/>
        <v>25228.65</v>
      </c>
      <c r="G142" s="53">
        <v>41835</v>
      </c>
      <c r="H142" s="34">
        <f t="shared" si="7"/>
        <v>161.32826011760636</v>
      </c>
      <c r="I142" s="34">
        <f t="shared" si="8"/>
        <v>119.3381134203197</v>
      </c>
      <c r="J142" s="53">
        <v>41835</v>
      </c>
    </row>
    <row r="143" spans="1:10">
      <c r="A143" s="53">
        <v>41830</v>
      </c>
      <c r="B143" s="34">
        <v>25372.75</v>
      </c>
      <c r="D143" s="53">
        <v>41836</v>
      </c>
      <c r="E143" s="34">
        <v>48.410000000000004</v>
      </c>
      <c r="F143" s="34">
        <f t="shared" si="6"/>
        <v>25549.72</v>
      </c>
      <c r="G143" s="53">
        <v>41836</v>
      </c>
      <c r="H143" s="34">
        <f t="shared" si="7"/>
        <v>167.45070909719823</v>
      </c>
      <c r="I143" s="34">
        <f t="shared" si="8"/>
        <v>120.85685850084766</v>
      </c>
      <c r="J143" s="53">
        <v>41836</v>
      </c>
    </row>
    <row r="144" spans="1:10">
      <c r="A144" s="53">
        <v>41831</v>
      </c>
      <c r="B144" s="34">
        <v>25024.35</v>
      </c>
      <c r="D144" s="53">
        <v>41837</v>
      </c>
      <c r="E144" s="34">
        <v>48.59</v>
      </c>
      <c r="F144" s="34">
        <f t="shared" si="6"/>
        <v>25561.16</v>
      </c>
      <c r="G144" s="53">
        <v>41837</v>
      </c>
      <c r="H144" s="34">
        <f t="shared" si="7"/>
        <v>168.07333102732619</v>
      </c>
      <c r="I144" s="34">
        <f t="shared" si="8"/>
        <v>120.91097269314604</v>
      </c>
      <c r="J144" s="53">
        <v>41837</v>
      </c>
    </row>
    <row r="145" spans="1:10">
      <c r="A145" s="53">
        <v>41834</v>
      </c>
      <c r="B145" s="34">
        <v>25006.98</v>
      </c>
      <c r="D145" s="53">
        <v>41838</v>
      </c>
      <c r="E145" s="34">
        <v>48.96</v>
      </c>
      <c r="F145" s="34">
        <f t="shared" si="6"/>
        <v>25641.56</v>
      </c>
      <c r="G145" s="53">
        <v>41838</v>
      </c>
      <c r="H145" s="34">
        <f t="shared" si="7"/>
        <v>169.35316499481146</v>
      </c>
      <c r="I145" s="34">
        <f t="shared" si="8"/>
        <v>121.29128572293536</v>
      </c>
      <c r="J145" s="53">
        <v>41838</v>
      </c>
    </row>
    <row r="146" spans="1:10">
      <c r="A146" s="53">
        <v>41835</v>
      </c>
      <c r="B146" s="34">
        <v>25228.65</v>
      </c>
      <c r="D146" s="53">
        <v>41841</v>
      </c>
      <c r="E146" s="34">
        <v>48.19</v>
      </c>
      <c r="F146" s="34">
        <f t="shared" si="6"/>
        <v>25715.17</v>
      </c>
      <c r="G146" s="53">
        <v>41841</v>
      </c>
      <c r="H146" s="34">
        <f t="shared" si="7"/>
        <v>166.68972673815287</v>
      </c>
      <c r="I146" s="34">
        <f t="shared" si="8"/>
        <v>121.63948027670138</v>
      </c>
      <c r="J146" s="53">
        <v>41841</v>
      </c>
    </row>
    <row r="147" spans="1:10">
      <c r="A147" s="53">
        <v>41836</v>
      </c>
      <c r="B147" s="34">
        <v>25549.72</v>
      </c>
      <c r="D147" s="53">
        <v>41842</v>
      </c>
      <c r="E147" s="34">
        <v>47.95</v>
      </c>
      <c r="F147" s="34">
        <f t="shared" si="6"/>
        <v>26025.8</v>
      </c>
      <c r="G147" s="53">
        <v>41842</v>
      </c>
      <c r="H147" s="34">
        <f t="shared" si="7"/>
        <v>165.8595641646489</v>
      </c>
      <c r="I147" s="34">
        <f t="shared" si="8"/>
        <v>123.10884142649552</v>
      </c>
      <c r="J147" s="53">
        <v>41842</v>
      </c>
    </row>
    <row r="148" spans="1:10">
      <c r="A148" s="53">
        <v>41837</v>
      </c>
      <c r="B148" s="34">
        <v>25561.16</v>
      </c>
      <c r="D148" s="53">
        <v>41843</v>
      </c>
      <c r="E148" s="34">
        <v>47.63</v>
      </c>
      <c r="F148" s="34">
        <f t="shared" si="6"/>
        <v>26147.33</v>
      </c>
      <c r="G148" s="53">
        <v>41843</v>
      </c>
      <c r="H148" s="34">
        <f t="shared" si="7"/>
        <v>164.75268073331029</v>
      </c>
      <c r="I148" s="34">
        <f t="shared" si="8"/>
        <v>123.6837101144345</v>
      </c>
      <c r="J148" s="53">
        <v>41843</v>
      </c>
    </row>
    <row r="149" spans="1:10">
      <c r="A149" s="53">
        <v>41838</v>
      </c>
      <c r="B149" s="34">
        <v>25641.56</v>
      </c>
      <c r="D149" s="53">
        <v>41844</v>
      </c>
      <c r="E149" s="34">
        <v>47.480000000000004</v>
      </c>
      <c r="F149" s="34">
        <f t="shared" si="6"/>
        <v>26271.85</v>
      </c>
      <c r="G149" s="53">
        <v>41844</v>
      </c>
      <c r="H149" s="34">
        <f t="shared" si="7"/>
        <v>164.23382912487031</v>
      </c>
      <c r="I149" s="34">
        <f t="shared" si="8"/>
        <v>124.27272228445143</v>
      </c>
      <c r="J149" s="53">
        <v>41844</v>
      </c>
    </row>
    <row r="150" spans="1:10">
      <c r="A150" s="53">
        <v>41841</v>
      </c>
      <c r="B150" s="34">
        <v>25715.17</v>
      </c>
      <c r="D150" s="53">
        <v>41845</v>
      </c>
      <c r="E150" s="34">
        <v>45.93</v>
      </c>
      <c r="F150" s="34">
        <f t="shared" si="6"/>
        <v>26126.75</v>
      </c>
      <c r="G150" s="53">
        <v>41845</v>
      </c>
      <c r="H150" s="34">
        <f t="shared" si="7"/>
        <v>158.87236250432377</v>
      </c>
      <c r="I150" s="34">
        <f t="shared" si="8"/>
        <v>123.58636133143619</v>
      </c>
      <c r="J150" s="53">
        <v>41845</v>
      </c>
    </row>
    <row r="151" spans="1:10">
      <c r="A151" s="53">
        <v>41842</v>
      </c>
      <c r="B151" s="34">
        <v>26025.8</v>
      </c>
      <c r="D151" s="53">
        <v>41848</v>
      </c>
      <c r="E151" s="34">
        <v>46.54</v>
      </c>
      <c r="F151" s="34">
        <f t="shared" si="6"/>
        <v>25991.23</v>
      </c>
      <c r="G151" s="53">
        <v>41848</v>
      </c>
      <c r="H151" s="34">
        <f t="shared" si="7"/>
        <v>160.98235904531305</v>
      </c>
      <c r="I151" s="34">
        <f t="shared" si="8"/>
        <v>122.94531628420926</v>
      </c>
      <c r="J151" s="53">
        <v>41848</v>
      </c>
    </row>
    <row r="152" spans="1:10">
      <c r="A152" s="53">
        <v>41843</v>
      </c>
      <c r="B152" s="34">
        <v>26147.33</v>
      </c>
      <c r="D152" s="53">
        <v>41849</v>
      </c>
      <c r="E152" s="34">
        <v>46.54</v>
      </c>
      <c r="F152" s="34">
        <f t="shared" si="6"/>
        <v>25991.23</v>
      </c>
      <c r="G152" s="53">
        <v>41849</v>
      </c>
      <c r="H152" s="34">
        <f t="shared" si="7"/>
        <v>160.98235904531305</v>
      </c>
      <c r="I152" s="34">
        <f t="shared" si="8"/>
        <v>122.94531628420926</v>
      </c>
      <c r="J152" s="53">
        <v>41849</v>
      </c>
    </row>
    <row r="153" spans="1:10">
      <c r="A153" s="53">
        <v>41844</v>
      </c>
      <c r="B153" s="34">
        <v>26271.85</v>
      </c>
      <c r="D153" s="53">
        <v>41850</v>
      </c>
      <c r="E153" s="34">
        <v>47.33</v>
      </c>
      <c r="F153" s="34">
        <f t="shared" si="6"/>
        <v>26087.42</v>
      </c>
      <c r="G153" s="53">
        <v>41850</v>
      </c>
      <c r="H153" s="34">
        <f t="shared" si="7"/>
        <v>163.71497751643028</v>
      </c>
      <c r="I153" s="34">
        <f t="shared" si="8"/>
        <v>123.40032014410269</v>
      </c>
      <c r="J153" s="53">
        <v>41850</v>
      </c>
    </row>
    <row r="154" spans="1:10">
      <c r="A154" s="53">
        <v>41845</v>
      </c>
      <c r="B154" s="34">
        <v>26126.75</v>
      </c>
      <c r="D154" s="53">
        <v>41851</v>
      </c>
      <c r="E154" s="34">
        <v>46.67</v>
      </c>
      <c r="F154" s="34">
        <f t="shared" si="6"/>
        <v>25894.97</v>
      </c>
      <c r="G154" s="53">
        <v>41851</v>
      </c>
      <c r="H154" s="34">
        <f t="shared" si="7"/>
        <v>161.43203043929438</v>
      </c>
      <c r="I154" s="34">
        <f t="shared" si="8"/>
        <v>122.4899813060063</v>
      </c>
      <c r="J154" s="53">
        <v>41851</v>
      </c>
    </row>
    <row r="155" spans="1:10">
      <c r="A155" s="53">
        <v>41848</v>
      </c>
      <c r="B155" s="34">
        <v>25991.23</v>
      </c>
      <c r="D155" s="53">
        <v>41852</v>
      </c>
      <c r="E155" s="34">
        <v>45.24</v>
      </c>
      <c r="F155" s="34">
        <f t="shared" si="6"/>
        <v>25480.84</v>
      </c>
      <c r="G155" s="53">
        <v>41852</v>
      </c>
      <c r="H155" s="34">
        <f t="shared" si="7"/>
        <v>156.48564510549983</v>
      </c>
      <c r="I155" s="34">
        <f t="shared" si="8"/>
        <v>120.53103808428192</v>
      </c>
      <c r="J155" s="53">
        <v>41852</v>
      </c>
    </row>
    <row r="156" spans="1:10">
      <c r="A156" s="53">
        <v>41849</v>
      </c>
      <c r="B156" s="34">
        <v>25991.23</v>
      </c>
      <c r="D156" s="53">
        <v>41855</v>
      </c>
      <c r="E156" s="34">
        <v>46.46</v>
      </c>
      <c r="F156" s="34">
        <f t="shared" si="6"/>
        <v>25723.16</v>
      </c>
      <c r="G156" s="53">
        <v>41855</v>
      </c>
      <c r="H156" s="34">
        <f t="shared" si="7"/>
        <v>160.70563818747837</v>
      </c>
      <c r="I156" s="34">
        <f t="shared" si="8"/>
        <v>121.67727506660209</v>
      </c>
      <c r="J156" s="53">
        <v>41855</v>
      </c>
    </row>
    <row r="157" spans="1:10">
      <c r="A157" s="53">
        <v>41850</v>
      </c>
      <c r="B157" s="34">
        <v>26087.42</v>
      </c>
      <c r="D157" s="53">
        <v>41856</v>
      </c>
      <c r="E157" s="34">
        <v>47.38</v>
      </c>
      <c r="F157" s="34">
        <f t="shared" si="6"/>
        <v>25908.01</v>
      </c>
      <c r="G157" s="53">
        <v>41856</v>
      </c>
      <c r="H157" s="34">
        <f t="shared" si="7"/>
        <v>163.88792805257697</v>
      </c>
      <c r="I157" s="34">
        <f t="shared" si="8"/>
        <v>122.55166391680794</v>
      </c>
      <c r="J157" s="53">
        <v>41856</v>
      </c>
    </row>
    <row r="158" spans="1:10">
      <c r="A158" s="53">
        <v>41851</v>
      </c>
      <c r="B158" s="34">
        <v>25894.97</v>
      </c>
      <c r="D158" s="53">
        <v>41857</v>
      </c>
      <c r="E158" s="34">
        <v>48.9</v>
      </c>
      <c r="F158" s="34">
        <f t="shared" si="6"/>
        <v>25665.27</v>
      </c>
      <c r="G158" s="53">
        <v>41857</v>
      </c>
      <c r="H158" s="34">
        <f t="shared" si="7"/>
        <v>169.14562435143549</v>
      </c>
      <c r="I158" s="34">
        <f t="shared" si="8"/>
        <v>121.40344022463067</v>
      </c>
      <c r="J158" s="53">
        <v>41857</v>
      </c>
    </row>
    <row r="159" spans="1:10">
      <c r="A159" s="53">
        <v>41852</v>
      </c>
      <c r="B159" s="34">
        <v>25480.84</v>
      </c>
      <c r="D159" s="53">
        <v>41858</v>
      </c>
      <c r="E159" s="34">
        <v>49.93</v>
      </c>
      <c r="F159" s="34">
        <f t="shared" si="6"/>
        <v>25589.01</v>
      </c>
      <c r="G159" s="53">
        <v>41858</v>
      </c>
      <c r="H159" s="34">
        <f t="shared" si="7"/>
        <v>172.70840539605672</v>
      </c>
      <c r="I159" s="34">
        <f t="shared" si="8"/>
        <v>121.04271047771857</v>
      </c>
      <c r="J159" s="53">
        <v>41858</v>
      </c>
    </row>
    <row r="160" spans="1:10">
      <c r="A160" s="53">
        <v>41855</v>
      </c>
      <c r="B160" s="34">
        <v>25723.16</v>
      </c>
      <c r="D160" s="53">
        <v>41859</v>
      </c>
      <c r="E160" s="34">
        <v>48.93</v>
      </c>
      <c r="F160" s="34">
        <f t="shared" si="6"/>
        <v>25329.14</v>
      </c>
      <c r="G160" s="53">
        <v>41859</v>
      </c>
      <c r="H160" s="34">
        <f t="shared" si="7"/>
        <v>169.24939467312348</v>
      </c>
      <c r="I160" s="34">
        <f t="shared" si="8"/>
        <v>119.81345740494066</v>
      </c>
      <c r="J160" s="53">
        <v>41859</v>
      </c>
    </row>
    <row r="161" spans="1:10">
      <c r="A161" s="53">
        <v>41856</v>
      </c>
      <c r="B161" s="34">
        <v>25908.01</v>
      </c>
      <c r="D161" s="53">
        <v>41862</v>
      </c>
      <c r="E161" s="34">
        <v>51.64</v>
      </c>
      <c r="F161" s="34">
        <f t="shared" si="6"/>
        <v>25519.24</v>
      </c>
      <c r="G161" s="53">
        <v>41862</v>
      </c>
      <c r="H161" s="34">
        <f t="shared" si="7"/>
        <v>178.62331373227258</v>
      </c>
      <c r="I161" s="34">
        <f t="shared" si="8"/>
        <v>120.71268012836039</v>
      </c>
      <c r="J161" s="53">
        <v>41862</v>
      </c>
    </row>
    <row r="162" spans="1:10">
      <c r="A162" s="53">
        <v>41857</v>
      </c>
      <c r="B162" s="34">
        <v>25665.27</v>
      </c>
      <c r="D162" s="53">
        <v>41863</v>
      </c>
      <c r="E162" s="34">
        <v>51.33</v>
      </c>
      <c r="F162" s="34">
        <f t="shared" si="6"/>
        <v>25880.77</v>
      </c>
      <c r="G162" s="53">
        <v>41863</v>
      </c>
      <c r="H162" s="34">
        <f t="shared" si="7"/>
        <v>177.55102040816325</v>
      </c>
      <c r="I162" s="34">
        <f t="shared" si="8"/>
        <v>122.42281159178978</v>
      </c>
      <c r="J162" s="53">
        <v>41863</v>
      </c>
    </row>
    <row r="163" spans="1:10">
      <c r="A163" s="53">
        <v>41858</v>
      </c>
      <c r="B163" s="34">
        <v>25589.01</v>
      </c>
      <c r="D163" s="53">
        <v>41864</v>
      </c>
      <c r="E163" s="34">
        <v>51.800000000000004</v>
      </c>
      <c r="F163" s="34">
        <f t="shared" si="6"/>
        <v>25918.95</v>
      </c>
      <c r="G163" s="53">
        <v>41864</v>
      </c>
      <c r="H163" s="34">
        <f t="shared" si="7"/>
        <v>179.1767554479419</v>
      </c>
      <c r="I163" s="34">
        <f t="shared" si="8"/>
        <v>122.60341297832404</v>
      </c>
      <c r="J163" s="53">
        <v>41864</v>
      </c>
    </row>
    <row r="164" spans="1:10">
      <c r="A164" s="53">
        <v>41859</v>
      </c>
      <c r="B164" s="34">
        <v>25329.14</v>
      </c>
      <c r="D164" s="53">
        <v>41865</v>
      </c>
      <c r="E164" s="34">
        <v>52.370000000000005</v>
      </c>
      <c r="F164" s="34">
        <f t="shared" si="6"/>
        <v>26103.23</v>
      </c>
      <c r="G164" s="53">
        <v>41865</v>
      </c>
      <c r="H164" s="34">
        <f t="shared" si="7"/>
        <v>181.14839156001386</v>
      </c>
      <c r="I164" s="34">
        <f t="shared" si="8"/>
        <v>123.47510557943812</v>
      </c>
      <c r="J164" s="53">
        <v>41865</v>
      </c>
    </row>
    <row r="165" spans="1:10">
      <c r="A165" s="53">
        <v>41862</v>
      </c>
      <c r="B165" s="34">
        <v>25519.24</v>
      </c>
      <c r="D165" s="53">
        <v>41866</v>
      </c>
      <c r="E165" s="34">
        <v>52.370000000000005</v>
      </c>
      <c r="F165" s="34">
        <f t="shared" si="6"/>
        <v>26103.23</v>
      </c>
      <c r="G165" s="53">
        <v>41866</v>
      </c>
      <c r="H165" s="34">
        <f t="shared" si="7"/>
        <v>181.14839156001386</v>
      </c>
      <c r="I165" s="34">
        <f t="shared" si="8"/>
        <v>123.47510557943812</v>
      </c>
      <c r="J165" s="53">
        <v>41866</v>
      </c>
    </row>
    <row r="166" spans="1:10">
      <c r="A166" s="53">
        <v>41863</v>
      </c>
      <c r="B166" s="34">
        <v>25880.77</v>
      </c>
      <c r="D166" s="53">
        <v>41869</v>
      </c>
      <c r="E166" s="34">
        <v>53.03</v>
      </c>
      <c r="F166" s="34">
        <f t="shared" si="6"/>
        <v>26390.959999999999</v>
      </c>
      <c r="G166" s="53">
        <v>41869</v>
      </c>
      <c r="H166" s="34">
        <f t="shared" si="7"/>
        <v>183.43133863714976</v>
      </c>
      <c r="I166" s="34">
        <f t="shared" si="8"/>
        <v>124.83614373940422</v>
      </c>
      <c r="J166" s="53">
        <v>41869</v>
      </c>
    </row>
    <row r="167" spans="1:10">
      <c r="A167" s="53">
        <v>41864</v>
      </c>
      <c r="B167" s="34">
        <v>25918.95</v>
      </c>
      <c r="D167" s="53">
        <v>41870</v>
      </c>
      <c r="E167" s="34">
        <v>53.43</v>
      </c>
      <c r="F167" s="34">
        <f t="shared" si="6"/>
        <v>26420.67</v>
      </c>
      <c r="G167" s="53">
        <v>41870</v>
      </c>
      <c r="H167" s="34">
        <f t="shared" si="7"/>
        <v>184.81494292632308</v>
      </c>
      <c r="I167" s="34">
        <f t="shared" si="8"/>
        <v>124.97667981048679</v>
      </c>
      <c r="J167" s="53">
        <v>41870</v>
      </c>
    </row>
    <row r="168" spans="1:10">
      <c r="A168" s="53">
        <v>41865</v>
      </c>
      <c r="B168" s="34">
        <v>26103.23</v>
      </c>
      <c r="D168" s="53">
        <v>41871</v>
      </c>
      <c r="E168" s="34">
        <v>53.58</v>
      </c>
      <c r="F168" s="34">
        <f t="shared" si="6"/>
        <v>26314.29</v>
      </c>
      <c r="G168" s="53">
        <v>41871</v>
      </c>
      <c r="H168" s="34">
        <f t="shared" si="7"/>
        <v>185.33379453476303</v>
      </c>
      <c r="I168" s="34">
        <f t="shared" si="8"/>
        <v>124.47347458525067</v>
      </c>
      <c r="J168" s="53">
        <v>41871</v>
      </c>
    </row>
    <row r="169" spans="1:10">
      <c r="A169" s="53">
        <v>41866</v>
      </c>
      <c r="B169" s="34">
        <v>26103.23</v>
      </c>
      <c r="D169" s="53">
        <v>41872</v>
      </c>
      <c r="E169" s="34">
        <v>53.51</v>
      </c>
      <c r="F169" s="34">
        <f t="shared" si="6"/>
        <v>26360.11</v>
      </c>
      <c r="G169" s="53">
        <v>41872</v>
      </c>
      <c r="H169" s="34">
        <f t="shared" si="7"/>
        <v>185.09166378415773</v>
      </c>
      <c r="I169" s="34">
        <f t="shared" si="8"/>
        <v>124.69021517013805</v>
      </c>
      <c r="J169" s="53">
        <v>41872</v>
      </c>
    </row>
    <row r="170" spans="1:10">
      <c r="A170" s="53">
        <v>41869</v>
      </c>
      <c r="B170" s="34">
        <v>26390.959999999999</v>
      </c>
      <c r="D170" s="53">
        <v>41873</v>
      </c>
      <c r="E170" s="34">
        <v>54.27</v>
      </c>
      <c r="F170" s="34">
        <f t="shared" si="6"/>
        <v>26419.55</v>
      </c>
      <c r="G170" s="53">
        <v>41873</v>
      </c>
      <c r="H170" s="34">
        <f t="shared" si="7"/>
        <v>187.72051193358701</v>
      </c>
      <c r="I170" s="34">
        <f t="shared" si="8"/>
        <v>124.97138191753452</v>
      </c>
      <c r="J170" s="53">
        <v>41873</v>
      </c>
    </row>
    <row r="171" spans="1:10">
      <c r="A171" s="53">
        <v>41870</v>
      </c>
      <c r="B171" s="34">
        <v>26420.67</v>
      </c>
      <c r="D171" s="53">
        <v>41876</v>
      </c>
      <c r="E171" s="34">
        <v>53.54</v>
      </c>
      <c r="F171" s="34">
        <f t="shared" si="6"/>
        <v>26437.02</v>
      </c>
      <c r="G171" s="53">
        <v>41876</v>
      </c>
      <c r="H171" s="34">
        <f t="shared" si="7"/>
        <v>185.19543410584572</v>
      </c>
      <c r="I171" s="34">
        <f t="shared" si="8"/>
        <v>125.0540195870671</v>
      </c>
      <c r="J171" s="53">
        <v>41876</v>
      </c>
    </row>
    <row r="172" spans="1:10">
      <c r="A172" s="53">
        <v>41871</v>
      </c>
      <c r="B172" s="34">
        <v>26314.29</v>
      </c>
      <c r="D172" s="53">
        <v>41877</v>
      </c>
      <c r="E172" s="34">
        <v>52.78</v>
      </c>
      <c r="F172" s="34">
        <f t="shared" si="6"/>
        <v>26442.81</v>
      </c>
      <c r="G172" s="53">
        <v>41877</v>
      </c>
      <c r="H172" s="34">
        <f t="shared" si="7"/>
        <v>182.56658595641647</v>
      </c>
      <c r="I172" s="34">
        <f t="shared" si="8"/>
        <v>125.08140780152581</v>
      </c>
      <c r="J172" s="53">
        <v>41877</v>
      </c>
    </row>
    <row r="173" spans="1:10">
      <c r="A173" s="53">
        <v>41872</v>
      </c>
      <c r="B173" s="34">
        <v>26360.11</v>
      </c>
      <c r="D173" s="53">
        <v>41878</v>
      </c>
      <c r="E173" s="34">
        <v>51.9</v>
      </c>
      <c r="F173" s="34">
        <f t="shared" si="6"/>
        <v>26560.15</v>
      </c>
      <c r="G173" s="53">
        <v>41878</v>
      </c>
      <c r="H173" s="34">
        <f t="shared" si="7"/>
        <v>179.52265652023522</v>
      </c>
      <c r="I173" s="34">
        <f t="shared" si="8"/>
        <v>125.63645669350933</v>
      </c>
      <c r="J173" s="53">
        <v>41878</v>
      </c>
    </row>
    <row r="174" spans="1:10">
      <c r="A174" s="53">
        <v>41873</v>
      </c>
      <c r="B174" s="34">
        <v>26419.55</v>
      </c>
      <c r="D174" s="53">
        <v>41879</v>
      </c>
      <c r="E174" s="34">
        <v>51.52</v>
      </c>
      <c r="F174" s="34">
        <f t="shared" si="6"/>
        <v>26638.11</v>
      </c>
      <c r="G174" s="53">
        <v>41879</v>
      </c>
      <c r="H174" s="34">
        <f t="shared" si="7"/>
        <v>178.20823244552059</v>
      </c>
      <c r="I174" s="34">
        <f t="shared" si="8"/>
        <v>126.00522788508113</v>
      </c>
      <c r="J174" s="53">
        <v>41879</v>
      </c>
    </row>
    <row r="175" spans="1:10">
      <c r="A175" s="53">
        <v>41876</v>
      </c>
      <c r="B175" s="34">
        <v>26437.02</v>
      </c>
      <c r="D175" s="53">
        <v>41880</v>
      </c>
      <c r="E175" s="34">
        <v>51.52</v>
      </c>
      <c r="F175" s="34">
        <f t="shared" si="6"/>
        <v>26638.11</v>
      </c>
      <c r="G175" s="53">
        <v>41880</v>
      </c>
      <c r="H175" s="34">
        <f t="shared" si="7"/>
        <v>178.20823244552059</v>
      </c>
      <c r="I175" s="34">
        <f t="shared" si="8"/>
        <v>126.00522788508113</v>
      </c>
      <c r="J175" s="53">
        <v>41880</v>
      </c>
    </row>
    <row r="176" spans="1:10">
      <c r="A176" s="53">
        <v>41877</v>
      </c>
      <c r="B176" s="34">
        <v>26442.81</v>
      </c>
      <c r="D176" s="53">
        <v>41883</v>
      </c>
      <c r="E176" s="34">
        <v>52.620000000000005</v>
      </c>
      <c r="F176" s="34">
        <f t="shared" si="6"/>
        <v>26867.55</v>
      </c>
      <c r="G176" s="53">
        <v>41883</v>
      </c>
      <c r="H176" s="34">
        <f t="shared" si="7"/>
        <v>182.01314424074718</v>
      </c>
      <c r="I176" s="34">
        <f t="shared" si="8"/>
        <v>127.09053909844998</v>
      </c>
      <c r="J176" s="53">
        <v>41883</v>
      </c>
    </row>
    <row r="177" spans="1:10">
      <c r="A177" s="53">
        <v>41878</v>
      </c>
      <c r="B177" s="34">
        <v>26560.15</v>
      </c>
      <c r="D177" s="53">
        <v>41884</v>
      </c>
      <c r="E177" s="34">
        <v>53.08</v>
      </c>
      <c r="F177" s="34">
        <f t="shared" si="6"/>
        <v>27019.39</v>
      </c>
      <c r="G177" s="53">
        <v>41884</v>
      </c>
      <c r="H177" s="34">
        <f t="shared" si="7"/>
        <v>183.60428917329642</v>
      </c>
      <c r="I177" s="34">
        <f t="shared" si="8"/>
        <v>127.80878201441026</v>
      </c>
      <c r="J177" s="53">
        <v>41884</v>
      </c>
    </row>
    <row r="178" spans="1:10">
      <c r="A178" s="53">
        <v>41879</v>
      </c>
      <c r="B178" s="34">
        <v>26638.11</v>
      </c>
      <c r="D178" s="53">
        <v>41885</v>
      </c>
      <c r="E178" s="34">
        <v>53.5</v>
      </c>
      <c r="F178" s="34">
        <f t="shared" si="6"/>
        <v>27139.94</v>
      </c>
      <c r="G178" s="53">
        <v>41885</v>
      </c>
      <c r="H178" s="34">
        <f t="shared" si="7"/>
        <v>185.05707367692841</v>
      </c>
      <c r="I178" s="34">
        <f t="shared" si="8"/>
        <v>128.37901504601598</v>
      </c>
      <c r="J178" s="53">
        <v>41885</v>
      </c>
    </row>
    <row r="179" spans="1:10">
      <c r="A179" s="53">
        <v>41880</v>
      </c>
      <c r="B179" s="34">
        <v>26638.11</v>
      </c>
      <c r="D179" s="53">
        <v>41886</v>
      </c>
      <c r="E179" s="34">
        <v>55.33</v>
      </c>
      <c r="F179" s="34">
        <f t="shared" si="6"/>
        <v>27085.93</v>
      </c>
      <c r="G179" s="53">
        <v>41886</v>
      </c>
      <c r="H179" s="34">
        <f t="shared" si="7"/>
        <v>191.38706329989623</v>
      </c>
      <c r="I179" s="34">
        <f t="shared" si="8"/>
        <v>128.12353361891499</v>
      </c>
      <c r="J179" s="53">
        <v>41886</v>
      </c>
    </row>
    <row r="180" spans="1:10">
      <c r="A180" s="53">
        <v>41883</v>
      </c>
      <c r="B180" s="34">
        <v>26867.55</v>
      </c>
      <c r="D180" s="53">
        <v>41887</v>
      </c>
      <c r="E180" s="34">
        <v>54.84</v>
      </c>
      <c r="F180" s="34">
        <f t="shared" si="6"/>
        <v>27026.7</v>
      </c>
      <c r="G180" s="53">
        <v>41887</v>
      </c>
      <c r="H180" s="34">
        <f t="shared" si="7"/>
        <v>189.69214804565894</v>
      </c>
      <c r="I180" s="34">
        <f t="shared" si="8"/>
        <v>127.84336022644709</v>
      </c>
      <c r="J180" s="53">
        <v>41887</v>
      </c>
    </row>
    <row r="181" spans="1:10">
      <c r="A181" s="53">
        <v>41884</v>
      </c>
      <c r="B181" s="34">
        <v>27019.39</v>
      </c>
      <c r="D181" s="53">
        <v>41890</v>
      </c>
      <c r="E181" s="34">
        <v>55.69</v>
      </c>
      <c r="F181" s="34">
        <f t="shared" si="6"/>
        <v>27319.85</v>
      </c>
      <c r="G181" s="53">
        <v>41890</v>
      </c>
      <c r="H181" s="34">
        <f t="shared" si="7"/>
        <v>192.63230716015218</v>
      </c>
      <c r="I181" s="34">
        <f t="shared" si="8"/>
        <v>129.230036404093</v>
      </c>
      <c r="J181" s="53">
        <v>41890</v>
      </c>
    </row>
    <row r="182" spans="1:10">
      <c r="A182" s="53">
        <v>41885</v>
      </c>
      <c r="B182" s="34">
        <v>27139.94</v>
      </c>
      <c r="D182" s="53">
        <v>41891</v>
      </c>
      <c r="E182" s="34">
        <v>54.52</v>
      </c>
      <c r="F182" s="34">
        <f t="shared" si="6"/>
        <v>27265.32</v>
      </c>
      <c r="G182" s="53">
        <v>41891</v>
      </c>
      <c r="H182" s="34">
        <f t="shared" si="7"/>
        <v>188.58526461432032</v>
      </c>
      <c r="I182" s="34">
        <f t="shared" si="8"/>
        <v>128.97209524097846</v>
      </c>
      <c r="J182" s="53">
        <v>41891</v>
      </c>
    </row>
    <row r="183" spans="1:10">
      <c r="A183" s="53">
        <v>41886</v>
      </c>
      <c r="B183" s="34">
        <v>27085.93</v>
      </c>
      <c r="D183" s="53">
        <v>41892</v>
      </c>
      <c r="E183" s="34">
        <v>54.52</v>
      </c>
      <c r="F183" s="34">
        <f t="shared" si="6"/>
        <v>27057.41</v>
      </c>
      <c r="G183" s="53">
        <v>41892</v>
      </c>
      <c r="H183" s="34">
        <f t="shared" si="7"/>
        <v>188.58526461432032</v>
      </c>
      <c r="I183" s="34">
        <f t="shared" si="8"/>
        <v>127.98862655909421</v>
      </c>
      <c r="J183" s="53">
        <v>41892</v>
      </c>
    </row>
    <row r="184" spans="1:10">
      <c r="A184" s="53">
        <v>41887</v>
      </c>
      <c r="B184" s="34">
        <v>27026.7</v>
      </c>
      <c r="D184" s="53">
        <v>41893</v>
      </c>
      <c r="E184" s="34">
        <v>54.06</v>
      </c>
      <c r="F184" s="34">
        <f t="shared" si="6"/>
        <v>26995.87</v>
      </c>
      <c r="G184" s="53">
        <v>41893</v>
      </c>
      <c r="H184" s="34">
        <f t="shared" si="7"/>
        <v>186.99411968177102</v>
      </c>
      <c r="I184" s="34">
        <f t="shared" si="8"/>
        <v>127.6975262624122</v>
      </c>
      <c r="J184" s="53">
        <v>41893</v>
      </c>
    </row>
    <row r="185" spans="1:10">
      <c r="A185" s="53">
        <v>41890</v>
      </c>
      <c r="B185" s="34">
        <v>27319.85</v>
      </c>
      <c r="D185" s="53">
        <v>41894</v>
      </c>
      <c r="E185" s="34">
        <v>53.65</v>
      </c>
      <c r="F185" s="34">
        <f t="shared" si="6"/>
        <v>27061.040000000001</v>
      </c>
      <c r="G185" s="53">
        <v>41894</v>
      </c>
      <c r="H185" s="34">
        <f t="shared" si="7"/>
        <v>185.57592528536838</v>
      </c>
      <c r="I185" s="34">
        <f t="shared" si="8"/>
        <v>128.00579740857353</v>
      </c>
      <c r="J185" s="53">
        <v>41894</v>
      </c>
    </row>
    <row r="186" spans="1:10">
      <c r="A186" s="53">
        <v>41891</v>
      </c>
      <c r="B186" s="34">
        <v>27265.32</v>
      </c>
      <c r="D186" s="53">
        <v>41897</v>
      </c>
      <c r="E186" s="34">
        <v>53.480000000000004</v>
      </c>
      <c r="F186" s="34">
        <f t="shared" si="6"/>
        <v>26816.560000000001</v>
      </c>
      <c r="G186" s="53">
        <v>41897</v>
      </c>
      <c r="H186" s="34">
        <f t="shared" si="7"/>
        <v>184.98789346246974</v>
      </c>
      <c r="I186" s="34">
        <f t="shared" si="8"/>
        <v>126.84934306127393</v>
      </c>
      <c r="J186" s="53">
        <v>41897</v>
      </c>
    </row>
    <row r="187" spans="1:10">
      <c r="A187" s="53">
        <v>41892</v>
      </c>
      <c r="B187" s="34">
        <v>27057.41</v>
      </c>
      <c r="D187" s="53">
        <v>41898</v>
      </c>
      <c r="E187" s="34">
        <v>53.11</v>
      </c>
      <c r="F187" s="34">
        <f t="shared" si="6"/>
        <v>26492.51</v>
      </c>
      <c r="G187" s="53">
        <v>41898</v>
      </c>
      <c r="H187" s="34">
        <f t="shared" si="7"/>
        <v>183.70805949498444</v>
      </c>
      <c r="I187" s="34">
        <f t="shared" si="8"/>
        <v>125.31650180128359</v>
      </c>
      <c r="J187" s="53">
        <v>41898</v>
      </c>
    </row>
    <row r="188" spans="1:10">
      <c r="A188" s="53">
        <v>41893</v>
      </c>
      <c r="B188" s="34">
        <v>26995.87</v>
      </c>
      <c r="D188" s="53">
        <v>41899</v>
      </c>
      <c r="E188" s="34">
        <v>53.230000000000004</v>
      </c>
      <c r="F188" s="34">
        <f t="shared" si="6"/>
        <v>26631.29</v>
      </c>
      <c r="G188" s="53">
        <v>41899</v>
      </c>
      <c r="H188" s="34">
        <f t="shared" si="7"/>
        <v>184.12314078173642</v>
      </c>
      <c r="I188" s="34">
        <f t="shared" si="8"/>
        <v>125.97296750121096</v>
      </c>
      <c r="J188" s="53">
        <v>41899</v>
      </c>
    </row>
    <row r="189" spans="1:10">
      <c r="A189" s="53">
        <v>41894</v>
      </c>
      <c r="B189" s="34">
        <v>27061.040000000001</v>
      </c>
      <c r="D189" s="53">
        <v>41900</v>
      </c>
      <c r="E189" s="34">
        <v>54.800000000000004</v>
      </c>
      <c r="F189" s="34">
        <f t="shared" si="6"/>
        <v>27112.21</v>
      </c>
      <c r="G189" s="53">
        <v>41900</v>
      </c>
      <c r="H189" s="34">
        <f t="shared" si="7"/>
        <v>189.55378761674163</v>
      </c>
      <c r="I189" s="34">
        <f t="shared" si="8"/>
        <v>128.24784489283118</v>
      </c>
      <c r="J189" s="53">
        <v>41900</v>
      </c>
    </row>
    <row r="190" spans="1:10">
      <c r="A190" s="53">
        <v>41897</v>
      </c>
      <c r="B190" s="34">
        <v>26816.560000000001</v>
      </c>
      <c r="D190" s="53">
        <v>41901</v>
      </c>
      <c r="E190" s="34">
        <v>53.230000000000004</v>
      </c>
      <c r="F190" s="34">
        <f t="shared" si="6"/>
        <v>27090.42</v>
      </c>
      <c r="G190" s="53">
        <v>41901</v>
      </c>
      <c r="H190" s="34">
        <f t="shared" si="7"/>
        <v>184.12314078173642</v>
      </c>
      <c r="I190" s="34">
        <f t="shared" si="8"/>
        <v>128.14477249333979</v>
      </c>
      <c r="J190" s="53">
        <v>41901</v>
      </c>
    </row>
    <row r="191" spans="1:10">
      <c r="A191" s="53">
        <v>41898</v>
      </c>
      <c r="B191" s="34">
        <v>26492.51</v>
      </c>
      <c r="D191" s="53">
        <v>41904</v>
      </c>
      <c r="E191" s="34">
        <v>53.5</v>
      </c>
      <c r="F191" s="34">
        <f t="shared" si="6"/>
        <v>27206.74</v>
      </c>
      <c r="G191" s="53">
        <v>41904</v>
      </c>
      <c r="H191" s="34">
        <f t="shared" si="7"/>
        <v>185.05707367692841</v>
      </c>
      <c r="I191" s="34">
        <f t="shared" si="8"/>
        <v>128.69499651852749</v>
      </c>
      <c r="J191" s="53">
        <v>41904</v>
      </c>
    </row>
    <row r="192" spans="1:10">
      <c r="A192" s="53">
        <v>41899</v>
      </c>
      <c r="B192" s="34">
        <v>26631.29</v>
      </c>
      <c r="D192" s="53">
        <v>41905</v>
      </c>
      <c r="E192" s="34">
        <v>52.2</v>
      </c>
      <c r="F192" s="34">
        <f t="shared" si="6"/>
        <v>26775.69</v>
      </c>
      <c r="G192" s="53">
        <v>41905</v>
      </c>
      <c r="H192" s="34">
        <f t="shared" si="7"/>
        <v>180.56035973711519</v>
      </c>
      <c r="I192" s="34">
        <f t="shared" si="8"/>
        <v>126.65601727113102</v>
      </c>
      <c r="J192" s="53">
        <v>41905</v>
      </c>
    </row>
    <row r="193" spans="1:10">
      <c r="A193" s="53">
        <v>41900</v>
      </c>
      <c r="B193" s="34">
        <v>27112.21</v>
      </c>
      <c r="D193" s="53">
        <v>41906</v>
      </c>
      <c r="E193" s="34">
        <v>51.97</v>
      </c>
      <c r="F193" s="34">
        <f t="shared" si="6"/>
        <v>26744.69</v>
      </c>
      <c r="G193" s="53">
        <v>41906</v>
      </c>
      <c r="H193" s="34">
        <f t="shared" si="7"/>
        <v>179.76478727084054</v>
      </c>
      <c r="I193" s="34">
        <f t="shared" si="8"/>
        <v>126.50937916263017</v>
      </c>
      <c r="J193" s="53">
        <v>41906</v>
      </c>
    </row>
    <row r="194" spans="1:10">
      <c r="A194" s="53">
        <v>41901</v>
      </c>
      <c r="B194" s="34">
        <v>27090.42</v>
      </c>
      <c r="D194" s="53">
        <v>41907</v>
      </c>
      <c r="E194" s="34">
        <v>50.71</v>
      </c>
      <c r="F194" s="34">
        <f t="shared" si="6"/>
        <v>26468.36</v>
      </c>
      <c r="G194" s="53">
        <v>41907</v>
      </c>
      <c r="H194" s="34">
        <f t="shared" si="7"/>
        <v>175.40643375994466</v>
      </c>
      <c r="I194" s="34">
        <f t="shared" si="8"/>
        <v>125.20226598449989</v>
      </c>
      <c r="J194" s="53">
        <v>41907</v>
      </c>
    </row>
    <row r="195" spans="1:10">
      <c r="A195" s="53">
        <v>41904</v>
      </c>
      <c r="B195" s="34">
        <v>27206.74</v>
      </c>
      <c r="D195" s="53">
        <v>41908</v>
      </c>
      <c r="E195" s="34">
        <v>50.96</v>
      </c>
      <c r="F195" s="34">
        <f t="shared" ref="F195:F258" si="9">VLOOKUP(D195,$A$7:$B$1519,2,FALSE)</f>
        <v>26626.32</v>
      </c>
      <c r="G195" s="53">
        <v>41908</v>
      </c>
      <c r="H195" s="34">
        <f t="shared" si="7"/>
        <v>176.27118644067795</v>
      </c>
      <c r="I195" s="34">
        <f t="shared" si="8"/>
        <v>125.94945810123517</v>
      </c>
      <c r="J195" s="53">
        <v>41908</v>
      </c>
    </row>
    <row r="196" spans="1:10">
      <c r="A196" s="53">
        <v>41905</v>
      </c>
      <c r="B196" s="34">
        <v>26775.69</v>
      </c>
      <c r="D196" s="53">
        <v>41911</v>
      </c>
      <c r="E196" s="34">
        <v>51.32</v>
      </c>
      <c r="F196" s="34">
        <f t="shared" si="9"/>
        <v>26597.11</v>
      </c>
      <c r="G196" s="53">
        <v>41911</v>
      </c>
      <c r="H196" s="34">
        <f t="shared" ref="H196:H259" si="10">E196/$E$3*100</f>
        <v>177.51643030093393</v>
      </c>
      <c r="I196" s="34">
        <f t="shared" ref="I196:I259" si="11">F196/$F$3*100</f>
        <v>125.81128716093485</v>
      </c>
      <c r="J196" s="53">
        <v>41911</v>
      </c>
    </row>
    <row r="197" spans="1:10">
      <c r="A197" s="53">
        <v>41906</v>
      </c>
      <c r="B197" s="34">
        <v>26744.69</v>
      </c>
      <c r="D197" s="53">
        <v>41912</v>
      </c>
      <c r="E197" s="34">
        <v>50.64</v>
      </c>
      <c r="F197" s="34">
        <f t="shared" si="9"/>
        <v>26630.51</v>
      </c>
      <c r="G197" s="53">
        <v>41912</v>
      </c>
      <c r="H197" s="34">
        <f t="shared" si="10"/>
        <v>175.16430300933933</v>
      </c>
      <c r="I197" s="34">
        <f t="shared" si="11"/>
        <v>125.96927789719059</v>
      </c>
      <c r="J197" s="53">
        <v>41912</v>
      </c>
    </row>
    <row r="198" spans="1:10">
      <c r="A198" s="53">
        <v>41907</v>
      </c>
      <c r="B198" s="34">
        <v>26468.36</v>
      </c>
      <c r="D198" s="53">
        <v>41913</v>
      </c>
      <c r="E198" s="34">
        <v>49.92</v>
      </c>
      <c r="F198" s="34">
        <f t="shared" si="9"/>
        <v>26567.99</v>
      </c>
      <c r="G198" s="53">
        <v>41913</v>
      </c>
      <c r="H198" s="34">
        <f t="shared" si="10"/>
        <v>172.6738152888274</v>
      </c>
      <c r="I198" s="34">
        <f t="shared" si="11"/>
        <v>125.67354194417535</v>
      </c>
      <c r="J198" s="53">
        <v>41913</v>
      </c>
    </row>
    <row r="199" spans="1:10">
      <c r="A199" s="53">
        <v>41908</v>
      </c>
      <c r="B199" s="34">
        <v>26626.32</v>
      </c>
      <c r="D199" s="53">
        <v>41914</v>
      </c>
      <c r="E199" s="34">
        <v>49.92</v>
      </c>
      <c r="F199" s="34">
        <f t="shared" si="9"/>
        <v>26567.99</v>
      </c>
      <c r="G199" s="53">
        <v>41914</v>
      </c>
      <c r="H199" s="34">
        <f t="shared" si="10"/>
        <v>172.6738152888274</v>
      </c>
      <c r="I199" s="34">
        <f t="shared" si="11"/>
        <v>125.67354194417535</v>
      </c>
      <c r="J199" s="53">
        <v>41914</v>
      </c>
    </row>
    <row r="200" spans="1:10">
      <c r="A200" s="53">
        <v>41911</v>
      </c>
      <c r="B200" s="34">
        <v>26597.11</v>
      </c>
      <c r="D200" s="53">
        <v>41915</v>
      </c>
      <c r="E200" s="34">
        <v>49.92</v>
      </c>
      <c r="F200" s="34">
        <f t="shared" si="9"/>
        <v>26567.99</v>
      </c>
      <c r="G200" s="53">
        <v>41915</v>
      </c>
      <c r="H200" s="34">
        <f t="shared" si="10"/>
        <v>172.6738152888274</v>
      </c>
      <c r="I200" s="34">
        <f t="shared" si="11"/>
        <v>125.67354194417535</v>
      </c>
      <c r="J200" s="53">
        <v>41915</v>
      </c>
    </row>
    <row r="201" spans="1:10">
      <c r="A201" s="53">
        <v>41912</v>
      </c>
      <c r="B201" s="34">
        <v>26630.51</v>
      </c>
      <c r="D201" s="53">
        <v>41918</v>
      </c>
      <c r="E201" s="34">
        <v>49.92</v>
      </c>
      <c r="F201" s="34">
        <f t="shared" si="9"/>
        <v>26567.99</v>
      </c>
      <c r="G201" s="53">
        <v>41918</v>
      </c>
      <c r="H201" s="34">
        <f t="shared" si="10"/>
        <v>172.6738152888274</v>
      </c>
      <c r="I201" s="34">
        <f t="shared" si="11"/>
        <v>125.67354194417535</v>
      </c>
      <c r="J201" s="53">
        <v>41918</v>
      </c>
    </row>
    <row r="202" spans="1:10">
      <c r="A202" s="53">
        <v>41913</v>
      </c>
      <c r="B202" s="34">
        <v>26567.99</v>
      </c>
      <c r="D202" s="53">
        <v>41919</v>
      </c>
      <c r="E202" s="34">
        <v>48.660000000000004</v>
      </c>
      <c r="F202" s="34">
        <f t="shared" si="9"/>
        <v>26271.97</v>
      </c>
      <c r="G202" s="53">
        <v>41919</v>
      </c>
      <c r="H202" s="34">
        <f t="shared" si="10"/>
        <v>168.31546177793152</v>
      </c>
      <c r="I202" s="34">
        <f t="shared" si="11"/>
        <v>124.27328991583919</v>
      </c>
      <c r="J202" s="53">
        <v>41919</v>
      </c>
    </row>
    <row r="203" spans="1:10">
      <c r="A203" s="53">
        <v>41914</v>
      </c>
      <c r="B203" s="34">
        <v>26567.99</v>
      </c>
      <c r="D203" s="53">
        <v>41920</v>
      </c>
      <c r="E203" s="34">
        <v>49.660000000000004</v>
      </c>
      <c r="F203" s="34">
        <f t="shared" si="9"/>
        <v>26246.79</v>
      </c>
      <c r="G203" s="53">
        <v>41920</v>
      </c>
      <c r="H203" s="34">
        <f t="shared" si="10"/>
        <v>171.77447250086476</v>
      </c>
      <c r="I203" s="34">
        <f t="shared" si="11"/>
        <v>124.15418192964398</v>
      </c>
      <c r="J203" s="53">
        <v>41920</v>
      </c>
    </row>
    <row r="204" spans="1:10">
      <c r="A204" s="53">
        <v>41915</v>
      </c>
      <c r="B204" s="34">
        <v>26567.99</v>
      </c>
      <c r="D204" s="53">
        <v>41921</v>
      </c>
      <c r="E204" s="34">
        <v>50.160000000000004</v>
      </c>
      <c r="F204" s="34">
        <f t="shared" si="9"/>
        <v>26637.279999999999</v>
      </c>
      <c r="G204" s="53">
        <v>41921</v>
      </c>
      <c r="H204" s="34">
        <f t="shared" si="10"/>
        <v>173.5039778623314</v>
      </c>
      <c r="I204" s="34">
        <f t="shared" si="11"/>
        <v>126.00130176798257</v>
      </c>
      <c r="J204" s="53">
        <v>41921</v>
      </c>
    </row>
    <row r="205" spans="1:10">
      <c r="A205" s="53">
        <v>41918</v>
      </c>
      <c r="B205" s="34">
        <v>26567.99</v>
      </c>
      <c r="D205" s="53">
        <v>41922</v>
      </c>
      <c r="E205" s="34">
        <v>49.58</v>
      </c>
      <c r="F205" s="34">
        <f t="shared" si="9"/>
        <v>26297.38</v>
      </c>
      <c r="G205" s="53">
        <v>41922</v>
      </c>
      <c r="H205" s="34">
        <f t="shared" si="10"/>
        <v>171.49775164303009</v>
      </c>
      <c r="I205" s="34">
        <f t="shared" si="11"/>
        <v>124.39348586219425</v>
      </c>
      <c r="J205" s="53">
        <v>41922</v>
      </c>
    </row>
    <row r="206" spans="1:10">
      <c r="A206" s="53">
        <v>41919</v>
      </c>
      <c r="B206" s="34">
        <v>26271.97</v>
      </c>
      <c r="D206" s="53">
        <v>41925</v>
      </c>
      <c r="E206" s="34">
        <v>49.61</v>
      </c>
      <c r="F206" s="34">
        <f t="shared" si="9"/>
        <v>26384.07</v>
      </c>
      <c r="G206" s="53">
        <v>41925</v>
      </c>
      <c r="H206" s="34">
        <f t="shared" si="10"/>
        <v>171.6015219647181</v>
      </c>
      <c r="I206" s="34">
        <f t="shared" si="11"/>
        <v>124.80355223722451</v>
      </c>
      <c r="J206" s="53">
        <v>41925</v>
      </c>
    </row>
    <row r="207" spans="1:10">
      <c r="A207" s="53">
        <v>41920</v>
      </c>
      <c r="B207" s="34">
        <v>26246.79</v>
      </c>
      <c r="D207" s="53">
        <v>41926</v>
      </c>
      <c r="E207" s="34">
        <v>48.74</v>
      </c>
      <c r="F207" s="34">
        <f t="shared" si="9"/>
        <v>26349.33</v>
      </c>
      <c r="G207" s="53">
        <v>41926</v>
      </c>
      <c r="H207" s="34">
        <f t="shared" si="10"/>
        <v>168.59218263576619</v>
      </c>
      <c r="I207" s="34">
        <f t="shared" si="11"/>
        <v>124.63922295047227</v>
      </c>
      <c r="J207" s="53">
        <v>41926</v>
      </c>
    </row>
    <row r="208" spans="1:10">
      <c r="A208" s="53">
        <v>41921</v>
      </c>
      <c r="B208" s="34">
        <v>26637.279999999999</v>
      </c>
      <c r="D208" s="53">
        <v>41927</v>
      </c>
      <c r="E208" s="34">
        <v>48.74</v>
      </c>
      <c r="F208" s="34">
        <f t="shared" si="9"/>
        <v>26349.33</v>
      </c>
      <c r="G208" s="53">
        <v>41927</v>
      </c>
      <c r="H208" s="34">
        <f t="shared" si="10"/>
        <v>168.59218263576619</v>
      </c>
      <c r="I208" s="34">
        <f t="shared" si="11"/>
        <v>124.63922295047227</v>
      </c>
      <c r="J208" s="53">
        <v>41927</v>
      </c>
    </row>
    <row r="209" spans="1:10">
      <c r="A209" s="53">
        <v>41922</v>
      </c>
      <c r="B209" s="34">
        <v>26297.38</v>
      </c>
      <c r="D209" s="53">
        <v>41928</v>
      </c>
      <c r="E209" s="34">
        <v>47.84</v>
      </c>
      <c r="F209" s="34">
        <f t="shared" si="9"/>
        <v>25999.34</v>
      </c>
      <c r="G209" s="53">
        <v>41928</v>
      </c>
      <c r="H209" s="34">
        <f t="shared" si="10"/>
        <v>165.47907298512627</v>
      </c>
      <c r="I209" s="34">
        <f t="shared" si="11"/>
        <v>122.98367870549771</v>
      </c>
      <c r="J209" s="53">
        <v>41928</v>
      </c>
    </row>
    <row r="210" spans="1:10">
      <c r="A210" s="53">
        <v>41925</v>
      </c>
      <c r="B210" s="34">
        <v>26384.07</v>
      </c>
      <c r="D210" s="53">
        <v>41929</v>
      </c>
      <c r="E210" s="34">
        <v>47.44</v>
      </c>
      <c r="F210" s="34">
        <f t="shared" si="9"/>
        <v>26108.53</v>
      </c>
      <c r="G210" s="53">
        <v>41929</v>
      </c>
      <c r="H210" s="34">
        <f t="shared" si="10"/>
        <v>164.09546869595295</v>
      </c>
      <c r="I210" s="34">
        <f t="shared" si="11"/>
        <v>123.50017596573019</v>
      </c>
      <c r="J210" s="53">
        <v>41929</v>
      </c>
    </row>
    <row r="211" spans="1:10">
      <c r="A211" s="53">
        <v>41926</v>
      </c>
      <c r="B211" s="34">
        <v>26349.33</v>
      </c>
      <c r="D211" s="53">
        <v>41932</v>
      </c>
      <c r="E211" s="34">
        <v>48.45</v>
      </c>
      <c r="F211" s="34">
        <f t="shared" si="9"/>
        <v>26429.85</v>
      </c>
      <c r="G211" s="53">
        <v>41932</v>
      </c>
      <c r="H211" s="34">
        <f t="shared" si="10"/>
        <v>167.58906952611554</v>
      </c>
      <c r="I211" s="34">
        <f t="shared" si="11"/>
        <v>125.0201036116493</v>
      </c>
      <c r="J211" s="53">
        <v>41932</v>
      </c>
    </row>
    <row r="212" spans="1:10">
      <c r="A212" s="53">
        <v>41927</v>
      </c>
      <c r="B212" s="34">
        <v>26349.33</v>
      </c>
      <c r="D212" s="53">
        <v>41933</v>
      </c>
      <c r="E212" s="34">
        <v>49.7</v>
      </c>
      <c r="F212" s="34">
        <f t="shared" si="9"/>
        <v>26575.65</v>
      </c>
      <c r="G212" s="53">
        <v>41933</v>
      </c>
      <c r="H212" s="34">
        <f t="shared" si="10"/>
        <v>171.9128329297821</v>
      </c>
      <c r="I212" s="34">
        <f t="shared" si="11"/>
        <v>125.70977574775976</v>
      </c>
      <c r="J212" s="53">
        <v>41933</v>
      </c>
    </row>
    <row r="213" spans="1:10">
      <c r="A213" s="53">
        <v>41928</v>
      </c>
      <c r="B213" s="34">
        <v>25999.34</v>
      </c>
      <c r="D213" s="53">
        <v>41934</v>
      </c>
      <c r="E213" s="34">
        <v>51.06</v>
      </c>
      <c r="F213" s="34">
        <f t="shared" si="9"/>
        <v>26787.23</v>
      </c>
      <c r="G213" s="53">
        <v>41934</v>
      </c>
      <c r="H213" s="34">
        <f t="shared" si="10"/>
        <v>176.6170875129713</v>
      </c>
      <c r="I213" s="34">
        <f t="shared" si="11"/>
        <v>126.71060448958586</v>
      </c>
      <c r="J213" s="53">
        <v>41934</v>
      </c>
    </row>
    <row r="214" spans="1:10">
      <c r="A214" s="53">
        <v>41929</v>
      </c>
      <c r="B214" s="34">
        <v>26108.53</v>
      </c>
      <c r="D214" s="53">
        <v>41935</v>
      </c>
      <c r="E214" s="34">
        <v>50.99</v>
      </c>
      <c r="F214" s="34">
        <f t="shared" si="9"/>
        <v>26851.05</v>
      </c>
      <c r="G214" s="53">
        <v>41935</v>
      </c>
      <c r="H214" s="34">
        <f t="shared" si="10"/>
        <v>176.37495676236597</v>
      </c>
      <c r="I214" s="34">
        <f t="shared" si="11"/>
        <v>127.01248978263501</v>
      </c>
      <c r="J214" s="53">
        <v>41935</v>
      </c>
    </row>
    <row r="215" spans="1:10">
      <c r="A215" s="53">
        <v>41932</v>
      </c>
      <c r="B215" s="34">
        <v>26429.85</v>
      </c>
      <c r="D215" s="53">
        <v>41936</v>
      </c>
      <c r="E215" s="34">
        <v>50.99</v>
      </c>
      <c r="F215" s="34">
        <f t="shared" si="9"/>
        <v>26851.05</v>
      </c>
      <c r="G215" s="53">
        <v>41936</v>
      </c>
      <c r="H215" s="34">
        <f t="shared" si="10"/>
        <v>176.37495676236597</v>
      </c>
      <c r="I215" s="34">
        <f t="shared" si="11"/>
        <v>127.01248978263501</v>
      </c>
      <c r="J215" s="53">
        <v>41936</v>
      </c>
    </row>
    <row r="216" spans="1:10">
      <c r="A216" s="53">
        <v>41933</v>
      </c>
      <c r="B216" s="34">
        <v>26575.65</v>
      </c>
      <c r="D216" s="53">
        <v>41939</v>
      </c>
      <c r="E216" s="34">
        <v>49.89</v>
      </c>
      <c r="F216" s="34">
        <f t="shared" si="9"/>
        <v>26752.9</v>
      </c>
      <c r="G216" s="53">
        <v>41939</v>
      </c>
      <c r="H216" s="34">
        <f t="shared" si="10"/>
        <v>172.57004496713938</v>
      </c>
      <c r="I216" s="34">
        <f t="shared" si="11"/>
        <v>126.54821461007508</v>
      </c>
      <c r="J216" s="53">
        <v>41939</v>
      </c>
    </row>
    <row r="217" spans="1:10">
      <c r="A217" s="53">
        <v>41934</v>
      </c>
      <c r="B217" s="34">
        <v>26787.23</v>
      </c>
      <c r="D217" s="53">
        <v>41940</v>
      </c>
      <c r="E217" s="34">
        <v>49.83</v>
      </c>
      <c r="F217" s="34">
        <f t="shared" si="9"/>
        <v>26880.82</v>
      </c>
      <c r="G217" s="53">
        <v>41940</v>
      </c>
      <c r="H217" s="34">
        <f t="shared" si="10"/>
        <v>172.36250432376337</v>
      </c>
      <c r="I217" s="34">
        <f t="shared" si="11"/>
        <v>127.15330966941147</v>
      </c>
      <c r="J217" s="53">
        <v>41940</v>
      </c>
    </row>
    <row r="218" spans="1:10">
      <c r="A218" s="53">
        <v>41935</v>
      </c>
      <c r="B218" s="34">
        <v>26851.05</v>
      </c>
      <c r="D218" s="53">
        <v>41941</v>
      </c>
      <c r="E218" s="34">
        <v>50.370000000000005</v>
      </c>
      <c r="F218" s="34">
        <f t="shared" si="9"/>
        <v>27098.17</v>
      </c>
      <c r="G218" s="53">
        <v>41941</v>
      </c>
      <c r="H218" s="34">
        <f t="shared" si="10"/>
        <v>174.23037011414738</v>
      </c>
      <c r="I218" s="34">
        <f t="shared" si="11"/>
        <v>128.181432020465</v>
      </c>
      <c r="J218" s="53">
        <v>41941</v>
      </c>
    </row>
    <row r="219" spans="1:10">
      <c r="A219" s="53">
        <v>41936</v>
      </c>
      <c r="B219" s="34">
        <v>26851.05</v>
      </c>
      <c r="D219" s="53">
        <v>41942</v>
      </c>
      <c r="E219" s="34">
        <v>50.64</v>
      </c>
      <c r="F219" s="34">
        <f t="shared" si="9"/>
        <v>27346.33</v>
      </c>
      <c r="G219" s="53">
        <v>41942</v>
      </c>
      <c r="H219" s="34">
        <f t="shared" si="10"/>
        <v>175.16430300933933</v>
      </c>
      <c r="I219" s="34">
        <f t="shared" si="11"/>
        <v>129.35529373032213</v>
      </c>
      <c r="J219" s="53">
        <v>41942</v>
      </c>
    </row>
    <row r="220" spans="1:10">
      <c r="A220" s="53">
        <v>41939</v>
      </c>
      <c r="B220" s="34">
        <v>26752.9</v>
      </c>
      <c r="D220" s="53">
        <v>41943</v>
      </c>
      <c r="E220" s="34">
        <v>52.1</v>
      </c>
      <c r="F220" s="34">
        <f t="shared" si="9"/>
        <v>27865.83</v>
      </c>
      <c r="G220" s="53">
        <v>41943</v>
      </c>
      <c r="H220" s="34">
        <f t="shared" si="10"/>
        <v>180.21445866482188</v>
      </c>
      <c r="I220" s="34">
        <f t="shared" si="11"/>
        <v>131.81266461310247</v>
      </c>
      <c r="J220" s="53">
        <v>41943</v>
      </c>
    </row>
    <row r="221" spans="1:10">
      <c r="A221" s="53">
        <v>41940</v>
      </c>
      <c r="B221" s="34">
        <v>26880.82</v>
      </c>
      <c r="D221" s="53">
        <v>41946</v>
      </c>
      <c r="E221" s="34">
        <v>52.32</v>
      </c>
      <c r="F221" s="34">
        <f t="shared" si="9"/>
        <v>27860.38</v>
      </c>
      <c r="G221" s="53">
        <v>41946</v>
      </c>
      <c r="H221" s="34">
        <f t="shared" si="10"/>
        <v>180.97544102386718</v>
      </c>
      <c r="I221" s="34">
        <f t="shared" si="11"/>
        <v>131.78688468757568</v>
      </c>
      <c r="J221" s="53">
        <v>41946</v>
      </c>
    </row>
    <row r="222" spans="1:10">
      <c r="A222" s="53">
        <v>41941</v>
      </c>
      <c r="B222" s="34">
        <v>27098.17</v>
      </c>
      <c r="D222" s="53">
        <v>41947</v>
      </c>
      <c r="E222" s="34">
        <v>52.32</v>
      </c>
      <c r="F222" s="34">
        <f t="shared" si="9"/>
        <v>27860.38</v>
      </c>
      <c r="G222" s="53">
        <v>41947</v>
      </c>
      <c r="H222" s="34">
        <f t="shared" si="10"/>
        <v>180.97544102386718</v>
      </c>
      <c r="I222" s="34">
        <f t="shared" si="11"/>
        <v>131.78688468757568</v>
      </c>
      <c r="J222" s="53">
        <v>41947</v>
      </c>
    </row>
    <row r="223" spans="1:10">
      <c r="A223" s="53">
        <v>41942</v>
      </c>
      <c r="B223" s="34">
        <v>27346.33</v>
      </c>
      <c r="D223" s="53">
        <v>41948</v>
      </c>
      <c r="E223" s="34">
        <v>51.45</v>
      </c>
      <c r="F223" s="34">
        <f t="shared" si="9"/>
        <v>27915.88</v>
      </c>
      <c r="G223" s="53">
        <v>41948</v>
      </c>
      <c r="H223" s="34">
        <f t="shared" si="10"/>
        <v>177.96610169491527</v>
      </c>
      <c r="I223" s="34">
        <f t="shared" si="11"/>
        <v>132.04941420440787</v>
      </c>
      <c r="J223" s="53">
        <v>41948</v>
      </c>
    </row>
    <row r="224" spans="1:10">
      <c r="A224" s="53">
        <v>41943</v>
      </c>
      <c r="B224" s="34">
        <v>27865.83</v>
      </c>
      <c r="D224" s="53">
        <v>41949</v>
      </c>
      <c r="E224" s="34">
        <v>51.45</v>
      </c>
      <c r="F224" s="34">
        <f t="shared" si="9"/>
        <v>27915.88</v>
      </c>
      <c r="G224" s="53">
        <v>41949</v>
      </c>
      <c r="H224" s="34">
        <f t="shared" si="10"/>
        <v>177.96610169491527</v>
      </c>
      <c r="I224" s="34">
        <f t="shared" si="11"/>
        <v>132.04941420440787</v>
      </c>
      <c r="J224" s="53">
        <v>41949</v>
      </c>
    </row>
    <row r="225" spans="1:10">
      <c r="A225" s="53">
        <v>41946</v>
      </c>
      <c r="B225" s="34">
        <v>27860.38</v>
      </c>
      <c r="D225" s="53">
        <v>41950</v>
      </c>
      <c r="E225" s="34">
        <v>51.15</v>
      </c>
      <c r="F225" s="34">
        <f t="shared" si="9"/>
        <v>27868.63</v>
      </c>
      <c r="G225" s="53">
        <v>41950</v>
      </c>
      <c r="H225" s="34">
        <f t="shared" si="10"/>
        <v>176.92839847803526</v>
      </c>
      <c r="I225" s="34">
        <f t="shared" si="11"/>
        <v>131.82590934548318</v>
      </c>
      <c r="J225" s="53">
        <v>41950</v>
      </c>
    </row>
    <row r="226" spans="1:10">
      <c r="A226" s="53">
        <v>41947</v>
      </c>
      <c r="B226" s="34">
        <v>27860.38</v>
      </c>
      <c r="D226" s="53">
        <v>41953</v>
      </c>
      <c r="E226" s="34">
        <v>50.42</v>
      </c>
      <c r="F226" s="34">
        <f t="shared" si="9"/>
        <v>27874.73</v>
      </c>
      <c r="G226" s="53">
        <v>41953</v>
      </c>
      <c r="H226" s="34">
        <f t="shared" si="10"/>
        <v>174.40332065029403</v>
      </c>
      <c r="I226" s="34">
        <f t="shared" si="11"/>
        <v>131.85476394102687</v>
      </c>
      <c r="J226" s="53">
        <v>41953</v>
      </c>
    </row>
    <row r="227" spans="1:10">
      <c r="A227" s="53">
        <v>41948</v>
      </c>
      <c r="B227" s="34">
        <v>27915.88</v>
      </c>
      <c r="D227" s="53">
        <v>41954</v>
      </c>
      <c r="E227" s="34">
        <v>52.230000000000004</v>
      </c>
      <c r="F227" s="34">
        <f t="shared" si="9"/>
        <v>27910.06</v>
      </c>
      <c r="G227" s="53">
        <v>41954</v>
      </c>
      <c r="H227" s="34">
        <f t="shared" si="10"/>
        <v>180.66413005880321</v>
      </c>
      <c r="I227" s="34">
        <f t="shared" si="11"/>
        <v>132.02188408210219</v>
      </c>
      <c r="J227" s="53">
        <v>41954</v>
      </c>
    </row>
    <row r="228" spans="1:10">
      <c r="A228" s="53">
        <v>41949</v>
      </c>
      <c r="B228" s="34">
        <v>27915.88</v>
      </c>
      <c r="D228" s="53">
        <v>41955</v>
      </c>
      <c r="E228" s="34">
        <v>51.52</v>
      </c>
      <c r="F228" s="34">
        <f t="shared" si="9"/>
        <v>28008.9</v>
      </c>
      <c r="G228" s="53">
        <v>41955</v>
      </c>
      <c r="H228" s="34">
        <f t="shared" si="10"/>
        <v>178.20823244552059</v>
      </c>
      <c r="I228" s="34">
        <f t="shared" si="11"/>
        <v>132.48942313514169</v>
      </c>
      <c r="J228" s="53">
        <v>41955</v>
      </c>
    </row>
    <row r="229" spans="1:10">
      <c r="A229" s="53">
        <v>41950</v>
      </c>
      <c r="B229" s="34">
        <v>27868.63</v>
      </c>
      <c r="D229" s="53">
        <v>41956</v>
      </c>
      <c r="E229" s="34">
        <v>51.79</v>
      </c>
      <c r="F229" s="34">
        <f t="shared" si="9"/>
        <v>27940.639999999999</v>
      </c>
      <c r="G229" s="53">
        <v>41956</v>
      </c>
      <c r="H229" s="34">
        <f t="shared" si="10"/>
        <v>179.14216534071255</v>
      </c>
      <c r="I229" s="34">
        <f t="shared" si="11"/>
        <v>132.16653548074595</v>
      </c>
      <c r="J229" s="53">
        <v>41956</v>
      </c>
    </row>
    <row r="230" spans="1:10">
      <c r="A230" s="53">
        <v>41953</v>
      </c>
      <c r="B230" s="34">
        <v>27874.73</v>
      </c>
      <c r="D230" s="53">
        <v>41957</v>
      </c>
      <c r="E230" s="34">
        <v>52.72</v>
      </c>
      <c r="F230" s="34">
        <f t="shared" si="9"/>
        <v>28046.66</v>
      </c>
      <c r="G230" s="53">
        <v>41957</v>
      </c>
      <c r="H230" s="34">
        <f t="shared" si="10"/>
        <v>182.35904531304047</v>
      </c>
      <c r="I230" s="34">
        <f t="shared" si="11"/>
        <v>132.66803781181883</v>
      </c>
      <c r="J230" s="53">
        <v>41957</v>
      </c>
    </row>
    <row r="231" spans="1:10">
      <c r="A231" s="53">
        <v>41954</v>
      </c>
      <c r="B231" s="34">
        <v>27910.06</v>
      </c>
      <c r="D231" s="53">
        <v>41960</v>
      </c>
      <c r="E231" s="34">
        <v>53.29</v>
      </c>
      <c r="F231" s="34">
        <f t="shared" si="9"/>
        <v>28177.88</v>
      </c>
      <c r="G231" s="53">
        <v>41960</v>
      </c>
      <c r="H231" s="34">
        <f t="shared" si="10"/>
        <v>184.33068142511243</v>
      </c>
      <c r="I231" s="34">
        <f t="shared" si="11"/>
        <v>133.28874273431825</v>
      </c>
      <c r="J231" s="53">
        <v>41960</v>
      </c>
    </row>
    <row r="232" spans="1:10">
      <c r="A232" s="53">
        <v>41955</v>
      </c>
      <c r="B232" s="34">
        <v>28008.9</v>
      </c>
      <c r="D232" s="53">
        <v>41961</v>
      </c>
      <c r="E232" s="34">
        <v>53.42</v>
      </c>
      <c r="F232" s="34">
        <f t="shared" si="9"/>
        <v>28163.29</v>
      </c>
      <c r="G232" s="53">
        <v>41961</v>
      </c>
      <c r="H232" s="34">
        <f t="shared" si="10"/>
        <v>184.78035281909376</v>
      </c>
      <c r="I232" s="34">
        <f t="shared" si="11"/>
        <v>133.21972821809155</v>
      </c>
      <c r="J232" s="53">
        <v>41961</v>
      </c>
    </row>
    <row r="233" spans="1:10">
      <c r="A233" s="53">
        <v>41956</v>
      </c>
      <c r="B233" s="34">
        <v>27940.639999999999</v>
      </c>
      <c r="D233" s="53">
        <v>41962</v>
      </c>
      <c r="E233" s="34">
        <v>51.910000000000004</v>
      </c>
      <c r="F233" s="34">
        <f t="shared" si="9"/>
        <v>28032.85</v>
      </c>
      <c r="G233" s="53">
        <v>41962</v>
      </c>
      <c r="H233" s="34">
        <f t="shared" si="10"/>
        <v>179.55724662746456</v>
      </c>
      <c r="I233" s="34">
        <f t="shared" si="11"/>
        <v>132.6027128996125</v>
      </c>
      <c r="J233" s="53">
        <v>41962</v>
      </c>
    </row>
    <row r="234" spans="1:10">
      <c r="A234" s="53">
        <v>41957</v>
      </c>
      <c r="B234" s="34">
        <v>28046.66</v>
      </c>
      <c r="D234" s="53">
        <v>41963</v>
      </c>
      <c r="E234" s="34">
        <v>51.59</v>
      </c>
      <c r="F234" s="34">
        <f t="shared" si="9"/>
        <v>28067.56</v>
      </c>
      <c r="G234" s="53">
        <v>41963</v>
      </c>
      <c r="H234" s="34">
        <f t="shared" si="10"/>
        <v>178.45036319612592</v>
      </c>
      <c r="I234" s="34">
        <f t="shared" si="11"/>
        <v>132.7669002785178</v>
      </c>
      <c r="J234" s="53">
        <v>41963</v>
      </c>
    </row>
    <row r="235" spans="1:10">
      <c r="A235" s="53">
        <v>41960</v>
      </c>
      <c r="B235" s="34">
        <v>28177.88</v>
      </c>
      <c r="D235" s="53">
        <v>41964</v>
      </c>
      <c r="E235" s="34">
        <v>51.49</v>
      </c>
      <c r="F235" s="34">
        <f t="shared" si="9"/>
        <v>28334.63</v>
      </c>
      <c r="G235" s="53">
        <v>41964</v>
      </c>
      <c r="H235" s="34">
        <f t="shared" si="10"/>
        <v>178.1044621238326</v>
      </c>
      <c r="I235" s="34">
        <f t="shared" si="11"/>
        <v>134.03021123456043</v>
      </c>
      <c r="J235" s="53">
        <v>41964</v>
      </c>
    </row>
    <row r="236" spans="1:10">
      <c r="A236" s="53">
        <v>41961</v>
      </c>
      <c r="B236" s="34">
        <v>28163.29</v>
      </c>
      <c r="D236" s="53">
        <v>41967</v>
      </c>
      <c r="E236" s="34">
        <v>51.89</v>
      </c>
      <c r="F236" s="34">
        <f t="shared" si="9"/>
        <v>28499.54</v>
      </c>
      <c r="G236" s="53">
        <v>41967</v>
      </c>
      <c r="H236" s="34">
        <f t="shared" si="10"/>
        <v>179.48806641300587</v>
      </c>
      <c r="I236" s="34">
        <f t="shared" si="11"/>
        <v>134.81027866916929</v>
      </c>
      <c r="J236" s="53">
        <v>41967</v>
      </c>
    </row>
    <row r="237" spans="1:10">
      <c r="A237" s="53">
        <v>41962</v>
      </c>
      <c r="B237" s="34">
        <v>28032.85</v>
      </c>
      <c r="D237" s="53">
        <v>41968</v>
      </c>
      <c r="E237" s="34">
        <v>49.89</v>
      </c>
      <c r="F237" s="34">
        <f t="shared" si="9"/>
        <v>28338.05</v>
      </c>
      <c r="G237" s="53">
        <v>41968</v>
      </c>
      <c r="H237" s="34">
        <f t="shared" si="10"/>
        <v>172.57004496713938</v>
      </c>
      <c r="I237" s="34">
        <f t="shared" si="11"/>
        <v>134.04638872911116</v>
      </c>
      <c r="J237" s="53">
        <v>41968</v>
      </c>
    </row>
    <row r="238" spans="1:10">
      <c r="A238" s="53">
        <v>41963</v>
      </c>
      <c r="B238" s="34">
        <v>28067.56</v>
      </c>
      <c r="D238" s="53">
        <v>41969</v>
      </c>
      <c r="E238" s="34">
        <v>48.81</v>
      </c>
      <c r="F238" s="34">
        <f t="shared" si="9"/>
        <v>28386.19</v>
      </c>
      <c r="G238" s="53">
        <v>41969</v>
      </c>
      <c r="H238" s="34">
        <f t="shared" si="10"/>
        <v>168.83431338637152</v>
      </c>
      <c r="I238" s="34">
        <f t="shared" si="11"/>
        <v>134.27410352082831</v>
      </c>
      <c r="J238" s="53">
        <v>41969</v>
      </c>
    </row>
    <row r="239" spans="1:10">
      <c r="A239" s="53">
        <v>41964</v>
      </c>
      <c r="B239" s="34">
        <v>28334.63</v>
      </c>
      <c r="D239" s="53">
        <v>41970</v>
      </c>
      <c r="E239" s="34">
        <v>49.15</v>
      </c>
      <c r="F239" s="34">
        <f t="shared" si="9"/>
        <v>28438.91</v>
      </c>
      <c r="G239" s="53">
        <v>41970</v>
      </c>
      <c r="H239" s="34">
        <f t="shared" si="10"/>
        <v>170.0103770321688</v>
      </c>
      <c r="I239" s="34">
        <f t="shared" si="11"/>
        <v>134.52348291051101</v>
      </c>
      <c r="J239" s="53">
        <v>41970</v>
      </c>
    </row>
    <row r="240" spans="1:10">
      <c r="A240" s="53">
        <v>41967</v>
      </c>
      <c r="B240" s="34">
        <v>28499.54</v>
      </c>
      <c r="D240" s="53">
        <v>41971</v>
      </c>
      <c r="E240" s="34">
        <v>49.38</v>
      </c>
      <c r="F240" s="34">
        <f t="shared" si="9"/>
        <v>28693.99</v>
      </c>
      <c r="G240" s="53">
        <v>41971</v>
      </c>
      <c r="H240" s="34">
        <f t="shared" si="10"/>
        <v>170.80594949844345</v>
      </c>
      <c r="I240" s="34">
        <f t="shared" si="11"/>
        <v>135.73007803039479</v>
      </c>
      <c r="J240" s="53">
        <v>41971</v>
      </c>
    </row>
    <row r="241" spans="1:10">
      <c r="A241" s="53">
        <v>41968</v>
      </c>
      <c r="B241" s="34">
        <v>28338.05</v>
      </c>
      <c r="D241" s="53">
        <v>41974</v>
      </c>
      <c r="E241" s="34">
        <v>48.6</v>
      </c>
      <c r="F241" s="34">
        <f t="shared" si="9"/>
        <v>28559.62</v>
      </c>
      <c r="G241" s="53">
        <v>41974</v>
      </c>
      <c r="H241" s="34">
        <f t="shared" si="10"/>
        <v>168.10792113455554</v>
      </c>
      <c r="I241" s="34">
        <f t="shared" si="11"/>
        <v>135.09447278396706</v>
      </c>
      <c r="J241" s="53">
        <v>41974</v>
      </c>
    </row>
    <row r="242" spans="1:10">
      <c r="A242" s="53">
        <v>41969</v>
      </c>
      <c r="B242" s="34">
        <v>28386.19</v>
      </c>
      <c r="D242" s="53">
        <v>41975</v>
      </c>
      <c r="E242" s="34">
        <v>48.870000000000005</v>
      </c>
      <c r="F242" s="34">
        <f t="shared" si="9"/>
        <v>28444.01</v>
      </c>
      <c r="G242" s="53">
        <v>41975</v>
      </c>
      <c r="H242" s="34">
        <f t="shared" si="10"/>
        <v>169.04185402974753</v>
      </c>
      <c r="I242" s="34">
        <f t="shared" si="11"/>
        <v>134.54760724449019</v>
      </c>
      <c r="J242" s="53">
        <v>41975</v>
      </c>
    </row>
    <row r="243" spans="1:10">
      <c r="A243" s="53">
        <v>41970</v>
      </c>
      <c r="B243" s="34">
        <v>28438.91</v>
      </c>
      <c r="D243" s="53">
        <v>41976</v>
      </c>
      <c r="E243" s="34">
        <v>49.980000000000004</v>
      </c>
      <c r="F243" s="34">
        <f t="shared" si="9"/>
        <v>28442.71</v>
      </c>
      <c r="G243" s="53">
        <v>41976</v>
      </c>
      <c r="H243" s="34">
        <f t="shared" si="10"/>
        <v>172.88135593220341</v>
      </c>
      <c r="I243" s="34">
        <f t="shared" si="11"/>
        <v>134.54145790445628</v>
      </c>
      <c r="J243" s="53">
        <v>41976</v>
      </c>
    </row>
    <row r="244" spans="1:10">
      <c r="A244" s="53">
        <v>41971</v>
      </c>
      <c r="B244" s="34">
        <v>28693.99</v>
      </c>
      <c r="D244" s="53">
        <v>41977</v>
      </c>
      <c r="E244" s="34">
        <v>49.45</v>
      </c>
      <c r="F244" s="34">
        <f t="shared" si="9"/>
        <v>28562.82</v>
      </c>
      <c r="G244" s="53">
        <v>41977</v>
      </c>
      <c r="H244" s="34">
        <f t="shared" si="10"/>
        <v>171.04808024904878</v>
      </c>
      <c r="I244" s="34">
        <f t="shared" si="11"/>
        <v>135.1096096209736</v>
      </c>
      <c r="J244" s="53">
        <v>41977</v>
      </c>
    </row>
    <row r="245" spans="1:10">
      <c r="A245" s="53">
        <v>41974</v>
      </c>
      <c r="B245" s="34">
        <v>28559.62</v>
      </c>
      <c r="D245" s="53">
        <v>41978</v>
      </c>
      <c r="E245" s="34">
        <v>49.1</v>
      </c>
      <c r="F245" s="34">
        <f t="shared" si="9"/>
        <v>28458.1</v>
      </c>
      <c r="G245" s="53">
        <v>41978</v>
      </c>
      <c r="H245" s="34">
        <f t="shared" si="10"/>
        <v>169.83742649602215</v>
      </c>
      <c r="I245" s="34">
        <f t="shared" si="11"/>
        <v>134.6142566299346</v>
      </c>
      <c r="J245" s="53">
        <v>41978</v>
      </c>
    </row>
    <row r="246" spans="1:10">
      <c r="A246" s="53">
        <v>41975</v>
      </c>
      <c r="B246" s="34">
        <v>28444.01</v>
      </c>
      <c r="D246" s="53">
        <v>41981</v>
      </c>
      <c r="E246" s="34">
        <v>48.730000000000004</v>
      </c>
      <c r="F246" s="34">
        <f t="shared" si="9"/>
        <v>28119.4</v>
      </c>
      <c r="G246" s="53">
        <v>41981</v>
      </c>
      <c r="H246" s="34">
        <f t="shared" si="10"/>
        <v>168.55759252853687</v>
      </c>
      <c r="I246" s="34">
        <f t="shared" si="11"/>
        <v>133.01211703802375</v>
      </c>
      <c r="J246" s="53">
        <v>41981</v>
      </c>
    </row>
    <row r="247" spans="1:10">
      <c r="A247" s="53">
        <v>41976</v>
      </c>
      <c r="B247" s="34">
        <v>28442.71</v>
      </c>
      <c r="D247" s="53">
        <v>41982</v>
      </c>
      <c r="E247" s="34">
        <v>47.61</v>
      </c>
      <c r="F247" s="34">
        <f t="shared" si="9"/>
        <v>27797.01</v>
      </c>
      <c r="G247" s="53">
        <v>41982</v>
      </c>
      <c r="H247" s="34">
        <f t="shared" si="10"/>
        <v>164.68350051885162</v>
      </c>
      <c r="I247" s="34">
        <f t="shared" si="11"/>
        <v>131.48712801223056</v>
      </c>
      <c r="J247" s="53">
        <v>41982</v>
      </c>
    </row>
    <row r="248" spans="1:10">
      <c r="A248" s="53">
        <v>41977</v>
      </c>
      <c r="B248" s="34">
        <v>28562.82</v>
      </c>
      <c r="D248" s="53">
        <v>41983</v>
      </c>
      <c r="E248" s="34">
        <v>48.09</v>
      </c>
      <c r="F248" s="34">
        <f t="shared" si="9"/>
        <v>27831.1</v>
      </c>
      <c r="G248" s="53">
        <v>41983</v>
      </c>
      <c r="H248" s="34">
        <f t="shared" si="10"/>
        <v>166.34382566585955</v>
      </c>
      <c r="I248" s="34">
        <f t="shared" si="11"/>
        <v>131.64838262896586</v>
      </c>
      <c r="J248" s="53">
        <v>41983</v>
      </c>
    </row>
    <row r="249" spans="1:10">
      <c r="A249" s="53">
        <v>41978</v>
      </c>
      <c r="B249" s="34">
        <v>28458.1</v>
      </c>
      <c r="D249" s="53">
        <v>41984</v>
      </c>
      <c r="E249" s="34">
        <v>47.52</v>
      </c>
      <c r="F249" s="34">
        <f t="shared" si="9"/>
        <v>27602.01</v>
      </c>
      <c r="G249" s="53">
        <v>41984</v>
      </c>
      <c r="H249" s="34">
        <f t="shared" si="10"/>
        <v>164.37218955378762</v>
      </c>
      <c r="I249" s="34">
        <f t="shared" si="11"/>
        <v>130.5647270071446</v>
      </c>
      <c r="J249" s="53">
        <v>41984</v>
      </c>
    </row>
    <row r="250" spans="1:10">
      <c r="A250" s="53">
        <v>41981</v>
      </c>
      <c r="B250" s="34">
        <v>28119.4</v>
      </c>
      <c r="D250" s="53">
        <v>41985</v>
      </c>
      <c r="E250" s="34">
        <v>47.800000000000004</v>
      </c>
      <c r="F250" s="34">
        <f t="shared" si="9"/>
        <v>27350.68</v>
      </c>
      <c r="G250" s="53">
        <v>41985</v>
      </c>
      <c r="H250" s="34">
        <f t="shared" si="10"/>
        <v>165.34071255620896</v>
      </c>
      <c r="I250" s="34">
        <f t="shared" si="11"/>
        <v>129.37587036812786</v>
      </c>
      <c r="J250" s="53">
        <v>41985</v>
      </c>
    </row>
    <row r="251" spans="1:10">
      <c r="A251" s="53">
        <v>41982</v>
      </c>
      <c r="B251" s="34">
        <v>27797.01</v>
      </c>
      <c r="D251" s="53">
        <v>41988</v>
      </c>
      <c r="E251" s="34">
        <v>47.82</v>
      </c>
      <c r="F251" s="34">
        <f t="shared" si="9"/>
        <v>27319.56</v>
      </c>
      <c r="G251" s="53">
        <v>41988</v>
      </c>
      <c r="H251" s="34">
        <f t="shared" si="10"/>
        <v>165.4098927706676</v>
      </c>
      <c r="I251" s="34">
        <f t="shared" si="11"/>
        <v>129.2286646282393</v>
      </c>
      <c r="J251" s="53">
        <v>41988</v>
      </c>
    </row>
    <row r="252" spans="1:10">
      <c r="A252" s="53">
        <v>41983</v>
      </c>
      <c r="B252" s="34">
        <v>27831.1</v>
      </c>
      <c r="D252" s="53">
        <v>41989</v>
      </c>
      <c r="E252" s="34">
        <v>47.4</v>
      </c>
      <c r="F252" s="34">
        <f t="shared" si="9"/>
        <v>26781.439999999999</v>
      </c>
      <c r="G252" s="53">
        <v>41989</v>
      </c>
      <c r="H252" s="34">
        <f t="shared" si="10"/>
        <v>163.95710826703564</v>
      </c>
      <c r="I252" s="34">
        <f t="shared" si="11"/>
        <v>126.68321627512715</v>
      </c>
      <c r="J252" s="53">
        <v>41989</v>
      </c>
    </row>
    <row r="253" spans="1:10">
      <c r="A253" s="53">
        <v>41984</v>
      </c>
      <c r="B253" s="34">
        <v>27602.01</v>
      </c>
      <c r="D253" s="53">
        <v>41990</v>
      </c>
      <c r="E253" s="34">
        <v>47.12</v>
      </c>
      <c r="F253" s="34">
        <f t="shared" si="9"/>
        <v>26710.13</v>
      </c>
      <c r="G253" s="53">
        <v>41990</v>
      </c>
      <c r="H253" s="34">
        <f t="shared" si="10"/>
        <v>162.9885852646143</v>
      </c>
      <c r="I253" s="34">
        <f t="shared" si="11"/>
        <v>126.34590132295955</v>
      </c>
      <c r="J253" s="53">
        <v>41990</v>
      </c>
    </row>
    <row r="254" spans="1:10">
      <c r="A254" s="53">
        <v>41985</v>
      </c>
      <c r="B254" s="34">
        <v>27350.68</v>
      </c>
      <c r="D254" s="53">
        <v>41991</v>
      </c>
      <c r="E254" s="34">
        <v>47.95</v>
      </c>
      <c r="F254" s="34">
        <f t="shared" si="9"/>
        <v>27126.57</v>
      </c>
      <c r="G254" s="53">
        <v>41991</v>
      </c>
      <c r="H254" s="34">
        <f t="shared" si="10"/>
        <v>165.8595641646489</v>
      </c>
      <c r="I254" s="34">
        <f t="shared" si="11"/>
        <v>128.31577144889803</v>
      </c>
      <c r="J254" s="53">
        <v>41991</v>
      </c>
    </row>
    <row r="255" spans="1:10">
      <c r="A255" s="53">
        <v>41988</v>
      </c>
      <c r="B255" s="34">
        <v>27319.56</v>
      </c>
      <c r="D255" s="53">
        <v>41992</v>
      </c>
      <c r="E255" s="34">
        <v>48.65</v>
      </c>
      <c r="F255" s="34">
        <f t="shared" si="9"/>
        <v>27371.84</v>
      </c>
      <c r="G255" s="53">
        <v>41992</v>
      </c>
      <c r="H255" s="34">
        <f t="shared" si="10"/>
        <v>168.28087167070217</v>
      </c>
      <c r="I255" s="34">
        <f t="shared" si="11"/>
        <v>129.47596270283361</v>
      </c>
      <c r="J255" s="53">
        <v>41992</v>
      </c>
    </row>
    <row r="256" spans="1:10">
      <c r="A256" s="53">
        <v>41989</v>
      </c>
      <c r="B256" s="34">
        <v>26781.439999999999</v>
      </c>
      <c r="D256" s="53">
        <v>41995</v>
      </c>
      <c r="E256" s="34">
        <v>49.01</v>
      </c>
      <c r="F256" s="34">
        <f t="shared" si="9"/>
        <v>27701.79</v>
      </c>
      <c r="G256" s="53">
        <v>41995</v>
      </c>
      <c r="H256" s="34">
        <f t="shared" si="10"/>
        <v>169.52611553095812</v>
      </c>
      <c r="I256" s="34">
        <f t="shared" si="11"/>
        <v>131.03671250605473</v>
      </c>
      <c r="J256" s="53">
        <v>41995</v>
      </c>
    </row>
    <row r="257" spans="1:10">
      <c r="A257" s="53">
        <v>41990</v>
      </c>
      <c r="B257" s="34">
        <v>26710.13</v>
      </c>
      <c r="D257" s="53">
        <v>41996</v>
      </c>
      <c r="E257" s="34">
        <v>47.64</v>
      </c>
      <c r="F257" s="34">
        <f t="shared" si="9"/>
        <v>27506.46</v>
      </c>
      <c r="G257" s="53">
        <v>41996</v>
      </c>
      <c r="H257" s="34">
        <f t="shared" si="10"/>
        <v>164.78727084053961</v>
      </c>
      <c r="I257" s="34">
        <f t="shared" si="11"/>
        <v>130.11275051465245</v>
      </c>
      <c r="J257" s="53">
        <v>41996</v>
      </c>
    </row>
    <row r="258" spans="1:10">
      <c r="A258" s="53">
        <v>41991</v>
      </c>
      <c r="B258" s="34">
        <v>27126.57</v>
      </c>
      <c r="D258" s="53">
        <v>41997</v>
      </c>
      <c r="E258" s="34">
        <v>47.51</v>
      </c>
      <c r="F258" s="34">
        <f t="shared" si="9"/>
        <v>27208.61</v>
      </c>
      <c r="G258" s="53">
        <v>41997</v>
      </c>
      <c r="H258" s="34">
        <f t="shared" si="10"/>
        <v>164.33759944655827</v>
      </c>
      <c r="I258" s="34">
        <f t="shared" si="11"/>
        <v>128.7038421076532</v>
      </c>
      <c r="J258" s="53">
        <v>41997</v>
      </c>
    </row>
    <row r="259" spans="1:10">
      <c r="A259" s="53">
        <v>41992</v>
      </c>
      <c r="B259" s="34">
        <v>27371.84</v>
      </c>
      <c r="D259" s="53">
        <v>41998</v>
      </c>
      <c r="E259" s="34">
        <v>47.51</v>
      </c>
      <c r="F259" s="34">
        <f t="shared" ref="F259:F322" si="12">VLOOKUP(D259,$A$7:$B$1519,2,FALSE)</f>
        <v>27208.61</v>
      </c>
      <c r="G259" s="53">
        <v>41998</v>
      </c>
      <c r="H259" s="34">
        <f t="shared" si="10"/>
        <v>164.33759944655827</v>
      </c>
      <c r="I259" s="34">
        <f t="shared" si="11"/>
        <v>128.7038421076532</v>
      </c>
      <c r="J259" s="53">
        <v>41998</v>
      </c>
    </row>
    <row r="260" spans="1:10">
      <c r="A260" s="53">
        <v>41995</v>
      </c>
      <c r="B260" s="34">
        <v>27701.79</v>
      </c>
      <c r="D260" s="53">
        <v>41999</v>
      </c>
      <c r="E260" s="34">
        <v>48.730000000000004</v>
      </c>
      <c r="F260" s="34">
        <f t="shared" si="12"/>
        <v>27241.78</v>
      </c>
      <c r="G260" s="53">
        <v>41999</v>
      </c>
      <c r="H260" s="34">
        <f t="shared" ref="H260:H323" si="13">E260/$E$3*100</f>
        <v>168.55759252853687</v>
      </c>
      <c r="I260" s="34">
        <f t="shared" ref="I260:I323" si="14">F260/$F$3*100</f>
        <v>128.86074488374908</v>
      </c>
      <c r="J260" s="53">
        <v>41999</v>
      </c>
    </row>
    <row r="261" spans="1:10">
      <c r="A261" s="53">
        <v>41996</v>
      </c>
      <c r="B261" s="34">
        <v>27506.46</v>
      </c>
      <c r="D261" s="53">
        <v>42002</v>
      </c>
      <c r="E261" s="34">
        <v>49.300000000000004</v>
      </c>
      <c r="F261" s="34">
        <f t="shared" si="12"/>
        <v>27395.73</v>
      </c>
      <c r="G261" s="53">
        <v>42002</v>
      </c>
      <c r="H261" s="34">
        <f t="shared" si="13"/>
        <v>170.52922864060881</v>
      </c>
      <c r="I261" s="34">
        <f t="shared" si="14"/>
        <v>129.58896865161057</v>
      </c>
      <c r="J261" s="53">
        <v>42002</v>
      </c>
    </row>
    <row r="262" spans="1:10">
      <c r="A262" s="53">
        <v>41997</v>
      </c>
      <c r="B262" s="34">
        <v>27208.61</v>
      </c>
      <c r="D262" s="53">
        <v>42003</v>
      </c>
      <c r="E262" s="34">
        <v>51.65</v>
      </c>
      <c r="F262" s="34">
        <f t="shared" si="12"/>
        <v>27403.54</v>
      </c>
      <c r="G262" s="53">
        <v>42003</v>
      </c>
      <c r="H262" s="34">
        <f t="shared" si="13"/>
        <v>178.6579038395019</v>
      </c>
      <c r="I262" s="34">
        <f t="shared" si="14"/>
        <v>129.62591199442966</v>
      </c>
      <c r="J262" s="53">
        <v>42003</v>
      </c>
    </row>
    <row r="263" spans="1:10">
      <c r="A263" s="53">
        <v>41998</v>
      </c>
      <c r="B263" s="34">
        <v>27208.61</v>
      </c>
      <c r="D263" s="53">
        <v>42004</v>
      </c>
      <c r="E263" s="34">
        <v>52.32</v>
      </c>
      <c r="F263" s="34">
        <f t="shared" si="12"/>
        <v>27499.42</v>
      </c>
      <c r="G263" s="53">
        <v>42004</v>
      </c>
      <c r="H263" s="34">
        <f t="shared" si="13"/>
        <v>180.97544102386718</v>
      </c>
      <c r="I263" s="34">
        <f t="shared" si="14"/>
        <v>130.07944947323807</v>
      </c>
      <c r="J263" s="53">
        <v>42004</v>
      </c>
    </row>
    <row r="264" spans="1:10">
      <c r="A264" s="53">
        <v>41999</v>
      </c>
      <c r="B264" s="34">
        <v>27241.78</v>
      </c>
      <c r="D264" s="53">
        <v>42005</v>
      </c>
      <c r="E264" s="34">
        <v>52.72</v>
      </c>
      <c r="F264" s="34">
        <f t="shared" si="12"/>
        <v>27507.54</v>
      </c>
      <c r="G264" s="53">
        <v>42005</v>
      </c>
      <c r="H264" s="34">
        <f t="shared" si="13"/>
        <v>182.35904531304047</v>
      </c>
      <c r="I264" s="34">
        <f t="shared" si="14"/>
        <v>130.1178591971422</v>
      </c>
      <c r="J264" s="53">
        <v>42005</v>
      </c>
    </row>
    <row r="265" spans="1:10">
      <c r="A265" s="53">
        <v>42002</v>
      </c>
      <c r="B265" s="34">
        <v>27395.73</v>
      </c>
      <c r="D265" s="53">
        <v>42006</v>
      </c>
      <c r="E265" s="34">
        <v>52.980000000000004</v>
      </c>
      <c r="F265" s="34">
        <f t="shared" si="12"/>
        <v>27887.9</v>
      </c>
      <c r="G265" s="53">
        <v>42006</v>
      </c>
      <c r="H265" s="34">
        <f t="shared" si="13"/>
        <v>183.25838810100313</v>
      </c>
      <c r="I265" s="34">
        <f t="shared" si="14"/>
        <v>131.91706148583194</v>
      </c>
      <c r="J265" s="53">
        <v>42006</v>
      </c>
    </row>
    <row r="266" spans="1:10">
      <c r="A266" s="53">
        <v>42003</v>
      </c>
      <c r="B266" s="34">
        <v>27403.54</v>
      </c>
      <c r="D266" s="53">
        <v>42009</v>
      </c>
      <c r="E266" s="34">
        <v>53.85</v>
      </c>
      <c r="F266" s="34">
        <f t="shared" si="12"/>
        <v>27842.32</v>
      </c>
      <c r="G266" s="53">
        <v>42009</v>
      </c>
      <c r="H266" s="34">
        <f t="shared" si="13"/>
        <v>186.26772742995504</v>
      </c>
      <c r="I266" s="34">
        <f t="shared" si="14"/>
        <v>131.70145616372002</v>
      </c>
      <c r="J266" s="53">
        <v>42009</v>
      </c>
    </row>
    <row r="267" spans="1:10">
      <c r="A267" s="53">
        <v>42004</v>
      </c>
      <c r="B267" s="34">
        <v>27499.42</v>
      </c>
      <c r="D267" s="53">
        <v>42010</v>
      </c>
      <c r="E267" s="34">
        <v>53.44</v>
      </c>
      <c r="F267" s="34">
        <f t="shared" si="12"/>
        <v>26987.46</v>
      </c>
      <c r="G267" s="53">
        <v>42010</v>
      </c>
      <c r="H267" s="34">
        <f t="shared" si="13"/>
        <v>184.8495330335524</v>
      </c>
      <c r="I267" s="34">
        <f t="shared" si="14"/>
        <v>127.65774476265439</v>
      </c>
      <c r="J267" s="53">
        <v>42010</v>
      </c>
    </row>
    <row r="268" spans="1:10">
      <c r="A268" s="53">
        <v>42005</v>
      </c>
      <c r="B268" s="34">
        <v>27507.54</v>
      </c>
      <c r="D268" s="53">
        <v>42011</v>
      </c>
      <c r="E268" s="34">
        <v>52.97</v>
      </c>
      <c r="F268" s="34">
        <f t="shared" si="12"/>
        <v>26908.82</v>
      </c>
      <c r="G268" s="53">
        <v>42011</v>
      </c>
      <c r="H268" s="34">
        <f t="shared" si="13"/>
        <v>183.22379799377379</v>
      </c>
      <c r="I268" s="34">
        <f t="shared" si="14"/>
        <v>127.28575699321868</v>
      </c>
      <c r="J268" s="53">
        <v>42011</v>
      </c>
    </row>
    <row r="269" spans="1:10">
      <c r="A269" s="53">
        <v>42006</v>
      </c>
      <c r="B269" s="34">
        <v>27887.9</v>
      </c>
      <c r="D269" s="53">
        <v>42012</v>
      </c>
      <c r="E269" s="34">
        <v>55.06</v>
      </c>
      <c r="F269" s="34">
        <f t="shared" si="12"/>
        <v>27274.71</v>
      </c>
      <c r="G269" s="53">
        <v>42012</v>
      </c>
      <c r="H269" s="34">
        <f t="shared" si="13"/>
        <v>190.45313040470427</v>
      </c>
      <c r="I269" s="34">
        <f t="shared" si="14"/>
        <v>129.0165123970695</v>
      </c>
      <c r="J269" s="53">
        <v>42012</v>
      </c>
    </row>
    <row r="270" spans="1:10">
      <c r="A270" s="53">
        <v>42009</v>
      </c>
      <c r="B270" s="34">
        <v>27842.32</v>
      </c>
      <c r="D270" s="53">
        <v>42013</v>
      </c>
      <c r="E270" s="34">
        <v>54.51</v>
      </c>
      <c r="F270" s="34">
        <f t="shared" si="12"/>
        <v>27458.38</v>
      </c>
      <c r="G270" s="53">
        <v>42013</v>
      </c>
      <c r="H270" s="34">
        <f t="shared" si="13"/>
        <v>188.55067450709095</v>
      </c>
      <c r="I270" s="34">
        <f t="shared" si="14"/>
        <v>129.8853195386292</v>
      </c>
      <c r="J270" s="53">
        <v>42013</v>
      </c>
    </row>
    <row r="271" spans="1:10">
      <c r="A271" s="53">
        <v>42010</v>
      </c>
      <c r="B271" s="34">
        <v>26987.46</v>
      </c>
      <c r="D271" s="53">
        <v>42016</v>
      </c>
      <c r="E271" s="34">
        <v>55.36</v>
      </c>
      <c r="F271" s="34">
        <f t="shared" si="12"/>
        <v>27585.27</v>
      </c>
      <c r="G271" s="53">
        <v>42016</v>
      </c>
      <c r="H271" s="34">
        <f t="shared" si="13"/>
        <v>191.49083362158424</v>
      </c>
      <c r="I271" s="34">
        <f t="shared" si="14"/>
        <v>130.48554242855411</v>
      </c>
      <c r="J271" s="53">
        <v>42016</v>
      </c>
    </row>
    <row r="272" spans="1:10">
      <c r="A272" s="53">
        <v>42011</v>
      </c>
      <c r="B272" s="34">
        <v>26908.82</v>
      </c>
      <c r="D272" s="53">
        <v>42017</v>
      </c>
      <c r="E272" s="34">
        <v>53.44</v>
      </c>
      <c r="F272" s="34">
        <f t="shared" si="12"/>
        <v>27425.73</v>
      </c>
      <c r="G272" s="53">
        <v>42017</v>
      </c>
      <c r="H272" s="34">
        <f t="shared" si="13"/>
        <v>184.8495330335524</v>
      </c>
      <c r="I272" s="34">
        <f t="shared" si="14"/>
        <v>129.73087649854688</v>
      </c>
      <c r="J272" s="53">
        <v>42017</v>
      </c>
    </row>
    <row r="273" spans="1:10">
      <c r="A273" s="53">
        <v>42012</v>
      </c>
      <c r="B273" s="34">
        <v>27274.71</v>
      </c>
      <c r="D273" s="53">
        <v>42018</v>
      </c>
      <c r="E273" s="34">
        <v>52.86</v>
      </c>
      <c r="F273" s="34">
        <f t="shared" si="12"/>
        <v>27346.82</v>
      </c>
      <c r="G273" s="53">
        <v>42018</v>
      </c>
      <c r="H273" s="34">
        <f t="shared" si="13"/>
        <v>182.84330681425112</v>
      </c>
      <c r="I273" s="34">
        <f t="shared" si="14"/>
        <v>129.35761155848874</v>
      </c>
      <c r="J273" s="53">
        <v>42018</v>
      </c>
    </row>
    <row r="274" spans="1:10">
      <c r="A274" s="53">
        <v>42013</v>
      </c>
      <c r="B274" s="34">
        <v>27458.38</v>
      </c>
      <c r="D274" s="53">
        <v>42019</v>
      </c>
      <c r="E274" s="34">
        <v>53.89</v>
      </c>
      <c r="F274" s="34">
        <f t="shared" si="12"/>
        <v>28075.55</v>
      </c>
      <c r="G274" s="53">
        <v>42019</v>
      </c>
      <c r="H274" s="34">
        <f t="shared" si="13"/>
        <v>186.40608785887235</v>
      </c>
      <c r="I274" s="34">
        <f t="shared" si="14"/>
        <v>132.80469506841851</v>
      </c>
      <c r="J274" s="53">
        <v>42019</v>
      </c>
    </row>
    <row r="275" spans="1:10">
      <c r="A275" s="53">
        <v>42016</v>
      </c>
      <c r="B275" s="34">
        <v>27585.27</v>
      </c>
      <c r="D275" s="53">
        <v>42020</v>
      </c>
      <c r="E275" s="34">
        <v>53.83</v>
      </c>
      <c r="F275" s="34">
        <f t="shared" si="12"/>
        <v>28121.89</v>
      </c>
      <c r="G275" s="53">
        <v>42020</v>
      </c>
      <c r="H275" s="34">
        <f t="shared" si="13"/>
        <v>186.19854721549635</v>
      </c>
      <c r="I275" s="34">
        <f t="shared" si="14"/>
        <v>133.02389538931945</v>
      </c>
      <c r="J275" s="53">
        <v>42020</v>
      </c>
    </row>
    <row r="276" spans="1:10">
      <c r="A276" s="53">
        <v>42017</v>
      </c>
      <c r="B276" s="34">
        <v>27425.73</v>
      </c>
      <c r="D276" s="53">
        <v>42023</v>
      </c>
      <c r="E276" s="34">
        <v>54.47</v>
      </c>
      <c r="F276" s="34">
        <f t="shared" si="12"/>
        <v>28262.01</v>
      </c>
      <c r="G276" s="53">
        <v>42023</v>
      </c>
      <c r="H276" s="34">
        <f t="shared" si="13"/>
        <v>188.41231407817364</v>
      </c>
      <c r="I276" s="34">
        <f t="shared" si="14"/>
        <v>133.68669963974327</v>
      </c>
      <c r="J276" s="53">
        <v>42023</v>
      </c>
    </row>
    <row r="277" spans="1:10">
      <c r="A277" s="53">
        <v>42018</v>
      </c>
      <c r="B277" s="34">
        <v>27346.82</v>
      </c>
      <c r="D277" s="53">
        <v>42024</v>
      </c>
      <c r="E277" s="34">
        <v>54.49</v>
      </c>
      <c r="F277" s="34">
        <f t="shared" si="12"/>
        <v>28784.67</v>
      </c>
      <c r="G277" s="53">
        <v>42024</v>
      </c>
      <c r="H277" s="34">
        <f t="shared" si="13"/>
        <v>188.48149429263233</v>
      </c>
      <c r="I277" s="34">
        <f t="shared" si="14"/>
        <v>136.15901814906758</v>
      </c>
      <c r="J277" s="53">
        <v>42024</v>
      </c>
    </row>
    <row r="278" spans="1:10">
      <c r="A278" s="53">
        <v>42019</v>
      </c>
      <c r="B278" s="34">
        <v>28075.55</v>
      </c>
      <c r="D278" s="53">
        <v>42025</v>
      </c>
      <c r="E278" s="34">
        <v>54.46</v>
      </c>
      <c r="F278" s="34">
        <f t="shared" si="12"/>
        <v>28888.86</v>
      </c>
      <c r="G278" s="53">
        <v>42025</v>
      </c>
      <c r="H278" s="34">
        <f t="shared" si="13"/>
        <v>188.37772397094432</v>
      </c>
      <c r="I278" s="34">
        <f t="shared" si="14"/>
        <v>136.65186410147737</v>
      </c>
      <c r="J278" s="53">
        <v>42025</v>
      </c>
    </row>
    <row r="279" spans="1:10">
      <c r="A279" s="53">
        <v>42020</v>
      </c>
      <c r="B279" s="34">
        <v>28121.89</v>
      </c>
      <c r="D279" s="53">
        <v>42026</v>
      </c>
      <c r="E279" s="34">
        <v>55.79</v>
      </c>
      <c r="F279" s="34">
        <f t="shared" si="12"/>
        <v>29006.02</v>
      </c>
      <c r="G279" s="53">
        <v>42026</v>
      </c>
      <c r="H279" s="34">
        <f t="shared" si="13"/>
        <v>192.97820823244552</v>
      </c>
      <c r="I279" s="34">
        <f t="shared" si="14"/>
        <v>137.20606154637926</v>
      </c>
      <c r="J279" s="53">
        <v>42026</v>
      </c>
    </row>
    <row r="280" spans="1:10">
      <c r="A280" s="53">
        <v>42023</v>
      </c>
      <c r="B280" s="34">
        <v>28262.01</v>
      </c>
      <c r="D280" s="53">
        <v>42027</v>
      </c>
      <c r="E280" s="34">
        <v>60.660000000000004</v>
      </c>
      <c r="F280" s="34">
        <f t="shared" si="12"/>
        <v>29278.84</v>
      </c>
      <c r="G280" s="53">
        <v>42027</v>
      </c>
      <c r="H280" s="34">
        <f t="shared" si="13"/>
        <v>209.82359045313044</v>
      </c>
      <c r="I280" s="34">
        <f t="shared" si="14"/>
        <v>138.49657150641804</v>
      </c>
      <c r="J280" s="53">
        <v>42027</v>
      </c>
    </row>
    <row r="281" spans="1:10">
      <c r="A281" s="53">
        <v>42024</v>
      </c>
      <c r="B281" s="34">
        <v>28784.67</v>
      </c>
      <c r="D281" s="53">
        <v>42030</v>
      </c>
      <c r="E281" s="34">
        <v>60.660000000000004</v>
      </c>
      <c r="F281" s="34">
        <f t="shared" si="12"/>
        <v>29278.84</v>
      </c>
      <c r="G281" s="53">
        <v>42030</v>
      </c>
      <c r="H281" s="34">
        <f t="shared" si="13"/>
        <v>209.82359045313044</v>
      </c>
      <c r="I281" s="34">
        <f t="shared" si="14"/>
        <v>138.49657150641804</v>
      </c>
      <c r="J281" s="53">
        <v>42030</v>
      </c>
    </row>
    <row r="282" spans="1:10">
      <c r="A282" s="53">
        <v>42025</v>
      </c>
      <c r="B282" s="34">
        <v>28888.86</v>
      </c>
      <c r="D282" s="53">
        <v>42031</v>
      </c>
      <c r="E282" s="34">
        <v>60.39</v>
      </c>
      <c r="F282" s="34">
        <f t="shared" si="12"/>
        <v>29571.040000000001</v>
      </c>
      <c r="G282" s="53">
        <v>42031</v>
      </c>
      <c r="H282" s="34">
        <f t="shared" si="13"/>
        <v>208.88965755793842</v>
      </c>
      <c r="I282" s="34">
        <f t="shared" si="14"/>
        <v>139.87875393557763</v>
      </c>
      <c r="J282" s="53">
        <v>42031</v>
      </c>
    </row>
    <row r="283" spans="1:10">
      <c r="A283" s="53">
        <v>42026</v>
      </c>
      <c r="B283" s="34">
        <v>29006.02</v>
      </c>
      <c r="D283" s="53">
        <v>42032</v>
      </c>
      <c r="E283" s="34">
        <v>59.95</v>
      </c>
      <c r="F283" s="34">
        <f t="shared" si="12"/>
        <v>29559.18</v>
      </c>
      <c r="G283" s="53">
        <v>42032</v>
      </c>
      <c r="H283" s="34">
        <f t="shared" si="13"/>
        <v>207.36769283984779</v>
      </c>
      <c r="I283" s="34">
        <f t="shared" si="14"/>
        <v>139.82265303342214</v>
      </c>
      <c r="J283" s="53">
        <v>42032</v>
      </c>
    </row>
    <row r="284" spans="1:10">
      <c r="A284" s="53">
        <v>42027</v>
      </c>
      <c r="B284" s="34">
        <v>29278.84</v>
      </c>
      <c r="D284" s="53">
        <v>42033</v>
      </c>
      <c r="E284" s="34">
        <v>62.77</v>
      </c>
      <c r="F284" s="34">
        <f t="shared" si="12"/>
        <v>29681.77</v>
      </c>
      <c r="G284" s="53">
        <v>42033</v>
      </c>
      <c r="H284" s="34">
        <f t="shared" si="13"/>
        <v>217.12210307851953</v>
      </c>
      <c r="I284" s="34">
        <f t="shared" si="14"/>
        <v>140.40253579861951</v>
      </c>
      <c r="J284" s="53">
        <v>42033</v>
      </c>
    </row>
    <row r="285" spans="1:10">
      <c r="A285" s="53">
        <v>42030</v>
      </c>
      <c r="B285" s="34">
        <v>29278.84</v>
      </c>
      <c r="D285" s="53">
        <v>42034</v>
      </c>
      <c r="E285" s="34">
        <v>67.489999999999995</v>
      </c>
      <c r="F285" s="34">
        <f t="shared" si="12"/>
        <v>29182.95</v>
      </c>
      <c r="G285" s="53">
        <v>42034</v>
      </c>
      <c r="H285" s="34">
        <f t="shared" si="13"/>
        <v>233.44863369076441</v>
      </c>
      <c r="I285" s="34">
        <f t="shared" si="14"/>
        <v>138.04298672499397</v>
      </c>
      <c r="J285" s="53">
        <v>42034</v>
      </c>
    </row>
    <row r="286" spans="1:10">
      <c r="A286" s="53">
        <v>42031</v>
      </c>
      <c r="B286" s="34">
        <v>29571.040000000001</v>
      </c>
      <c r="D286" s="53">
        <v>42037</v>
      </c>
      <c r="E286" s="34">
        <v>70.45</v>
      </c>
      <c r="F286" s="34">
        <f t="shared" si="12"/>
        <v>29122.27</v>
      </c>
      <c r="G286" s="53">
        <v>42037</v>
      </c>
      <c r="H286" s="34">
        <f t="shared" si="13"/>
        <v>243.68730543064686</v>
      </c>
      <c r="I286" s="34">
        <f t="shared" si="14"/>
        <v>137.75595445325746</v>
      </c>
      <c r="J286" s="53">
        <v>42037</v>
      </c>
    </row>
    <row r="287" spans="1:10">
      <c r="A287" s="53">
        <v>42032</v>
      </c>
      <c r="B287" s="34">
        <v>29559.18</v>
      </c>
      <c r="D287" s="53">
        <v>42038</v>
      </c>
      <c r="E287" s="34">
        <v>69.03</v>
      </c>
      <c r="F287" s="34">
        <f t="shared" si="12"/>
        <v>29000.14</v>
      </c>
      <c r="G287" s="53">
        <v>42038</v>
      </c>
      <c r="H287" s="34">
        <f t="shared" si="13"/>
        <v>238.77551020408166</v>
      </c>
      <c r="I287" s="34">
        <f t="shared" si="14"/>
        <v>137.17824760837976</v>
      </c>
      <c r="J287" s="53">
        <v>42038</v>
      </c>
    </row>
    <row r="288" spans="1:10">
      <c r="A288" s="53">
        <v>42033</v>
      </c>
      <c r="B288" s="34">
        <v>29681.77</v>
      </c>
      <c r="D288" s="53">
        <v>42039</v>
      </c>
      <c r="E288" s="34">
        <v>69.75</v>
      </c>
      <c r="F288" s="34">
        <f t="shared" si="12"/>
        <v>28883.11</v>
      </c>
      <c r="G288" s="53">
        <v>42039</v>
      </c>
      <c r="H288" s="34">
        <f t="shared" si="13"/>
        <v>241.26599792459356</v>
      </c>
      <c r="I288" s="34">
        <f t="shared" si="14"/>
        <v>136.62466509748123</v>
      </c>
      <c r="J288" s="53">
        <v>42039</v>
      </c>
    </row>
    <row r="289" spans="1:10">
      <c r="A289" s="53">
        <v>42034</v>
      </c>
      <c r="B289" s="34">
        <v>29182.95</v>
      </c>
      <c r="D289" s="53">
        <v>42040</v>
      </c>
      <c r="E289" s="34">
        <v>67.010000000000005</v>
      </c>
      <c r="F289" s="34">
        <f t="shared" si="12"/>
        <v>28850.97</v>
      </c>
      <c r="G289" s="53">
        <v>42040</v>
      </c>
      <c r="H289" s="34">
        <f t="shared" si="13"/>
        <v>231.78830854375653</v>
      </c>
      <c r="I289" s="34">
        <f t="shared" si="14"/>
        <v>136.47263449079679</v>
      </c>
      <c r="J289" s="53">
        <v>42040</v>
      </c>
    </row>
    <row r="290" spans="1:10">
      <c r="A290" s="53">
        <v>42037</v>
      </c>
      <c r="B290" s="34">
        <v>29122.27</v>
      </c>
      <c r="D290" s="53">
        <v>42041</v>
      </c>
      <c r="E290" s="34">
        <v>67.489999999999995</v>
      </c>
      <c r="F290" s="34">
        <f t="shared" si="12"/>
        <v>28717.91</v>
      </c>
      <c r="G290" s="53">
        <v>42041</v>
      </c>
      <c r="H290" s="34">
        <f t="shared" si="13"/>
        <v>233.44863369076441</v>
      </c>
      <c r="I290" s="34">
        <f t="shared" si="14"/>
        <v>135.84322588701866</v>
      </c>
      <c r="J290" s="53">
        <v>42041</v>
      </c>
    </row>
    <row r="291" spans="1:10">
      <c r="A291" s="53">
        <v>42038</v>
      </c>
      <c r="B291" s="34">
        <v>29000.14</v>
      </c>
      <c r="D291" s="53">
        <v>42044</v>
      </c>
      <c r="E291" s="34">
        <v>65.540000000000006</v>
      </c>
      <c r="F291" s="34">
        <f t="shared" si="12"/>
        <v>28227.39</v>
      </c>
      <c r="G291" s="53">
        <v>42044</v>
      </c>
      <c r="H291" s="34">
        <f t="shared" si="13"/>
        <v>226.70356278104461</v>
      </c>
      <c r="I291" s="34">
        <f t="shared" si="14"/>
        <v>133.52293798437879</v>
      </c>
      <c r="J291" s="53">
        <v>42044</v>
      </c>
    </row>
    <row r="292" spans="1:10">
      <c r="A292" s="53">
        <v>42039</v>
      </c>
      <c r="B292" s="34">
        <v>28883.11</v>
      </c>
      <c r="D292" s="53">
        <v>42045</v>
      </c>
      <c r="E292" s="34">
        <v>68.31</v>
      </c>
      <c r="F292" s="34">
        <f t="shared" si="12"/>
        <v>28355.62</v>
      </c>
      <c r="G292" s="53">
        <v>42045</v>
      </c>
      <c r="H292" s="34">
        <f t="shared" si="13"/>
        <v>236.28502248356972</v>
      </c>
      <c r="I292" s="34">
        <f t="shared" si="14"/>
        <v>134.1294994248002</v>
      </c>
      <c r="J292" s="53">
        <v>42045</v>
      </c>
    </row>
    <row r="293" spans="1:10">
      <c r="A293" s="53">
        <v>42040</v>
      </c>
      <c r="B293" s="34">
        <v>28850.97</v>
      </c>
      <c r="D293" s="53">
        <v>42046</v>
      </c>
      <c r="E293" s="34">
        <v>71.17</v>
      </c>
      <c r="F293" s="34">
        <f t="shared" si="12"/>
        <v>28533.97</v>
      </c>
      <c r="G293" s="53">
        <v>42046</v>
      </c>
      <c r="H293" s="34">
        <f t="shared" si="13"/>
        <v>246.17779315115877</v>
      </c>
      <c r="I293" s="34">
        <f t="shared" si="14"/>
        <v>134.97314157483652</v>
      </c>
      <c r="J293" s="53">
        <v>42046</v>
      </c>
    </row>
    <row r="294" spans="1:10">
      <c r="A294" s="53">
        <v>42041</v>
      </c>
      <c r="B294" s="34">
        <v>28717.91</v>
      </c>
      <c r="D294" s="53">
        <v>42047</v>
      </c>
      <c r="E294" s="34">
        <v>73.63</v>
      </c>
      <c r="F294" s="34">
        <f t="shared" si="12"/>
        <v>28805.1</v>
      </c>
      <c r="G294" s="53">
        <v>42047</v>
      </c>
      <c r="H294" s="34">
        <f t="shared" si="13"/>
        <v>254.68695952957452</v>
      </c>
      <c r="I294" s="34">
        <f t="shared" si="14"/>
        <v>136.25565739283118</v>
      </c>
      <c r="J294" s="53">
        <v>42047</v>
      </c>
    </row>
    <row r="295" spans="1:10">
      <c r="A295" s="53">
        <v>42044</v>
      </c>
      <c r="B295" s="34">
        <v>28227.39</v>
      </c>
      <c r="D295" s="53">
        <v>42048</v>
      </c>
      <c r="E295" s="34">
        <v>72.290000000000006</v>
      </c>
      <c r="F295" s="34">
        <f t="shared" si="12"/>
        <v>29094.93</v>
      </c>
      <c r="G295" s="53">
        <v>42048</v>
      </c>
      <c r="H295" s="34">
        <f t="shared" si="13"/>
        <v>250.05188516084402</v>
      </c>
      <c r="I295" s="34">
        <f t="shared" si="14"/>
        <v>137.62662910208283</v>
      </c>
      <c r="J295" s="53">
        <v>42048</v>
      </c>
    </row>
    <row r="296" spans="1:10">
      <c r="A296" s="53">
        <v>42045</v>
      </c>
      <c r="B296" s="34">
        <v>28355.62</v>
      </c>
      <c r="D296" s="53">
        <v>42051</v>
      </c>
      <c r="E296" s="34">
        <v>71.33</v>
      </c>
      <c r="F296" s="34">
        <f t="shared" si="12"/>
        <v>29135.88</v>
      </c>
      <c r="G296" s="53">
        <v>42051</v>
      </c>
      <c r="H296" s="34">
        <f t="shared" si="13"/>
        <v>246.73123486682806</v>
      </c>
      <c r="I296" s="34">
        <f t="shared" si="14"/>
        <v>137.82033331315088</v>
      </c>
      <c r="J296" s="53">
        <v>42051</v>
      </c>
    </row>
    <row r="297" spans="1:10">
      <c r="A297" s="53">
        <v>42046</v>
      </c>
      <c r="B297" s="34">
        <v>28533.97</v>
      </c>
      <c r="D297" s="53">
        <v>42052</v>
      </c>
      <c r="E297" s="34">
        <v>71.33</v>
      </c>
      <c r="F297" s="34">
        <f t="shared" si="12"/>
        <v>29135.88</v>
      </c>
      <c r="G297" s="53">
        <v>42052</v>
      </c>
      <c r="H297" s="34">
        <f t="shared" si="13"/>
        <v>246.73123486682806</v>
      </c>
      <c r="I297" s="34">
        <f t="shared" si="14"/>
        <v>137.82033331315088</v>
      </c>
      <c r="J297" s="53">
        <v>42052</v>
      </c>
    </row>
    <row r="298" spans="1:10">
      <c r="A298" s="53">
        <v>42047</v>
      </c>
      <c r="B298" s="34">
        <v>28805.1</v>
      </c>
      <c r="D298" s="53">
        <v>42053</v>
      </c>
      <c r="E298" s="34">
        <v>71.63</v>
      </c>
      <c r="F298" s="34">
        <f t="shared" si="12"/>
        <v>29320.26</v>
      </c>
      <c r="G298" s="53">
        <v>42053</v>
      </c>
      <c r="H298" s="34">
        <f t="shared" si="13"/>
        <v>247.76893808370804</v>
      </c>
      <c r="I298" s="34">
        <f t="shared" si="14"/>
        <v>138.69249894042142</v>
      </c>
      <c r="J298" s="53">
        <v>42053</v>
      </c>
    </row>
    <row r="299" spans="1:10">
      <c r="A299" s="53">
        <v>42048</v>
      </c>
      <c r="B299" s="34">
        <v>29094.93</v>
      </c>
      <c r="D299" s="53">
        <v>42054</v>
      </c>
      <c r="E299" s="34">
        <v>74.48</v>
      </c>
      <c r="F299" s="34">
        <f t="shared" si="12"/>
        <v>29462.27</v>
      </c>
      <c r="G299" s="53">
        <v>42054</v>
      </c>
      <c r="H299" s="34">
        <f t="shared" si="13"/>
        <v>257.62711864406782</v>
      </c>
      <c r="I299" s="34">
        <f t="shared" si="14"/>
        <v>139.36424338520223</v>
      </c>
      <c r="J299" s="53">
        <v>42054</v>
      </c>
    </row>
    <row r="300" spans="1:10">
      <c r="A300" s="53">
        <v>42051</v>
      </c>
      <c r="B300" s="34">
        <v>29135.88</v>
      </c>
      <c r="D300" s="53">
        <v>42055</v>
      </c>
      <c r="E300" s="34">
        <v>73.960000000000008</v>
      </c>
      <c r="F300" s="34">
        <f t="shared" si="12"/>
        <v>29231.41</v>
      </c>
      <c r="G300" s="53">
        <v>42055</v>
      </c>
      <c r="H300" s="34">
        <f t="shared" si="13"/>
        <v>255.82843306814254</v>
      </c>
      <c r="I300" s="34">
        <f t="shared" si="14"/>
        <v>138.27221520041172</v>
      </c>
      <c r="J300" s="53">
        <v>42055</v>
      </c>
    </row>
    <row r="301" spans="1:10">
      <c r="A301" s="53">
        <v>42052</v>
      </c>
      <c r="B301" s="34">
        <v>29135.88</v>
      </c>
      <c r="D301" s="53">
        <v>42058</v>
      </c>
      <c r="E301" s="34">
        <v>73.14</v>
      </c>
      <c r="F301" s="34">
        <f t="shared" si="12"/>
        <v>28975.11</v>
      </c>
      <c r="G301" s="53">
        <v>42058</v>
      </c>
      <c r="H301" s="34">
        <f t="shared" si="13"/>
        <v>252.99204427533724</v>
      </c>
      <c r="I301" s="34">
        <f t="shared" si="14"/>
        <v>137.05984916141924</v>
      </c>
      <c r="J301" s="53">
        <v>42058</v>
      </c>
    </row>
    <row r="302" spans="1:10">
      <c r="A302" s="53">
        <v>42053</v>
      </c>
      <c r="B302" s="34">
        <v>29320.26</v>
      </c>
      <c r="D302" s="53">
        <v>42059</v>
      </c>
      <c r="E302" s="34">
        <v>76.62</v>
      </c>
      <c r="F302" s="34">
        <f t="shared" si="12"/>
        <v>29004.66</v>
      </c>
      <c r="G302" s="53">
        <v>42059</v>
      </c>
      <c r="H302" s="34">
        <f t="shared" si="13"/>
        <v>265.02940159114496</v>
      </c>
      <c r="I302" s="34">
        <f t="shared" si="14"/>
        <v>137.1996283906515</v>
      </c>
      <c r="J302" s="53">
        <v>42059</v>
      </c>
    </row>
    <row r="303" spans="1:10">
      <c r="A303" s="53">
        <v>42054</v>
      </c>
      <c r="B303" s="34">
        <v>29462.27</v>
      </c>
      <c r="D303" s="53">
        <v>42060</v>
      </c>
      <c r="E303" s="34">
        <v>74.87</v>
      </c>
      <c r="F303" s="34">
        <f t="shared" si="12"/>
        <v>29007.99</v>
      </c>
      <c r="G303" s="53">
        <v>42060</v>
      </c>
      <c r="H303" s="34">
        <f t="shared" si="13"/>
        <v>258.97613282601179</v>
      </c>
      <c r="I303" s="34">
        <f t="shared" si="14"/>
        <v>137.21538016166144</v>
      </c>
      <c r="J303" s="53">
        <v>42060</v>
      </c>
    </row>
    <row r="304" spans="1:10">
      <c r="A304" s="53">
        <v>42055</v>
      </c>
      <c r="B304" s="34">
        <v>29231.41</v>
      </c>
      <c r="D304" s="53">
        <v>42061</v>
      </c>
      <c r="E304" s="34">
        <v>74.03</v>
      </c>
      <c r="F304" s="34">
        <f t="shared" si="12"/>
        <v>28746.65</v>
      </c>
      <c r="G304" s="53">
        <v>42061</v>
      </c>
      <c r="H304" s="34">
        <f t="shared" si="13"/>
        <v>256.07056381874781</v>
      </c>
      <c r="I304" s="34">
        <f t="shared" si="14"/>
        <v>135.97917360438362</v>
      </c>
      <c r="J304" s="53">
        <v>42061</v>
      </c>
    </row>
    <row r="305" spans="1:10">
      <c r="A305" s="53">
        <v>42058</v>
      </c>
      <c r="B305" s="34">
        <v>28975.11</v>
      </c>
      <c r="D305" s="53">
        <v>42062</v>
      </c>
      <c r="E305" s="34">
        <v>76.53</v>
      </c>
      <c r="F305" s="34">
        <f t="shared" si="12"/>
        <v>29220.12</v>
      </c>
      <c r="G305" s="53">
        <v>42062</v>
      </c>
      <c r="H305" s="34">
        <f t="shared" si="13"/>
        <v>264.71809062608094</v>
      </c>
      <c r="I305" s="34">
        <f t="shared" si="14"/>
        <v>138.21881054734803</v>
      </c>
      <c r="J305" s="53">
        <v>42062</v>
      </c>
    </row>
    <row r="306" spans="1:10">
      <c r="A306" s="53">
        <v>42059</v>
      </c>
      <c r="B306" s="34">
        <v>29004.66</v>
      </c>
      <c r="D306" s="53">
        <v>42065</v>
      </c>
      <c r="E306" s="34">
        <v>76.38</v>
      </c>
      <c r="F306" s="34">
        <f t="shared" si="12"/>
        <v>29459.14</v>
      </c>
      <c r="G306" s="53">
        <v>42065</v>
      </c>
      <c r="H306" s="34">
        <f t="shared" si="13"/>
        <v>264.19923901764093</v>
      </c>
      <c r="I306" s="34">
        <f t="shared" si="14"/>
        <v>139.3494376665052</v>
      </c>
      <c r="J306" s="53">
        <v>42065</v>
      </c>
    </row>
    <row r="307" spans="1:10">
      <c r="A307" s="53">
        <v>42060</v>
      </c>
      <c r="B307" s="34">
        <v>29007.99</v>
      </c>
      <c r="D307" s="53">
        <v>42066</v>
      </c>
      <c r="E307" s="34">
        <v>77.66</v>
      </c>
      <c r="F307" s="34">
        <f t="shared" si="12"/>
        <v>29593.73</v>
      </c>
      <c r="G307" s="53">
        <v>42066</v>
      </c>
      <c r="H307" s="34">
        <f t="shared" si="13"/>
        <v>268.62677274299551</v>
      </c>
      <c r="I307" s="34">
        <f t="shared" si="14"/>
        <v>139.98608357047709</v>
      </c>
      <c r="J307" s="53">
        <v>42066</v>
      </c>
    </row>
    <row r="308" spans="1:10">
      <c r="A308" s="53">
        <v>42061</v>
      </c>
      <c r="B308" s="34">
        <v>28746.65</v>
      </c>
      <c r="D308" s="53">
        <v>42067</v>
      </c>
      <c r="E308" s="34">
        <v>75.77</v>
      </c>
      <c r="F308" s="34">
        <f t="shared" si="12"/>
        <v>29380.73</v>
      </c>
      <c r="G308" s="53">
        <v>42067</v>
      </c>
      <c r="H308" s="34">
        <f t="shared" si="13"/>
        <v>262.08924247665163</v>
      </c>
      <c r="I308" s="34">
        <f t="shared" si="14"/>
        <v>138.97853785722936</v>
      </c>
      <c r="J308" s="53">
        <v>42067</v>
      </c>
    </row>
    <row r="309" spans="1:10">
      <c r="A309" s="53">
        <v>42062</v>
      </c>
      <c r="B309" s="34">
        <v>29220.12</v>
      </c>
      <c r="D309" s="53">
        <v>42068</v>
      </c>
      <c r="E309" s="34">
        <v>75.25</v>
      </c>
      <c r="F309" s="34">
        <f t="shared" si="12"/>
        <v>29448.95</v>
      </c>
      <c r="G309" s="53">
        <v>42068</v>
      </c>
      <c r="H309" s="34">
        <f t="shared" si="13"/>
        <v>260.29055690072636</v>
      </c>
      <c r="I309" s="34">
        <f t="shared" si="14"/>
        <v>139.3012363011625</v>
      </c>
      <c r="J309" s="53">
        <v>42068</v>
      </c>
    </row>
    <row r="310" spans="1:10">
      <c r="A310" s="53">
        <v>42065</v>
      </c>
      <c r="B310" s="34">
        <v>29459.14</v>
      </c>
      <c r="D310" s="53">
        <v>42069</v>
      </c>
      <c r="E310" s="34">
        <v>75.25</v>
      </c>
      <c r="F310" s="34">
        <f t="shared" si="12"/>
        <v>29448.95</v>
      </c>
      <c r="G310" s="53">
        <v>42069</v>
      </c>
      <c r="H310" s="34">
        <f t="shared" si="13"/>
        <v>260.29055690072636</v>
      </c>
      <c r="I310" s="34">
        <f t="shared" si="14"/>
        <v>139.3012363011625</v>
      </c>
      <c r="J310" s="53">
        <v>42069</v>
      </c>
    </row>
    <row r="311" spans="1:10">
      <c r="A311" s="53">
        <v>42066</v>
      </c>
      <c r="B311" s="34">
        <v>29593.73</v>
      </c>
      <c r="D311" s="53">
        <v>42072</v>
      </c>
      <c r="E311" s="34">
        <v>71.63</v>
      </c>
      <c r="F311" s="34">
        <f t="shared" si="12"/>
        <v>28844.78</v>
      </c>
      <c r="G311" s="53">
        <v>42072</v>
      </c>
      <c r="H311" s="34">
        <f t="shared" si="13"/>
        <v>247.76893808370804</v>
      </c>
      <c r="I311" s="34">
        <f t="shared" si="14"/>
        <v>136.44335417171226</v>
      </c>
      <c r="J311" s="53">
        <v>42072</v>
      </c>
    </row>
    <row r="312" spans="1:10">
      <c r="A312" s="53">
        <v>42067</v>
      </c>
      <c r="B312" s="34">
        <v>29380.73</v>
      </c>
      <c r="D312" s="53">
        <v>42073</v>
      </c>
      <c r="E312" s="34">
        <v>69.760000000000005</v>
      </c>
      <c r="F312" s="34">
        <f t="shared" si="12"/>
        <v>28709.87</v>
      </c>
      <c r="G312" s="53">
        <v>42073</v>
      </c>
      <c r="H312" s="34">
        <f t="shared" si="13"/>
        <v>241.30058803182291</v>
      </c>
      <c r="I312" s="34">
        <f t="shared" si="14"/>
        <v>135.80519458403973</v>
      </c>
      <c r="J312" s="53">
        <v>42073</v>
      </c>
    </row>
    <row r="313" spans="1:10">
      <c r="A313" s="53">
        <v>42068</v>
      </c>
      <c r="B313" s="34">
        <v>29448.95</v>
      </c>
      <c r="D313" s="53">
        <v>42074</v>
      </c>
      <c r="E313" s="34">
        <v>69.790000000000006</v>
      </c>
      <c r="F313" s="34">
        <f t="shared" si="12"/>
        <v>28659.17</v>
      </c>
      <c r="G313" s="53">
        <v>42074</v>
      </c>
      <c r="H313" s="34">
        <f t="shared" si="13"/>
        <v>241.4043583535109</v>
      </c>
      <c r="I313" s="34">
        <f t="shared" si="14"/>
        <v>135.56537032271737</v>
      </c>
      <c r="J313" s="53">
        <v>42074</v>
      </c>
    </row>
    <row r="314" spans="1:10">
      <c r="A314" s="53">
        <v>42069</v>
      </c>
      <c r="B314" s="34">
        <v>29448.95</v>
      </c>
      <c r="D314" s="53">
        <v>42075</v>
      </c>
      <c r="E314" s="34">
        <v>70.540000000000006</v>
      </c>
      <c r="F314" s="34">
        <f t="shared" si="12"/>
        <v>28930.41</v>
      </c>
      <c r="G314" s="53">
        <v>42075</v>
      </c>
      <c r="H314" s="34">
        <f t="shared" si="13"/>
        <v>243.99861639571085</v>
      </c>
      <c r="I314" s="34">
        <f t="shared" si="14"/>
        <v>136.84840646948413</v>
      </c>
      <c r="J314" s="53">
        <v>42075</v>
      </c>
    </row>
    <row r="315" spans="1:10">
      <c r="A315" s="53">
        <v>42072</v>
      </c>
      <c r="B315" s="34">
        <v>28844.78</v>
      </c>
      <c r="D315" s="53">
        <v>42076</v>
      </c>
      <c r="E315" s="34">
        <v>68.22</v>
      </c>
      <c r="F315" s="34">
        <f t="shared" si="12"/>
        <v>28503.3</v>
      </c>
      <c r="G315" s="53">
        <v>42076</v>
      </c>
      <c r="H315" s="34">
        <f t="shared" si="13"/>
        <v>235.9737115185057</v>
      </c>
      <c r="I315" s="34">
        <f t="shared" si="14"/>
        <v>134.82806445265197</v>
      </c>
      <c r="J315" s="53">
        <v>42076</v>
      </c>
    </row>
    <row r="316" spans="1:10">
      <c r="A316" s="53">
        <v>42073</v>
      </c>
      <c r="B316" s="34">
        <v>28709.87</v>
      </c>
      <c r="D316" s="53">
        <v>42079</v>
      </c>
      <c r="E316" s="34">
        <v>68.86</v>
      </c>
      <c r="F316" s="34">
        <f t="shared" si="12"/>
        <v>28437.71</v>
      </c>
      <c r="G316" s="53">
        <v>42079</v>
      </c>
      <c r="H316" s="34">
        <f t="shared" si="13"/>
        <v>238.18747838118298</v>
      </c>
      <c r="I316" s="34">
        <f t="shared" si="14"/>
        <v>134.51780659663356</v>
      </c>
      <c r="J316" s="53">
        <v>42079</v>
      </c>
    </row>
    <row r="317" spans="1:10">
      <c r="A317" s="53">
        <v>42074</v>
      </c>
      <c r="B317" s="34">
        <v>28659.17</v>
      </c>
      <c r="D317" s="53">
        <v>42080</v>
      </c>
      <c r="E317" s="34">
        <v>69.38</v>
      </c>
      <c r="F317" s="34">
        <f t="shared" si="12"/>
        <v>28736.38</v>
      </c>
      <c r="G317" s="53">
        <v>42080</v>
      </c>
      <c r="H317" s="34">
        <f t="shared" si="13"/>
        <v>239.98616395710823</v>
      </c>
      <c r="I317" s="34">
        <f t="shared" si="14"/>
        <v>135.93059381811577</v>
      </c>
      <c r="J317" s="53">
        <v>42080</v>
      </c>
    </row>
    <row r="318" spans="1:10">
      <c r="A318" s="53">
        <v>42075</v>
      </c>
      <c r="B318" s="34">
        <v>28930.41</v>
      </c>
      <c r="D318" s="53">
        <v>42081</v>
      </c>
      <c r="E318" s="34">
        <v>69.3</v>
      </c>
      <c r="F318" s="34">
        <f t="shared" si="12"/>
        <v>28622.12</v>
      </c>
      <c r="G318" s="53">
        <v>42081</v>
      </c>
      <c r="H318" s="34">
        <f t="shared" si="13"/>
        <v>239.70944309927359</v>
      </c>
      <c r="I318" s="34">
        <f t="shared" si="14"/>
        <v>135.39011413175103</v>
      </c>
      <c r="J318" s="53">
        <v>42081</v>
      </c>
    </row>
    <row r="319" spans="1:10">
      <c r="A319" s="53">
        <v>42076</v>
      </c>
      <c r="B319" s="34">
        <v>28503.3</v>
      </c>
      <c r="D319" s="53">
        <v>42082</v>
      </c>
      <c r="E319" s="34">
        <v>66.570000000000007</v>
      </c>
      <c r="F319" s="34">
        <f t="shared" si="12"/>
        <v>28469.67</v>
      </c>
      <c r="G319" s="53">
        <v>42082</v>
      </c>
      <c r="H319" s="34">
        <f t="shared" si="13"/>
        <v>230.2663438256659</v>
      </c>
      <c r="I319" s="34">
        <f t="shared" si="14"/>
        <v>134.6689857562364</v>
      </c>
      <c r="J319" s="53">
        <v>42082</v>
      </c>
    </row>
    <row r="320" spans="1:10">
      <c r="A320" s="53">
        <v>42079</v>
      </c>
      <c r="B320" s="34">
        <v>28437.71</v>
      </c>
      <c r="D320" s="53">
        <v>42083</v>
      </c>
      <c r="E320" s="34">
        <v>65.61</v>
      </c>
      <c r="F320" s="34">
        <f t="shared" si="12"/>
        <v>28261.08</v>
      </c>
      <c r="G320" s="53">
        <v>42083</v>
      </c>
      <c r="H320" s="34">
        <f t="shared" si="13"/>
        <v>226.94569353164994</v>
      </c>
      <c r="I320" s="34">
        <f t="shared" si="14"/>
        <v>133.68230049648827</v>
      </c>
      <c r="J320" s="53">
        <v>42083</v>
      </c>
    </row>
    <row r="321" spans="1:10">
      <c r="A321" s="53">
        <v>42080</v>
      </c>
      <c r="B321" s="34">
        <v>28736.38</v>
      </c>
      <c r="D321" s="53">
        <v>42086</v>
      </c>
      <c r="E321" s="34">
        <v>64.150000000000006</v>
      </c>
      <c r="F321" s="34">
        <f t="shared" si="12"/>
        <v>28192.02</v>
      </c>
      <c r="G321" s="53">
        <v>42086</v>
      </c>
      <c r="H321" s="34">
        <f t="shared" si="13"/>
        <v>221.89553787616742</v>
      </c>
      <c r="I321" s="34">
        <f t="shared" si="14"/>
        <v>133.3556286328409</v>
      </c>
      <c r="J321" s="53">
        <v>42086</v>
      </c>
    </row>
    <row r="322" spans="1:10">
      <c r="A322" s="53">
        <v>42081</v>
      </c>
      <c r="B322" s="34">
        <v>28622.12</v>
      </c>
      <c r="D322" s="53">
        <v>42087</v>
      </c>
      <c r="E322" s="34">
        <v>63.63</v>
      </c>
      <c r="F322" s="34">
        <f t="shared" si="12"/>
        <v>28161.72</v>
      </c>
      <c r="G322" s="53">
        <v>42087</v>
      </c>
      <c r="H322" s="34">
        <f t="shared" si="13"/>
        <v>220.09685230024215</v>
      </c>
      <c r="I322" s="34">
        <f t="shared" si="14"/>
        <v>133.21230170743524</v>
      </c>
      <c r="J322" s="53">
        <v>42087</v>
      </c>
    </row>
    <row r="323" spans="1:10">
      <c r="A323" s="53">
        <v>42082</v>
      </c>
      <c r="B323" s="34">
        <v>28469.67</v>
      </c>
      <c r="D323" s="53">
        <v>42088</v>
      </c>
      <c r="E323" s="34">
        <v>65.5</v>
      </c>
      <c r="F323" s="34">
        <f t="shared" ref="F323:F386" si="15">VLOOKUP(D323,$A$7:$B$1519,2,FALSE)</f>
        <v>28111.83</v>
      </c>
      <c r="G323" s="53">
        <v>42088</v>
      </c>
      <c r="H323" s="34">
        <f t="shared" si="13"/>
        <v>226.56520235212727</v>
      </c>
      <c r="I323" s="34">
        <f t="shared" si="14"/>
        <v>132.97630895798017</v>
      </c>
      <c r="J323" s="53">
        <v>42088</v>
      </c>
    </row>
    <row r="324" spans="1:10">
      <c r="A324" s="53">
        <v>42083</v>
      </c>
      <c r="B324" s="34">
        <v>28261.08</v>
      </c>
      <c r="D324" s="53">
        <v>42089</v>
      </c>
      <c r="E324" s="34">
        <v>64.710000000000008</v>
      </c>
      <c r="F324" s="34">
        <f t="shared" si="15"/>
        <v>27457.58</v>
      </c>
      <c r="G324" s="53">
        <v>42089</v>
      </c>
      <c r="H324" s="34">
        <f t="shared" ref="H324:H387" si="16">E324/$E$3*100</f>
        <v>223.83258388101007</v>
      </c>
      <c r="I324" s="34">
        <f t="shared" ref="I324:I387" si="17">F324/$F$3*100</f>
        <v>129.88153532937758</v>
      </c>
      <c r="J324" s="53">
        <v>42089</v>
      </c>
    </row>
    <row r="325" spans="1:10">
      <c r="A325" s="53">
        <v>42086</v>
      </c>
      <c r="B325" s="34">
        <v>28192.02</v>
      </c>
      <c r="D325" s="53">
        <v>42090</v>
      </c>
      <c r="E325" s="34">
        <v>64.040000000000006</v>
      </c>
      <c r="F325" s="34">
        <f t="shared" si="15"/>
        <v>27458.639999999999</v>
      </c>
      <c r="G325" s="53">
        <v>42090</v>
      </c>
      <c r="H325" s="34">
        <f t="shared" si="16"/>
        <v>221.51504669664476</v>
      </c>
      <c r="I325" s="34">
        <f t="shared" si="17"/>
        <v>129.88654940663599</v>
      </c>
      <c r="J325" s="53">
        <v>42090</v>
      </c>
    </row>
    <row r="326" spans="1:10">
      <c r="A326" s="53">
        <v>42087</v>
      </c>
      <c r="B326" s="34">
        <v>28161.72</v>
      </c>
      <c r="D326" s="53">
        <v>42093</v>
      </c>
      <c r="E326" s="34">
        <v>66.570000000000007</v>
      </c>
      <c r="F326" s="34">
        <f t="shared" si="15"/>
        <v>27975.86</v>
      </c>
      <c r="G326" s="53">
        <v>42093</v>
      </c>
      <c r="H326" s="34">
        <f t="shared" si="16"/>
        <v>230.2663438256659</v>
      </c>
      <c r="I326" s="34">
        <f t="shared" si="17"/>
        <v>132.33313529304917</v>
      </c>
      <c r="J326" s="53">
        <v>42093</v>
      </c>
    </row>
    <row r="327" spans="1:10">
      <c r="A327" s="53">
        <v>42088</v>
      </c>
      <c r="B327" s="34">
        <v>28111.83</v>
      </c>
      <c r="D327" s="53">
        <v>42094</v>
      </c>
      <c r="E327" s="34">
        <v>66.2</v>
      </c>
      <c r="F327" s="34">
        <f t="shared" si="15"/>
        <v>27957.49</v>
      </c>
      <c r="G327" s="53">
        <v>42094</v>
      </c>
      <c r="H327" s="34">
        <f t="shared" si="16"/>
        <v>228.98650985818057</v>
      </c>
      <c r="I327" s="34">
        <f t="shared" si="17"/>
        <v>132.2462403881085</v>
      </c>
      <c r="J327" s="53">
        <v>42094</v>
      </c>
    </row>
    <row r="328" spans="1:10">
      <c r="A328" s="53">
        <v>42089</v>
      </c>
      <c r="B328" s="34">
        <v>27457.58</v>
      </c>
      <c r="D328" s="53">
        <v>42095</v>
      </c>
      <c r="E328" s="34">
        <v>65.89</v>
      </c>
      <c r="F328" s="34">
        <f t="shared" si="15"/>
        <v>28260.14</v>
      </c>
      <c r="G328" s="53">
        <v>42095</v>
      </c>
      <c r="H328" s="34">
        <f t="shared" si="16"/>
        <v>227.91421653407124</v>
      </c>
      <c r="I328" s="34">
        <f t="shared" si="17"/>
        <v>133.67785405061758</v>
      </c>
      <c r="J328" s="53">
        <v>42095</v>
      </c>
    </row>
    <row r="329" spans="1:10">
      <c r="A329" s="53">
        <v>42090</v>
      </c>
      <c r="B329" s="34">
        <v>27458.639999999999</v>
      </c>
      <c r="D329" s="53">
        <v>42096</v>
      </c>
      <c r="E329" s="34">
        <v>65.89</v>
      </c>
      <c r="F329" s="34">
        <f t="shared" si="15"/>
        <v>28260.14</v>
      </c>
      <c r="G329" s="53">
        <v>42096</v>
      </c>
      <c r="H329" s="34">
        <f t="shared" si="16"/>
        <v>227.91421653407124</v>
      </c>
      <c r="I329" s="34">
        <f t="shared" si="17"/>
        <v>133.67785405061758</v>
      </c>
      <c r="J329" s="53">
        <v>42096</v>
      </c>
    </row>
    <row r="330" spans="1:10">
      <c r="A330" s="53">
        <v>42093</v>
      </c>
      <c r="B330" s="34">
        <v>27975.86</v>
      </c>
      <c r="D330" s="53">
        <v>42097</v>
      </c>
      <c r="E330" s="34">
        <v>65.89</v>
      </c>
      <c r="F330" s="34">
        <f t="shared" si="15"/>
        <v>28260.14</v>
      </c>
      <c r="G330" s="53">
        <v>42097</v>
      </c>
      <c r="H330" s="34">
        <f t="shared" si="16"/>
        <v>227.91421653407124</v>
      </c>
      <c r="I330" s="34">
        <f t="shared" si="17"/>
        <v>133.67785405061758</v>
      </c>
      <c r="J330" s="53">
        <v>42097</v>
      </c>
    </row>
    <row r="331" spans="1:10">
      <c r="A331" s="53">
        <v>42094</v>
      </c>
      <c r="B331" s="34">
        <v>27957.49</v>
      </c>
      <c r="D331" s="53">
        <v>42100</v>
      </c>
      <c r="E331" s="34">
        <v>67.67</v>
      </c>
      <c r="F331" s="34">
        <f t="shared" si="15"/>
        <v>28504.46</v>
      </c>
      <c r="G331" s="53">
        <v>42100</v>
      </c>
      <c r="H331" s="34">
        <f t="shared" si="16"/>
        <v>234.07125562089243</v>
      </c>
      <c r="I331" s="34">
        <f t="shared" si="17"/>
        <v>134.83355155606685</v>
      </c>
      <c r="J331" s="53">
        <v>42100</v>
      </c>
    </row>
    <row r="332" spans="1:10">
      <c r="A332" s="53">
        <v>42095</v>
      </c>
      <c r="B332" s="34">
        <v>28260.14</v>
      </c>
      <c r="D332" s="53">
        <v>42101</v>
      </c>
      <c r="E332" s="34">
        <v>68.960000000000008</v>
      </c>
      <c r="F332" s="34">
        <f t="shared" si="15"/>
        <v>28516.59</v>
      </c>
      <c r="G332" s="53">
        <v>42101</v>
      </c>
      <c r="H332" s="34">
        <f t="shared" si="16"/>
        <v>238.53337945347636</v>
      </c>
      <c r="I332" s="34">
        <f t="shared" si="17"/>
        <v>134.89092962884476</v>
      </c>
      <c r="J332" s="53">
        <v>42101</v>
      </c>
    </row>
    <row r="333" spans="1:10">
      <c r="A333" s="53">
        <v>42096</v>
      </c>
      <c r="B333" s="34">
        <v>28260.14</v>
      </c>
      <c r="D333" s="53">
        <v>42102</v>
      </c>
      <c r="E333" s="34">
        <v>69.38</v>
      </c>
      <c r="F333" s="34">
        <f t="shared" si="15"/>
        <v>28707.75</v>
      </c>
      <c r="G333" s="53">
        <v>42102</v>
      </c>
      <c r="H333" s="34">
        <f t="shared" si="16"/>
        <v>239.98616395710823</v>
      </c>
      <c r="I333" s="34">
        <f t="shared" si="17"/>
        <v>135.79516642952291</v>
      </c>
      <c r="J333" s="53">
        <v>42102</v>
      </c>
    </row>
    <row r="334" spans="1:10">
      <c r="A334" s="53">
        <v>42097</v>
      </c>
      <c r="B334" s="34">
        <v>28260.14</v>
      </c>
      <c r="D334" s="53">
        <v>42103</v>
      </c>
      <c r="E334" s="34">
        <v>68.86</v>
      </c>
      <c r="F334" s="34">
        <f t="shared" si="15"/>
        <v>28885.21</v>
      </c>
      <c r="G334" s="53">
        <v>42103</v>
      </c>
      <c r="H334" s="34">
        <f t="shared" si="16"/>
        <v>238.18747838118298</v>
      </c>
      <c r="I334" s="34">
        <f t="shared" si="17"/>
        <v>136.63459864676676</v>
      </c>
      <c r="J334" s="53">
        <v>42103</v>
      </c>
    </row>
    <row r="335" spans="1:10">
      <c r="A335" s="53">
        <v>42100</v>
      </c>
      <c r="B335" s="34">
        <v>28504.46</v>
      </c>
      <c r="D335" s="53">
        <v>42104</v>
      </c>
      <c r="E335" s="34">
        <v>68.650000000000006</v>
      </c>
      <c r="F335" s="34">
        <f t="shared" si="15"/>
        <v>28879.38</v>
      </c>
      <c r="G335" s="53">
        <v>42104</v>
      </c>
      <c r="H335" s="34">
        <f t="shared" si="16"/>
        <v>237.46108612936703</v>
      </c>
      <c r="I335" s="34">
        <f t="shared" si="17"/>
        <v>136.60702122184549</v>
      </c>
      <c r="J335" s="53">
        <v>42104</v>
      </c>
    </row>
    <row r="336" spans="1:10">
      <c r="A336" s="53">
        <v>42101</v>
      </c>
      <c r="B336" s="34">
        <v>28516.59</v>
      </c>
      <c r="D336" s="53">
        <v>42107</v>
      </c>
      <c r="E336" s="34">
        <v>71.2</v>
      </c>
      <c r="F336" s="34">
        <f t="shared" si="15"/>
        <v>29044.44</v>
      </c>
      <c r="G336" s="53">
        <v>42107</v>
      </c>
      <c r="H336" s="34">
        <f t="shared" si="16"/>
        <v>246.28156347284676</v>
      </c>
      <c r="I336" s="34">
        <f t="shared" si="17"/>
        <v>137.38779819568902</v>
      </c>
      <c r="J336" s="53">
        <v>42107</v>
      </c>
    </row>
    <row r="337" spans="1:10">
      <c r="A337" s="53">
        <v>42102</v>
      </c>
      <c r="B337" s="34">
        <v>28707.75</v>
      </c>
      <c r="D337" s="53">
        <v>42108</v>
      </c>
      <c r="E337" s="34">
        <v>71.2</v>
      </c>
      <c r="F337" s="34">
        <f t="shared" si="15"/>
        <v>29044.44</v>
      </c>
      <c r="G337" s="53">
        <v>42108</v>
      </c>
      <c r="H337" s="34">
        <f t="shared" si="16"/>
        <v>246.28156347284676</v>
      </c>
      <c r="I337" s="34">
        <f t="shared" si="17"/>
        <v>137.38779819568902</v>
      </c>
      <c r="J337" s="53">
        <v>42108</v>
      </c>
    </row>
    <row r="338" spans="1:10">
      <c r="A338" s="53">
        <v>42103</v>
      </c>
      <c r="B338" s="34">
        <v>28885.21</v>
      </c>
      <c r="D338" s="53">
        <v>42109</v>
      </c>
      <c r="E338" s="34">
        <v>69.44</v>
      </c>
      <c r="F338" s="34">
        <f t="shared" si="15"/>
        <v>28799.68</v>
      </c>
      <c r="G338" s="53">
        <v>42109</v>
      </c>
      <c r="H338" s="34">
        <f t="shared" si="16"/>
        <v>240.19370460048424</v>
      </c>
      <c r="I338" s="34">
        <f t="shared" si="17"/>
        <v>136.23001937515139</v>
      </c>
      <c r="J338" s="53">
        <v>42109</v>
      </c>
    </row>
    <row r="339" spans="1:10">
      <c r="A339" s="53">
        <v>42104</v>
      </c>
      <c r="B339" s="34">
        <v>28879.38</v>
      </c>
      <c r="D339" s="53">
        <v>42110</v>
      </c>
      <c r="E339" s="34">
        <v>68.94</v>
      </c>
      <c r="F339" s="34">
        <f t="shared" si="15"/>
        <v>28666.04</v>
      </c>
      <c r="G339" s="53">
        <v>42110</v>
      </c>
      <c r="H339" s="34">
        <f t="shared" si="16"/>
        <v>238.46419923901766</v>
      </c>
      <c r="I339" s="34">
        <f t="shared" si="17"/>
        <v>135.59786721966577</v>
      </c>
      <c r="J339" s="53">
        <v>42110</v>
      </c>
    </row>
    <row r="340" spans="1:10">
      <c r="A340" s="53">
        <v>42107</v>
      </c>
      <c r="B340" s="34">
        <v>29044.44</v>
      </c>
      <c r="D340" s="53">
        <v>42111</v>
      </c>
      <c r="E340" s="34">
        <v>69.12</v>
      </c>
      <c r="F340" s="34">
        <f t="shared" si="15"/>
        <v>28442.1</v>
      </c>
      <c r="G340" s="53">
        <v>42111</v>
      </c>
      <c r="H340" s="34">
        <f t="shared" si="16"/>
        <v>239.08682116914565</v>
      </c>
      <c r="I340" s="34">
        <f t="shared" si="17"/>
        <v>134.53857244490192</v>
      </c>
      <c r="J340" s="53">
        <v>42111</v>
      </c>
    </row>
    <row r="341" spans="1:10">
      <c r="A341" s="53">
        <v>42108</v>
      </c>
      <c r="B341" s="34">
        <v>29044.44</v>
      </c>
      <c r="D341" s="53">
        <v>42114</v>
      </c>
      <c r="E341" s="34">
        <v>69.040000000000006</v>
      </c>
      <c r="F341" s="34">
        <f t="shared" si="15"/>
        <v>27886.21</v>
      </c>
      <c r="G341" s="53">
        <v>42114</v>
      </c>
      <c r="H341" s="34">
        <f t="shared" si="16"/>
        <v>238.810100311311</v>
      </c>
      <c r="I341" s="34">
        <f t="shared" si="17"/>
        <v>131.90906734378785</v>
      </c>
      <c r="J341" s="53">
        <v>42114</v>
      </c>
    </row>
    <row r="342" spans="1:10">
      <c r="A342" s="53">
        <v>42109</v>
      </c>
      <c r="B342" s="34">
        <v>28799.68</v>
      </c>
      <c r="D342" s="53">
        <v>42115</v>
      </c>
      <c r="E342" s="34">
        <v>70.06</v>
      </c>
      <c r="F342" s="34">
        <f t="shared" si="15"/>
        <v>27676.04</v>
      </c>
      <c r="G342" s="53">
        <v>42115</v>
      </c>
      <c r="H342" s="34">
        <f t="shared" si="16"/>
        <v>242.33829124870289</v>
      </c>
      <c r="I342" s="34">
        <f t="shared" si="17"/>
        <v>130.91490827076774</v>
      </c>
      <c r="J342" s="53">
        <v>42115</v>
      </c>
    </row>
    <row r="343" spans="1:10">
      <c r="A343" s="53">
        <v>42110</v>
      </c>
      <c r="B343" s="34">
        <v>28666.04</v>
      </c>
      <c r="D343" s="53">
        <v>42116</v>
      </c>
      <c r="E343" s="34">
        <v>71.03</v>
      </c>
      <c r="F343" s="34">
        <f t="shared" si="15"/>
        <v>27890.13</v>
      </c>
      <c r="G343" s="53">
        <v>42116</v>
      </c>
      <c r="H343" s="34">
        <f t="shared" si="16"/>
        <v>245.69353164994814</v>
      </c>
      <c r="I343" s="34">
        <f t="shared" si="17"/>
        <v>131.92760996912085</v>
      </c>
      <c r="J343" s="53">
        <v>42116</v>
      </c>
    </row>
    <row r="344" spans="1:10">
      <c r="A344" s="53">
        <v>42111</v>
      </c>
      <c r="B344" s="34">
        <v>28442.1</v>
      </c>
      <c r="D344" s="53">
        <v>42117</v>
      </c>
      <c r="E344" s="34">
        <v>72.37</v>
      </c>
      <c r="F344" s="34">
        <f t="shared" si="15"/>
        <v>27735.02</v>
      </c>
      <c r="G344" s="53">
        <v>42117</v>
      </c>
      <c r="H344" s="34">
        <f t="shared" si="16"/>
        <v>250.32860601867867</v>
      </c>
      <c r="I344" s="34">
        <f t="shared" si="17"/>
        <v>131.19389909784451</v>
      </c>
      <c r="J344" s="53">
        <v>42117</v>
      </c>
    </row>
    <row r="345" spans="1:10">
      <c r="A345" s="53">
        <v>42114</v>
      </c>
      <c r="B345" s="34">
        <v>27886.21</v>
      </c>
      <c r="D345" s="53">
        <v>42118</v>
      </c>
      <c r="E345" s="34">
        <v>71.03</v>
      </c>
      <c r="F345" s="34">
        <f t="shared" si="15"/>
        <v>27437.94</v>
      </c>
      <c r="G345" s="53">
        <v>42118</v>
      </c>
      <c r="H345" s="34">
        <f t="shared" si="16"/>
        <v>245.69353164994814</v>
      </c>
      <c r="I345" s="34">
        <f t="shared" si="17"/>
        <v>129.78863299224994</v>
      </c>
      <c r="J345" s="53">
        <v>42118</v>
      </c>
    </row>
    <row r="346" spans="1:10">
      <c r="A346" s="53">
        <v>42115</v>
      </c>
      <c r="B346" s="34">
        <v>27676.04</v>
      </c>
      <c r="D346" s="53">
        <v>42121</v>
      </c>
      <c r="E346" s="34">
        <v>70.36</v>
      </c>
      <c r="F346" s="34">
        <f t="shared" si="15"/>
        <v>27176.99</v>
      </c>
      <c r="G346" s="53">
        <v>42121</v>
      </c>
      <c r="H346" s="34">
        <f t="shared" si="16"/>
        <v>243.37599446558283</v>
      </c>
      <c r="I346" s="34">
        <f t="shared" si="17"/>
        <v>128.55427123698234</v>
      </c>
      <c r="J346" s="53">
        <v>42121</v>
      </c>
    </row>
    <row r="347" spans="1:10">
      <c r="A347" s="53">
        <v>42116</v>
      </c>
      <c r="B347" s="34">
        <v>27890.13</v>
      </c>
      <c r="D347" s="53">
        <v>42122</v>
      </c>
      <c r="E347" s="34">
        <v>70.36</v>
      </c>
      <c r="F347" s="34">
        <f t="shared" si="15"/>
        <v>27396.38</v>
      </c>
      <c r="G347" s="53">
        <v>42122</v>
      </c>
      <c r="H347" s="34">
        <f t="shared" si="16"/>
        <v>243.37599446558283</v>
      </c>
      <c r="I347" s="34">
        <f t="shared" si="17"/>
        <v>129.59204332162753</v>
      </c>
      <c r="J347" s="53">
        <v>42122</v>
      </c>
    </row>
    <row r="348" spans="1:10">
      <c r="A348" s="53">
        <v>42117</v>
      </c>
      <c r="B348" s="34">
        <v>27735.02</v>
      </c>
      <c r="D348" s="53">
        <v>42123</v>
      </c>
      <c r="E348" s="34">
        <v>72.89</v>
      </c>
      <c r="F348" s="34">
        <f t="shared" si="15"/>
        <v>27225.93</v>
      </c>
      <c r="G348" s="53">
        <v>42123</v>
      </c>
      <c r="H348" s="34">
        <f t="shared" si="16"/>
        <v>252.12729159460397</v>
      </c>
      <c r="I348" s="34">
        <f t="shared" si="17"/>
        <v>128.78577023795108</v>
      </c>
      <c r="J348" s="53">
        <v>42123</v>
      </c>
    </row>
    <row r="349" spans="1:10">
      <c r="A349" s="53">
        <v>42118</v>
      </c>
      <c r="B349" s="34">
        <v>27437.94</v>
      </c>
      <c r="D349" s="53">
        <v>42124</v>
      </c>
      <c r="E349" s="34">
        <v>72.540000000000006</v>
      </c>
      <c r="F349" s="34">
        <f t="shared" si="15"/>
        <v>27011.31</v>
      </c>
      <c r="G349" s="53">
        <v>42124</v>
      </c>
      <c r="H349" s="34">
        <f t="shared" si="16"/>
        <v>250.91663784157734</v>
      </c>
      <c r="I349" s="34">
        <f t="shared" si="17"/>
        <v>127.77056150096877</v>
      </c>
      <c r="J349" s="53">
        <v>42124</v>
      </c>
    </row>
    <row r="350" spans="1:10">
      <c r="A350" s="53">
        <v>42121</v>
      </c>
      <c r="B350" s="34">
        <v>27176.99</v>
      </c>
      <c r="D350" s="53">
        <v>42125</v>
      </c>
      <c r="E350" s="34">
        <v>72.540000000000006</v>
      </c>
      <c r="F350" s="34">
        <f t="shared" si="15"/>
        <v>27011.31</v>
      </c>
      <c r="G350" s="53">
        <v>42125</v>
      </c>
      <c r="H350" s="34">
        <f t="shared" si="16"/>
        <v>250.91663784157734</v>
      </c>
      <c r="I350" s="34">
        <f t="shared" si="17"/>
        <v>127.77056150096877</v>
      </c>
      <c r="J350" s="53">
        <v>42125</v>
      </c>
    </row>
    <row r="351" spans="1:10">
      <c r="A351" s="53">
        <v>42122</v>
      </c>
      <c r="B351" s="34">
        <v>27396.38</v>
      </c>
      <c r="D351" s="53">
        <v>42128</v>
      </c>
      <c r="E351" s="34">
        <v>76.13</v>
      </c>
      <c r="F351" s="34">
        <f t="shared" si="15"/>
        <v>27490.59</v>
      </c>
      <c r="G351" s="53">
        <v>42128</v>
      </c>
      <c r="H351" s="34">
        <f t="shared" si="16"/>
        <v>263.33448633690762</v>
      </c>
      <c r="I351" s="34">
        <f t="shared" si="17"/>
        <v>130.03768126362317</v>
      </c>
      <c r="J351" s="53">
        <v>42128</v>
      </c>
    </row>
    <row r="352" spans="1:10">
      <c r="A352" s="53">
        <v>42123</v>
      </c>
      <c r="B352" s="34">
        <v>27225.93</v>
      </c>
      <c r="D352" s="53">
        <v>42129</v>
      </c>
      <c r="E352" s="34">
        <v>76.97</v>
      </c>
      <c r="F352" s="34">
        <f t="shared" si="15"/>
        <v>27440.14</v>
      </c>
      <c r="G352" s="53">
        <v>42129</v>
      </c>
      <c r="H352" s="34">
        <f t="shared" si="16"/>
        <v>266.24005534417154</v>
      </c>
      <c r="I352" s="34">
        <f t="shared" si="17"/>
        <v>129.79903956769195</v>
      </c>
      <c r="J352" s="53">
        <v>42129</v>
      </c>
    </row>
    <row r="353" spans="1:10">
      <c r="A353" s="53">
        <v>42124</v>
      </c>
      <c r="B353" s="34">
        <v>27011.31</v>
      </c>
      <c r="D353" s="53">
        <v>42130</v>
      </c>
      <c r="E353" s="34">
        <v>73.010000000000005</v>
      </c>
      <c r="F353" s="34">
        <f t="shared" si="15"/>
        <v>26717.37</v>
      </c>
      <c r="G353" s="53">
        <v>42130</v>
      </c>
      <c r="H353" s="34">
        <f t="shared" si="16"/>
        <v>252.54237288135596</v>
      </c>
      <c r="I353" s="34">
        <f t="shared" si="17"/>
        <v>126.38014841668685</v>
      </c>
      <c r="J353" s="53">
        <v>42130</v>
      </c>
    </row>
    <row r="354" spans="1:10">
      <c r="A354" s="53">
        <v>42125</v>
      </c>
      <c r="B354" s="34">
        <v>27011.31</v>
      </c>
      <c r="D354" s="53">
        <v>42131</v>
      </c>
      <c r="E354" s="34">
        <v>69.89</v>
      </c>
      <c r="F354" s="34">
        <f t="shared" si="15"/>
        <v>26599.11</v>
      </c>
      <c r="G354" s="53">
        <v>42131</v>
      </c>
      <c r="H354" s="34">
        <f t="shared" si="16"/>
        <v>241.75025942580422</v>
      </c>
      <c r="I354" s="34">
        <f t="shared" si="17"/>
        <v>125.82074768406395</v>
      </c>
      <c r="J354" s="53">
        <v>42131</v>
      </c>
    </row>
    <row r="355" spans="1:10">
      <c r="A355" s="53">
        <v>42128</v>
      </c>
      <c r="B355" s="34">
        <v>27490.59</v>
      </c>
      <c r="D355" s="53">
        <v>42132</v>
      </c>
      <c r="E355" s="34">
        <v>73.61</v>
      </c>
      <c r="F355" s="34">
        <f t="shared" si="15"/>
        <v>27105.39</v>
      </c>
      <c r="G355" s="53">
        <v>42132</v>
      </c>
      <c r="H355" s="34">
        <f t="shared" si="16"/>
        <v>254.61777931511585</v>
      </c>
      <c r="I355" s="34">
        <f t="shared" si="17"/>
        <v>128.215584508961</v>
      </c>
      <c r="J355" s="53">
        <v>42132</v>
      </c>
    </row>
    <row r="356" spans="1:10">
      <c r="A356" s="53">
        <v>42129</v>
      </c>
      <c r="B356" s="34">
        <v>27440.14</v>
      </c>
      <c r="D356" s="53">
        <v>42135</v>
      </c>
      <c r="E356" s="34">
        <v>76.08</v>
      </c>
      <c r="F356" s="34">
        <f t="shared" si="15"/>
        <v>27507.3</v>
      </c>
      <c r="G356" s="53">
        <v>42135</v>
      </c>
      <c r="H356" s="34">
        <f t="shared" si="16"/>
        <v>263.16153580076099</v>
      </c>
      <c r="I356" s="34">
        <f t="shared" si="17"/>
        <v>130.11672393436669</v>
      </c>
      <c r="J356" s="53">
        <v>42135</v>
      </c>
    </row>
    <row r="357" spans="1:10">
      <c r="A357" s="53">
        <v>42130</v>
      </c>
      <c r="B357" s="34">
        <v>26717.37</v>
      </c>
      <c r="D357" s="53">
        <v>42136</v>
      </c>
      <c r="E357" s="34">
        <v>72.48</v>
      </c>
      <c r="F357" s="34">
        <f t="shared" si="15"/>
        <v>26877.48</v>
      </c>
      <c r="G357" s="53">
        <v>42136</v>
      </c>
      <c r="H357" s="34">
        <f t="shared" si="16"/>
        <v>250.70909719820133</v>
      </c>
      <c r="I357" s="34">
        <f t="shared" si="17"/>
        <v>127.13751059578591</v>
      </c>
      <c r="J357" s="53">
        <v>42136</v>
      </c>
    </row>
    <row r="358" spans="1:10">
      <c r="A358" s="53">
        <v>42131</v>
      </c>
      <c r="B358" s="34">
        <v>26599.11</v>
      </c>
      <c r="D358" s="53">
        <v>42137</v>
      </c>
      <c r="E358" s="34">
        <v>77.7</v>
      </c>
      <c r="F358" s="34">
        <f t="shared" si="15"/>
        <v>27251.1</v>
      </c>
      <c r="G358" s="53">
        <v>42137</v>
      </c>
      <c r="H358" s="34">
        <f t="shared" si="16"/>
        <v>268.76513317191285</v>
      </c>
      <c r="I358" s="34">
        <f t="shared" si="17"/>
        <v>128.90483092153062</v>
      </c>
      <c r="J358" s="53">
        <v>42137</v>
      </c>
    </row>
    <row r="359" spans="1:10">
      <c r="A359" s="53">
        <v>42132</v>
      </c>
      <c r="B359" s="34">
        <v>27105.39</v>
      </c>
      <c r="D359" s="53">
        <v>42138</v>
      </c>
      <c r="E359" s="34">
        <v>79.34</v>
      </c>
      <c r="F359" s="34">
        <f t="shared" si="15"/>
        <v>27206.06</v>
      </c>
      <c r="G359" s="53">
        <v>42138</v>
      </c>
      <c r="H359" s="34">
        <f t="shared" si="16"/>
        <v>274.43791075752335</v>
      </c>
      <c r="I359" s="34">
        <f t="shared" si="17"/>
        <v>128.69177994066362</v>
      </c>
      <c r="J359" s="53">
        <v>42138</v>
      </c>
    </row>
    <row r="360" spans="1:10">
      <c r="A360" s="53">
        <v>42135</v>
      </c>
      <c r="B360" s="34">
        <v>27507.3</v>
      </c>
      <c r="D360" s="53">
        <v>42139</v>
      </c>
      <c r="E360" s="34">
        <v>79.47</v>
      </c>
      <c r="F360" s="34">
        <f t="shared" si="15"/>
        <v>27324</v>
      </c>
      <c r="G360" s="53">
        <v>42139</v>
      </c>
      <c r="H360" s="34">
        <f t="shared" si="16"/>
        <v>274.88758215150466</v>
      </c>
      <c r="I360" s="34">
        <f t="shared" si="17"/>
        <v>129.24966698958588</v>
      </c>
      <c r="J360" s="53">
        <v>42139</v>
      </c>
    </row>
    <row r="361" spans="1:10">
      <c r="A361" s="53">
        <v>42136</v>
      </c>
      <c r="B361" s="34">
        <v>26877.48</v>
      </c>
      <c r="D361" s="53">
        <v>42142</v>
      </c>
      <c r="E361" s="34">
        <v>83.31</v>
      </c>
      <c r="F361" s="34">
        <f t="shared" si="15"/>
        <v>27687.3</v>
      </c>
      <c r="G361" s="53">
        <v>42142</v>
      </c>
      <c r="H361" s="34">
        <f t="shared" si="16"/>
        <v>288.17018332756834</v>
      </c>
      <c r="I361" s="34">
        <f t="shared" si="17"/>
        <v>130.9681710159845</v>
      </c>
      <c r="J361" s="53">
        <v>42142</v>
      </c>
    </row>
    <row r="362" spans="1:10">
      <c r="A362" s="53">
        <v>42137</v>
      </c>
      <c r="B362" s="34">
        <v>27251.1</v>
      </c>
      <c r="D362" s="53">
        <v>42143</v>
      </c>
      <c r="E362" s="34">
        <v>82.850000000000009</v>
      </c>
      <c r="F362" s="34">
        <f t="shared" si="15"/>
        <v>27645.53</v>
      </c>
      <c r="G362" s="53">
        <v>42143</v>
      </c>
      <c r="H362" s="34">
        <f t="shared" si="16"/>
        <v>286.57903839501904</v>
      </c>
      <c r="I362" s="34">
        <f t="shared" si="17"/>
        <v>130.77058799043351</v>
      </c>
      <c r="J362" s="53">
        <v>42143</v>
      </c>
    </row>
    <row r="363" spans="1:10">
      <c r="A363" s="53">
        <v>42138</v>
      </c>
      <c r="B363" s="34">
        <v>27206.06</v>
      </c>
      <c r="D363" s="53">
        <v>42144</v>
      </c>
      <c r="E363" s="34">
        <v>83.97</v>
      </c>
      <c r="F363" s="34">
        <f t="shared" si="15"/>
        <v>27837.21</v>
      </c>
      <c r="G363" s="53">
        <v>42144</v>
      </c>
      <c r="H363" s="34">
        <f t="shared" si="16"/>
        <v>290.45313040470427</v>
      </c>
      <c r="I363" s="34">
        <f t="shared" si="17"/>
        <v>131.67728452712521</v>
      </c>
      <c r="J363" s="53">
        <v>42144</v>
      </c>
    </row>
    <row r="364" spans="1:10">
      <c r="A364" s="53">
        <v>42139</v>
      </c>
      <c r="B364" s="34">
        <v>27324</v>
      </c>
      <c r="D364" s="53">
        <v>42145</v>
      </c>
      <c r="E364" s="34">
        <v>83.97</v>
      </c>
      <c r="F364" s="34">
        <f t="shared" si="15"/>
        <v>27809.35</v>
      </c>
      <c r="G364" s="53">
        <v>42145</v>
      </c>
      <c r="H364" s="34">
        <f t="shared" si="16"/>
        <v>290.45313040470427</v>
      </c>
      <c r="I364" s="34">
        <f t="shared" si="17"/>
        <v>131.54549943993703</v>
      </c>
      <c r="J364" s="53">
        <v>42145</v>
      </c>
    </row>
    <row r="365" spans="1:10">
      <c r="A365" s="53">
        <v>42142</v>
      </c>
      <c r="B365" s="34">
        <v>27687.3</v>
      </c>
      <c r="D365" s="53">
        <v>42146</v>
      </c>
      <c r="E365" s="34">
        <v>85.5</v>
      </c>
      <c r="F365" s="34">
        <f t="shared" si="15"/>
        <v>27957.5</v>
      </c>
      <c r="G365" s="53">
        <v>42146</v>
      </c>
      <c r="H365" s="34">
        <f t="shared" si="16"/>
        <v>295.74541681079211</v>
      </c>
      <c r="I365" s="34">
        <f t="shared" si="17"/>
        <v>132.24628769072416</v>
      </c>
      <c r="J365" s="53">
        <v>42146</v>
      </c>
    </row>
    <row r="366" spans="1:10">
      <c r="A366" s="53">
        <v>42143</v>
      </c>
      <c r="B366" s="34">
        <v>27645.53</v>
      </c>
      <c r="D366" s="53">
        <v>42149</v>
      </c>
      <c r="E366" s="34">
        <v>84.600000000000009</v>
      </c>
      <c r="F366" s="34">
        <f t="shared" si="15"/>
        <v>27643.88</v>
      </c>
      <c r="G366" s="53">
        <v>42149</v>
      </c>
      <c r="H366" s="34">
        <f t="shared" si="16"/>
        <v>292.63230716015221</v>
      </c>
      <c r="I366" s="34">
        <f t="shared" si="17"/>
        <v>130.76278305885202</v>
      </c>
      <c r="J366" s="53">
        <v>42149</v>
      </c>
    </row>
    <row r="367" spans="1:10">
      <c r="A367" s="53">
        <v>42144</v>
      </c>
      <c r="B367" s="34">
        <v>27837.21</v>
      </c>
      <c r="D367" s="53">
        <v>42150</v>
      </c>
      <c r="E367" s="34">
        <v>85.37</v>
      </c>
      <c r="F367" s="34">
        <f t="shared" si="15"/>
        <v>27531.41</v>
      </c>
      <c r="G367" s="53">
        <v>42150</v>
      </c>
      <c r="H367" s="34">
        <f t="shared" si="16"/>
        <v>295.2957454168108</v>
      </c>
      <c r="I367" s="34">
        <f t="shared" si="17"/>
        <v>130.23077054068781</v>
      </c>
      <c r="J367" s="53">
        <v>42150</v>
      </c>
    </row>
    <row r="368" spans="1:10">
      <c r="A368" s="53">
        <v>42145</v>
      </c>
      <c r="B368" s="34">
        <v>27809.35</v>
      </c>
      <c r="D368" s="53">
        <v>42151</v>
      </c>
      <c r="E368" s="34">
        <v>85.05</v>
      </c>
      <c r="F368" s="34">
        <f t="shared" si="15"/>
        <v>27564.66</v>
      </c>
      <c r="G368" s="53">
        <v>42151</v>
      </c>
      <c r="H368" s="34">
        <f t="shared" si="16"/>
        <v>294.18886198547216</v>
      </c>
      <c r="I368" s="34">
        <f t="shared" si="17"/>
        <v>130.38805173770888</v>
      </c>
      <c r="J368" s="53">
        <v>42151</v>
      </c>
    </row>
    <row r="369" spans="1:10">
      <c r="A369" s="53">
        <v>42146</v>
      </c>
      <c r="B369" s="34">
        <v>27957.5</v>
      </c>
      <c r="D369" s="53">
        <v>42152</v>
      </c>
      <c r="E369" s="34">
        <v>79.02</v>
      </c>
      <c r="F369" s="34">
        <f t="shared" si="15"/>
        <v>27506.71</v>
      </c>
      <c r="G369" s="53">
        <v>42152</v>
      </c>
      <c r="H369" s="34">
        <f t="shared" si="16"/>
        <v>273.33102732618471</v>
      </c>
      <c r="I369" s="34">
        <f t="shared" si="17"/>
        <v>130.11393308004361</v>
      </c>
      <c r="J369" s="53">
        <v>42152</v>
      </c>
    </row>
    <row r="370" spans="1:10">
      <c r="A370" s="53">
        <v>42149</v>
      </c>
      <c r="B370" s="34">
        <v>27643.88</v>
      </c>
      <c r="D370" s="53">
        <v>42153</v>
      </c>
      <c r="E370" s="34">
        <v>75.989999999999995</v>
      </c>
      <c r="F370" s="34">
        <f t="shared" si="15"/>
        <v>27828.44</v>
      </c>
      <c r="G370" s="53">
        <v>42153</v>
      </c>
      <c r="H370" s="34">
        <f t="shared" si="16"/>
        <v>262.85022483569696</v>
      </c>
      <c r="I370" s="34">
        <f t="shared" si="17"/>
        <v>131.63580013320419</v>
      </c>
      <c r="J370" s="53">
        <v>42153</v>
      </c>
    </row>
    <row r="371" spans="1:10">
      <c r="A371" s="53">
        <v>42150</v>
      </c>
      <c r="B371" s="34">
        <v>27531.41</v>
      </c>
      <c r="D371" s="53">
        <v>42156</v>
      </c>
      <c r="E371" s="34">
        <v>68.11</v>
      </c>
      <c r="F371" s="34">
        <f t="shared" si="15"/>
        <v>27848.99</v>
      </c>
      <c r="G371" s="53">
        <v>42156</v>
      </c>
      <c r="H371" s="34">
        <f t="shared" si="16"/>
        <v>235.59322033898303</v>
      </c>
      <c r="I371" s="34">
        <f t="shared" si="17"/>
        <v>131.73300700835554</v>
      </c>
      <c r="J371" s="53">
        <v>42156</v>
      </c>
    </row>
    <row r="372" spans="1:10">
      <c r="A372" s="53">
        <v>42151</v>
      </c>
      <c r="B372" s="34">
        <v>27564.66</v>
      </c>
      <c r="D372" s="53">
        <v>42157</v>
      </c>
      <c r="E372" s="34">
        <v>68.53</v>
      </c>
      <c r="F372" s="34">
        <f t="shared" si="15"/>
        <v>27188.38</v>
      </c>
      <c r="G372" s="53">
        <v>42157</v>
      </c>
      <c r="H372" s="34">
        <f t="shared" si="16"/>
        <v>237.04600484261502</v>
      </c>
      <c r="I372" s="34">
        <f t="shared" si="17"/>
        <v>128.60814891620248</v>
      </c>
      <c r="J372" s="53">
        <v>42157</v>
      </c>
    </row>
    <row r="373" spans="1:10">
      <c r="A373" s="53">
        <v>42152</v>
      </c>
      <c r="B373" s="34">
        <v>27506.71</v>
      </c>
      <c r="D373" s="53">
        <v>42158</v>
      </c>
      <c r="E373" s="34">
        <v>68.53</v>
      </c>
      <c r="F373" s="34">
        <f t="shared" si="15"/>
        <v>26837.200000000001</v>
      </c>
      <c r="G373" s="53">
        <v>42158</v>
      </c>
      <c r="H373" s="34">
        <f t="shared" si="16"/>
        <v>237.04600484261502</v>
      </c>
      <c r="I373" s="34">
        <f t="shared" si="17"/>
        <v>126.94697565996611</v>
      </c>
      <c r="J373" s="53">
        <v>42158</v>
      </c>
    </row>
    <row r="374" spans="1:10">
      <c r="A374" s="53">
        <v>42153</v>
      </c>
      <c r="B374" s="34">
        <v>27828.44</v>
      </c>
      <c r="D374" s="53">
        <v>42159</v>
      </c>
      <c r="E374" s="34">
        <v>72.78</v>
      </c>
      <c r="F374" s="34">
        <f t="shared" si="15"/>
        <v>26813.42</v>
      </c>
      <c r="G374" s="53">
        <v>42159</v>
      </c>
      <c r="H374" s="34">
        <f t="shared" si="16"/>
        <v>251.74680041508131</v>
      </c>
      <c r="I374" s="34">
        <f t="shared" si="17"/>
        <v>126.83449003996124</v>
      </c>
      <c r="J374" s="53">
        <v>42159</v>
      </c>
    </row>
    <row r="375" spans="1:10">
      <c r="A375" s="53">
        <v>42156</v>
      </c>
      <c r="B375" s="34">
        <v>27848.99</v>
      </c>
      <c r="D375" s="53">
        <v>42160</v>
      </c>
      <c r="E375" s="34">
        <v>71.97</v>
      </c>
      <c r="F375" s="34">
        <f t="shared" si="15"/>
        <v>26768.49</v>
      </c>
      <c r="G375" s="53">
        <v>42160</v>
      </c>
      <c r="H375" s="34">
        <f t="shared" si="16"/>
        <v>248.94500172950535</v>
      </c>
      <c r="I375" s="34">
        <f t="shared" si="17"/>
        <v>126.62195938786631</v>
      </c>
      <c r="J375" s="53">
        <v>42160</v>
      </c>
    </row>
    <row r="376" spans="1:10">
      <c r="A376" s="53">
        <v>42157</v>
      </c>
      <c r="B376" s="34">
        <v>27188.38</v>
      </c>
      <c r="D376" s="53">
        <v>42163</v>
      </c>
      <c r="E376" s="34">
        <v>62.29</v>
      </c>
      <c r="F376" s="34">
        <f t="shared" si="15"/>
        <v>26523.09</v>
      </c>
      <c r="G376" s="53">
        <v>42163</v>
      </c>
      <c r="H376" s="34">
        <f t="shared" si="16"/>
        <v>215.46177793151159</v>
      </c>
      <c r="I376" s="34">
        <f t="shared" si="17"/>
        <v>125.46115319992734</v>
      </c>
      <c r="J376" s="53">
        <v>42163</v>
      </c>
    </row>
    <row r="377" spans="1:10">
      <c r="A377" s="53">
        <v>42158</v>
      </c>
      <c r="B377" s="34">
        <v>26837.200000000001</v>
      </c>
      <c r="D377" s="53">
        <v>42164</v>
      </c>
      <c r="E377" s="34">
        <v>62.6</v>
      </c>
      <c r="F377" s="34">
        <f t="shared" si="15"/>
        <v>26481.25</v>
      </c>
      <c r="G377" s="53">
        <v>42164</v>
      </c>
      <c r="H377" s="34">
        <f t="shared" si="16"/>
        <v>216.53407125562089</v>
      </c>
      <c r="I377" s="34">
        <f t="shared" si="17"/>
        <v>125.26323905606685</v>
      </c>
      <c r="J377" s="53">
        <v>42164</v>
      </c>
    </row>
    <row r="378" spans="1:10">
      <c r="A378" s="53">
        <v>42159</v>
      </c>
      <c r="B378" s="34">
        <v>26813.42</v>
      </c>
      <c r="D378" s="53">
        <v>42165</v>
      </c>
      <c r="E378" s="34">
        <v>62.82</v>
      </c>
      <c r="F378" s="34">
        <f t="shared" si="15"/>
        <v>26840.5</v>
      </c>
      <c r="G378" s="53">
        <v>42165</v>
      </c>
      <c r="H378" s="34">
        <f t="shared" si="16"/>
        <v>217.29505361466619</v>
      </c>
      <c r="I378" s="34">
        <f t="shared" si="17"/>
        <v>126.96258552312909</v>
      </c>
      <c r="J378" s="53">
        <v>42165</v>
      </c>
    </row>
    <row r="379" spans="1:10">
      <c r="A379" s="53">
        <v>42160</v>
      </c>
      <c r="B379" s="34">
        <v>26768.49</v>
      </c>
      <c r="D379" s="53">
        <v>42166</v>
      </c>
      <c r="E379" s="34">
        <v>61.13</v>
      </c>
      <c r="F379" s="34">
        <f t="shared" si="15"/>
        <v>26370.98</v>
      </c>
      <c r="G379" s="53">
        <v>42166</v>
      </c>
      <c r="H379" s="34">
        <f t="shared" si="16"/>
        <v>211.44932549290903</v>
      </c>
      <c r="I379" s="34">
        <f t="shared" si="17"/>
        <v>124.74163311334463</v>
      </c>
      <c r="J379" s="53">
        <v>42166</v>
      </c>
    </row>
    <row r="380" spans="1:10">
      <c r="A380" s="53">
        <v>42163</v>
      </c>
      <c r="B380" s="34">
        <v>26523.09</v>
      </c>
      <c r="D380" s="53">
        <v>42167</v>
      </c>
      <c r="E380" s="34">
        <v>58.67</v>
      </c>
      <c r="F380" s="34">
        <f t="shared" si="15"/>
        <v>26425.3</v>
      </c>
      <c r="G380" s="53">
        <v>42167</v>
      </c>
      <c r="H380" s="34">
        <f t="shared" si="16"/>
        <v>202.94015911449327</v>
      </c>
      <c r="I380" s="34">
        <f t="shared" si="17"/>
        <v>124.99858092153065</v>
      </c>
      <c r="J380" s="53">
        <v>42167</v>
      </c>
    </row>
    <row r="381" spans="1:10">
      <c r="A381" s="53">
        <v>42164</v>
      </c>
      <c r="B381" s="34">
        <v>26481.25</v>
      </c>
      <c r="D381" s="53">
        <v>42170</v>
      </c>
      <c r="E381" s="34">
        <v>62.730000000000004</v>
      </c>
      <c r="F381" s="34">
        <f t="shared" si="15"/>
        <v>26586.55</v>
      </c>
      <c r="G381" s="53">
        <v>42170</v>
      </c>
      <c r="H381" s="34">
        <f t="shared" si="16"/>
        <v>216.98374264960222</v>
      </c>
      <c r="I381" s="34">
        <f t="shared" si="17"/>
        <v>125.76133559881326</v>
      </c>
      <c r="J381" s="53">
        <v>42170</v>
      </c>
    </row>
    <row r="382" spans="1:10">
      <c r="A382" s="53">
        <v>42165</v>
      </c>
      <c r="B382" s="34">
        <v>26840.5</v>
      </c>
      <c r="D382" s="53">
        <v>42171</v>
      </c>
      <c r="E382" s="34">
        <v>60.45</v>
      </c>
      <c r="F382" s="34">
        <f t="shared" si="15"/>
        <v>26686.51</v>
      </c>
      <c r="G382" s="53">
        <v>42171</v>
      </c>
      <c r="H382" s="34">
        <f t="shared" si="16"/>
        <v>209.09719820131443</v>
      </c>
      <c r="I382" s="34">
        <f t="shared" si="17"/>
        <v>126.23417254480502</v>
      </c>
      <c r="J382" s="53">
        <v>42171</v>
      </c>
    </row>
    <row r="383" spans="1:10">
      <c r="A383" s="53">
        <v>42166</v>
      </c>
      <c r="B383" s="34">
        <v>26370.98</v>
      </c>
      <c r="D383" s="53">
        <v>42172</v>
      </c>
      <c r="E383" s="34">
        <v>61.980000000000004</v>
      </c>
      <c r="F383" s="34">
        <f t="shared" si="15"/>
        <v>26832.66</v>
      </c>
      <c r="G383" s="53">
        <v>42172</v>
      </c>
      <c r="H383" s="34">
        <f t="shared" si="16"/>
        <v>214.38948460740227</v>
      </c>
      <c r="I383" s="34">
        <f t="shared" si="17"/>
        <v>126.92550027246308</v>
      </c>
      <c r="J383" s="53">
        <v>42172</v>
      </c>
    </row>
    <row r="384" spans="1:10">
      <c r="A384" s="53">
        <v>42167</v>
      </c>
      <c r="B384" s="34">
        <v>26425.3</v>
      </c>
      <c r="D384" s="53">
        <v>42173</v>
      </c>
      <c r="E384" s="34">
        <v>62.230000000000004</v>
      </c>
      <c r="F384" s="34">
        <f t="shared" si="15"/>
        <v>27115.83</v>
      </c>
      <c r="G384" s="53">
        <v>42173</v>
      </c>
      <c r="H384" s="34">
        <f t="shared" si="16"/>
        <v>215.25423728813558</v>
      </c>
      <c r="I384" s="34">
        <f t="shared" si="17"/>
        <v>128.26496843969485</v>
      </c>
      <c r="J384" s="53">
        <v>42173</v>
      </c>
    </row>
    <row r="385" spans="1:10">
      <c r="A385" s="53">
        <v>42170</v>
      </c>
      <c r="B385" s="34">
        <v>26586.55</v>
      </c>
      <c r="D385" s="53">
        <v>42174</v>
      </c>
      <c r="E385" s="34">
        <v>60.51</v>
      </c>
      <c r="F385" s="34">
        <f t="shared" si="15"/>
        <v>27316.17</v>
      </c>
      <c r="G385" s="53">
        <v>42174</v>
      </c>
      <c r="H385" s="34">
        <f t="shared" si="16"/>
        <v>209.30473884469043</v>
      </c>
      <c r="I385" s="34">
        <f t="shared" si="17"/>
        <v>129.21262904153548</v>
      </c>
      <c r="J385" s="53">
        <v>42174</v>
      </c>
    </row>
    <row r="386" spans="1:10">
      <c r="A386" s="53">
        <v>42171</v>
      </c>
      <c r="B386" s="34">
        <v>26686.51</v>
      </c>
      <c r="D386" s="53">
        <v>42177</v>
      </c>
      <c r="E386" s="34">
        <v>61.1</v>
      </c>
      <c r="F386" s="34">
        <f t="shared" si="15"/>
        <v>27730.21</v>
      </c>
      <c r="G386" s="53">
        <v>42177</v>
      </c>
      <c r="H386" s="34">
        <f t="shared" si="16"/>
        <v>211.34555517122101</v>
      </c>
      <c r="I386" s="34">
        <f t="shared" si="17"/>
        <v>131.17114653971908</v>
      </c>
      <c r="J386" s="53">
        <v>42177</v>
      </c>
    </row>
    <row r="387" spans="1:10">
      <c r="A387" s="53">
        <v>42172</v>
      </c>
      <c r="B387" s="34">
        <v>26832.66</v>
      </c>
      <c r="D387" s="53">
        <v>42178</v>
      </c>
      <c r="E387" s="34">
        <v>62.660000000000004</v>
      </c>
      <c r="F387" s="34">
        <f t="shared" ref="F387:F450" si="18">VLOOKUP(D387,$A$7:$B$1519,2,FALSE)</f>
        <v>27804.37</v>
      </c>
      <c r="G387" s="53">
        <v>42178</v>
      </c>
      <c r="H387" s="34">
        <f t="shared" si="16"/>
        <v>216.74161189899687</v>
      </c>
      <c r="I387" s="34">
        <f t="shared" si="17"/>
        <v>131.5219427373456</v>
      </c>
      <c r="J387" s="53">
        <v>42178</v>
      </c>
    </row>
    <row r="388" spans="1:10">
      <c r="A388" s="53">
        <v>42173</v>
      </c>
      <c r="B388" s="34">
        <v>27115.83</v>
      </c>
      <c r="D388" s="53">
        <v>42179</v>
      </c>
      <c r="E388" s="34">
        <v>60.660000000000004</v>
      </c>
      <c r="F388" s="34">
        <f t="shared" si="18"/>
        <v>27729.67</v>
      </c>
      <c r="G388" s="53">
        <v>42179</v>
      </c>
      <c r="H388" s="34">
        <f t="shared" ref="H388:H451" si="19">E388/$E$3*100</f>
        <v>209.82359045313044</v>
      </c>
      <c r="I388" s="34">
        <f t="shared" ref="I388:I451" si="20">F388/$F$3*100</f>
        <v>131.16859219847422</v>
      </c>
      <c r="J388" s="53">
        <v>42179</v>
      </c>
    </row>
    <row r="389" spans="1:10">
      <c r="A389" s="53">
        <v>42174</v>
      </c>
      <c r="B389" s="34">
        <v>27316.17</v>
      </c>
      <c r="D389" s="53">
        <v>42180</v>
      </c>
      <c r="E389" s="34">
        <v>59.01</v>
      </c>
      <c r="F389" s="34">
        <f t="shared" si="18"/>
        <v>27895.97</v>
      </c>
      <c r="G389" s="53">
        <v>42180</v>
      </c>
      <c r="H389" s="34">
        <f t="shared" si="19"/>
        <v>204.11622276029053</v>
      </c>
      <c r="I389" s="34">
        <f t="shared" si="20"/>
        <v>131.95523469665778</v>
      </c>
      <c r="J389" s="53">
        <v>42180</v>
      </c>
    </row>
    <row r="390" spans="1:10">
      <c r="A390" s="53">
        <v>42177</v>
      </c>
      <c r="B390" s="34">
        <v>27730.21</v>
      </c>
      <c r="D390" s="53">
        <v>42181</v>
      </c>
      <c r="E390" s="34">
        <v>58.92</v>
      </c>
      <c r="F390" s="34">
        <f t="shared" si="18"/>
        <v>27811.84</v>
      </c>
      <c r="G390" s="53">
        <v>42181</v>
      </c>
      <c r="H390" s="34">
        <f t="shared" si="19"/>
        <v>203.80491179522659</v>
      </c>
      <c r="I390" s="34">
        <f t="shared" si="20"/>
        <v>131.55727779123274</v>
      </c>
      <c r="J390" s="53">
        <v>42181</v>
      </c>
    </row>
    <row r="391" spans="1:10">
      <c r="A391" s="53">
        <v>42178</v>
      </c>
      <c r="B391" s="34">
        <v>27804.37</v>
      </c>
      <c r="D391" s="53">
        <v>42184</v>
      </c>
      <c r="E391" s="34">
        <v>57.04</v>
      </c>
      <c r="F391" s="34">
        <f t="shared" si="18"/>
        <v>27645.15</v>
      </c>
      <c r="G391" s="53">
        <v>42184</v>
      </c>
      <c r="H391" s="34">
        <f t="shared" si="19"/>
        <v>197.30197163611209</v>
      </c>
      <c r="I391" s="34">
        <f t="shared" si="20"/>
        <v>130.768790491039</v>
      </c>
      <c r="J391" s="53">
        <v>42184</v>
      </c>
    </row>
    <row r="392" spans="1:10">
      <c r="A392" s="53">
        <v>42179</v>
      </c>
      <c r="B392" s="34">
        <v>27729.67</v>
      </c>
      <c r="D392" s="53">
        <v>42185</v>
      </c>
      <c r="E392" s="34">
        <v>56.730000000000004</v>
      </c>
      <c r="F392" s="34">
        <f t="shared" si="18"/>
        <v>27780.83</v>
      </c>
      <c r="G392" s="53">
        <v>42185</v>
      </c>
      <c r="H392" s="34">
        <f t="shared" si="19"/>
        <v>196.22967831200276</v>
      </c>
      <c r="I392" s="34">
        <f t="shared" si="20"/>
        <v>131.41059238011624</v>
      </c>
      <c r="J392" s="53">
        <v>42185</v>
      </c>
    </row>
    <row r="393" spans="1:10">
      <c r="A393" s="53">
        <v>42180</v>
      </c>
      <c r="B393" s="34">
        <v>27895.97</v>
      </c>
      <c r="D393" s="53">
        <v>42186</v>
      </c>
      <c r="E393" s="34">
        <v>57.230000000000004</v>
      </c>
      <c r="F393" s="34">
        <f t="shared" si="18"/>
        <v>28020.87</v>
      </c>
      <c r="G393" s="53">
        <v>42186</v>
      </c>
      <c r="H393" s="34">
        <f t="shared" si="19"/>
        <v>197.9591836734694</v>
      </c>
      <c r="I393" s="34">
        <f t="shared" si="20"/>
        <v>132.54604436606928</v>
      </c>
      <c r="J393" s="53">
        <v>42186</v>
      </c>
    </row>
    <row r="394" spans="1:10">
      <c r="A394" s="53">
        <v>42181</v>
      </c>
      <c r="B394" s="34">
        <v>27811.84</v>
      </c>
      <c r="D394" s="53">
        <v>42187</v>
      </c>
      <c r="E394" s="34">
        <v>57.01</v>
      </c>
      <c r="F394" s="34">
        <f t="shared" si="18"/>
        <v>27945.8</v>
      </c>
      <c r="G394" s="53">
        <v>42187</v>
      </c>
      <c r="H394" s="34">
        <f t="shared" si="19"/>
        <v>197.19820131442407</v>
      </c>
      <c r="I394" s="34">
        <f t="shared" si="20"/>
        <v>132.19094363041899</v>
      </c>
      <c r="J394" s="53">
        <v>42187</v>
      </c>
    </row>
    <row r="395" spans="1:10">
      <c r="A395" s="53">
        <v>42184</v>
      </c>
      <c r="B395" s="34">
        <v>27645.15</v>
      </c>
      <c r="D395" s="53">
        <v>42188</v>
      </c>
      <c r="E395" s="34">
        <v>56.82</v>
      </c>
      <c r="F395" s="34">
        <f t="shared" si="18"/>
        <v>28092.79</v>
      </c>
      <c r="G395" s="53">
        <v>42188</v>
      </c>
      <c r="H395" s="34">
        <f t="shared" si="19"/>
        <v>196.54098927706676</v>
      </c>
      <c r="I395" s="34">
        <f t="shared" si="20"/>
        <v>132.88624477779123</v>
      </c>
      <c r="J395" s="53">
        <v>42188</v>
      </c>
    </row>
    <row r="396" spans="1:10">
      <c r="A396" s="53">
        <v>42185</v>
      </c>
      <c r="B396" s="34">
        <v>27780.83</v>
      </c>
      <c r="D396" s="53">
        <v>42191</v>
      </c>
      <c r="E396" s="34">
        <v>56.67</v>
      </c>
      <c r="F396" s="34">
        <f t="shared" si="18"/>
        <v>28208.76</v>
      </c>
      <c r="G396" s="53">
        <v>42191</v>
      </c>
      <c r="H396" s="34">
        <f t="shared" si="19"/>
        <v>196.02213766862678</v>
      </c>
      <c r="I396" s="34">
        <f t="shared" si="20"/>
        <v>133.43481321143133</v>
      </c>
      <c r="J396" s="53">
        <v>42191</v>
      </c>
    </row>
    <row r="397" spans="1:10">
      <c r="A397" s="53">
        <v>42186</v>
      </c>
      <c r="B397" s="34">
        <v>28020.87</v>
      </c>
      <c r="D397" s="53">
        <v>42192</v>
      </c>
      <c r="E397" s="34">
        <v>57.480000000000004</v>
      </c>
      <c r="F397" s="34">
        <f t="shared" si="18"/>
        <v>28171.69</v>
      </c>
      <c r="G397" s="53">
        <v>42192</v>
      </c>
      <c r="H397" s="34">
        <f t="shared" si="19"/>
        <v>198.82393635420271</v>
      </c>
      <c r="I397" s="34">
        <f t="shared" si="20"/>
        <v>133.25946241523371</v>
      </c>
      <c r="J397" s="53">
        <v>42192</v>
      </c>
    </row>
    <row r="398" spans="1:10">
      <c r="A398" s="53">
        <v>42187</v>
      </c>
      <c r="B398" s="34">
        <v>27945.8</v>
      </c>
      <c r="D398" s="53">
        <v>42193</v>
      </c>
      <c r="E398" s="34">
        <v>55.86</v>
      </c>
      <c r="F398" s="34">
        <f t="shared" si="18"/>
        <v>27687.72</v>
      </c>
      <c r="G398" s="53">
        <v>42193</v>
      </c>
      <c r="H398" s="34">
        <f t="shared" si="19"/>
        <v>193.22033898305085</v>
      </c>
      <c r="I398" s="34">
        <f t="shared" si="20"/>
        <v>130.97015772584163</v>
      </c>
      <c r="J398" s="53">
        <v>42193</v>
      </c>
    </row>
    <row r="399" spans="1:10">
      <c r="A399" s="53">
        <v>42188</v>
      </c>
      <c r="B399" s="34">
        <v>28092.79</v>
      </c>
      <c r="D399" s="53">
        <v>42194</v>
      </c>
      <c r="E399" s="34">
        <v>55.54</v>
      </c>
      <c r="F399" s="34">
        <f t="shared" si="18"/>
        <v>27573.66</v>
      </c>
      <c r="G399" s="53">
        <v>42194</v>
      </c>
      <c r="H399" s="34">
        <f t="shared" si="19"/>
        <v>192.11345555171221</v>
      </c>
      <c r="I399" s="34">
        <f t="shared" si="20"/>
        <v>130.43062409178978</v>
      </c>
      <c r="J399" s="53">
        <v>42194</v>
      </c>
    </row>
    <row r="400" spans="1:10">
      <c r="A400" s="53">
        <v>42191</v>
      </c>
      <c r="B400" s="34">
        <v>28208.76</v>
      </c>
      <c r="D400" s="53">
        <v>42195</v>
      </c>
      <c r="E400" s="34">
        <v>55.95</v>
      </c>
      <c r="F400" s="34">
        <f t="shared" si="18"/>
        <v>27661.4</v>
      </c>
      <c r="G400" s="53">
        <v>42195</v>
      </c>
      <c r="H400" s="34">
        <f t="shared" si="19"/>
        <v>193.53164994811485</v>
      </c>
      <c r="I400" s="34">
        <f t="shared" si="20"/>
        <v>130.84565724146285</v>
      </c>
      <c r="J400" s="53">
        <v>42195</v>
      </c>
    </row>
    <row r="401" spans="1:10">
      <c r="A401" s="53">
        <v>42192</v>
      </c>
      <c r="B401" s="34">
        <v>28171.69</v>
      </c>
      <c r="D401" s="53">
        <v>42198</v>
      </c>
      <c r="E401" s="34">
        <v>56.61</v>
      </c>
      <c r="F401" s="34">
        <f t="shared" si="18"/>
        <v>27961.19</v>
      </c>
      <c r="G401" s="53">
        <v>42198</v>
      </c>
      <c r="H401" s="34">
        <f t="shared" si="19"/>
        <v>195.81459702525078</v>
      </c>
      <c r="I401" s="34">
        <f t="shared" si="20"/>
        <v>132.26374235589731</v>
      </c>
      <c r="J401" s="53">
        <v>42198</v>
      </c>
    </row>
    <row r="402" spans="1:10">
      <c r="A402" s="53">
        <v>42193</v>
      </c>
      <c r="B402" s="34">
        <v>27687.72</v>
      </c>
      <c r="D402" s="53">
        <v>42199</v>
      </c>
      <c r="E402" s="34">
        <v>55.83</v>
      </c>
      <c r="F402" s="34">
        <f t="shared" si="18"/>
        <v>27932.9</v>
      </c>
      <c r="G402" s="53">
        <v>42199</v>
      </c>
      <c r="H402" s="34">
        <f t="shared" si="19"/>
        <v>193.11656866136283</v>
      </c>
      <c r="I402" s="34">
        <f t="shared" si="20"/>
        <v>132.1299232562364</v>
      </c>
      <c r="J402" s="53">
        <v>42199</v>
      </c>
    </row>
    <row r="403" spans="1:10">
      <c r="A403" s="53">
        <v>42194</v>
      </c>
      <c r="B403" s="34">
        <v>27573.66</v>
      </c>
      <c r="D403" s="53">
        <v>42200</v>
      </c>
      <c r="E403" s="34">
        <v>55.64</v>
      </c>
      <c r="F403" s="34">
        <f t="shared" si="18"/>
        <v>28198.29</v>
      </c>
      <c r="G403" s="53">
        <v>42200</v>
      </c>
      <c r="H403" s="34">
        <f t="shared" si="19"/>
        <v>192.45935662400552</v>
      </c>
      <c r="I403" s="34">
        <f t="shared" si="20"/>
        <v>133.38528737285057</v>
      </c>
      <c r="J403" s="53">
        <v>42200</v>
      </c>
    </row>
    <row r="404" spans="1:10">
      <c r="A404" s="53">
        <v>42195</v>
      </c>
      <c r="B404" s="34">
        <v>27661.4</v>
      </c>
      <c r="D404" s="53">
        <v>42201</v>
      </c>
      <c r="E404" s="34">
        <v>55.58</v>
      </c>
      <c r="F404" s="34">
        <f t="shared" si="18"/>
        <v>28446.12</v>
      </c>
      <c r="G404" s="53">
        <v>42201</v>
      </c>
      <c r="H404" s="34">
        <f t="shared" si="19"/>
        <v>192.25181598062952</v>
      </c>
      <c r="I404" s="34">
        <f t="shared" si="20"/>
        <v>134.55758809639138</v>
      </c>
      <c r="J404" s="53">
        <v>42201</v>
      </c>
    </row>
    <row r="405" spans="1:10">
      <c r="A405" s="53">
        <v>42198</v>
      </c>
      <c r="B405" s="34">
        <v>27961.19</v>
      </c>
      <c r="D405" s="53">
        <v>42202</v>
      </c>
      <c r="E405" s="34">
        <v>55.33</v>
      </c>
      <c r="F405" s="34">
        <f t="shared" si="18"/>
        <v>28463.31</v>
      </c>
      <c r="G405" s="53">
        <v>42202</v>
      </c>
      <c r="H405" s="34">
        <f t="shared" si="19"/>
        <v>191.38706329989623</v>
      </c>
      <c r="I405" s="34">
        <f t="shared" si="20"/>
        <v>134.63890129268589</v>
      </c>
      <c r="J405" s="53">
        <v>42202</v>
      </c>
    </row>
    <row r="406" spans="1:10">
      <c r="A406" s="53">
        <v>42199</v>
      </c>
      <c r="B406" s="34">
        <v>27932.9</v>
      </c>
      <c r="D406" s="53">
        <v>42205</v>
      </c>
      <c r="E406" s="34">
        <v>54.92</v>
      </c>
      <c r="F406" s="34">
        <f t="shared" si="18"/>
        <v>28420.12</v>
      </c>
      <c r="G406" s="53">
        <v>42205</v>
      </c>
      <c r="H406" s="34">
        <f t="shared" si="19"/>
        <v>189.96886890349361</v>
      </c>
      <c r="I406" s="34">
        <f t="shared" si="20"/>
        <v>134.43460129571326</v>
      </c>
      <c r="J406" s="53">
        <v>42205</v>
      </c>
    </row>
    <row r="407" spans="1:10">
      <c r="A407" s="53">
        <v>42200</v>
      </c>
      <c r="B407" s="34">
        <v>28198.29</v>
      </c>
      <c r="D407" s="53">
        <v>42206</v>
      </c>
      <c r="E407" s="34">
        <v>52.89</v>
      </c>
      <c r="F407" s="34">
        <f t="shared" si="18"/>
        <v>28182.14</v>
      </c>
      <c r="G407" s="53">
        <v>42206</v>
      </c>
      <c r="H407" s="34">
        <f t="shared" si="19"/>
        <v>182.94707713593911</v>
      </c>
      <c r="I407" s="34">
        <f t="shared" si="20"/>
        <v>133.30889364858319</v>
      </c>
      <c r="J407" s="53">
        <v>42206</v>
      </c>
    </row>
    <row r="408" spans="1:10">
      <c r="A408" s="53">
        <v>42201</v>
      </c>
      <c r="B408" s="34">
        <v>28446.12</v>
      </c>
      <c r="D408" s="53">
        <v>42207</v>
      </c>
      <c r="E408" s="34">
        <v>52.980000000000004</v>
      </c>
      <c r="F408" s="34">
        <f t="shared" si="18"/>
        <v>28504.93</v>
      </c>
      <c r="G408" s="53">
        <v>42207</v>
      </c>
      <c r="H408" s="34">
        <f t="shared" si="19"/>
        <v>183.25838810100313</v>
      </c>
      <c r="I408" s="34">
        <f t="shared" si="20"/>
        <v>134.83577477900218</v>
      </c>
      <c r="J408" s="53">
        <v>42207</v>
      </c>
    </row>
    <row r="409" spans="1:10">
      <c r="A409" s="53">
        <v>42202</v>
      </c>
      <c r="B409" s="34">
        <v>28463.31</v>
      </c>
      <c r="D409" s="53">
        <v>42208</v>
      </c>
      <c r="E409" s="34">
        <v>52.800000000000004</v>
      </c>
      <c r="F409" s="34">
        <f t="shared" si="18"/>
        <v>28370.84</v>
      </c>
      <c r="G409" s="53">
        <v>42208</v>
      </c>
      <c r="H409" s="34">
        <f t="shared" si="19"/>
        <v>182.63576617087514</v>
      </c>
      <c r="I409" s="34">
        <f t="shared" si="20"/>
        <v>134.20149400581255</v>
      </c>
      <c r="J409" s="53">
        <v>42208</v>
      </c>
    </row>
    <row r="410" spans="1:10">
      <c r="A410" s="53">
        <v>42205</v>
      </c>
      <c r="B410" s="34">
        <v>28420.12</v>
      </c>
      <c r="D410" s="53">
        <v>42209</v>
      </c>
      <c r="E410" s="34">
        <v>53.300000000000004</v>
      </c>
      <c r="F410" s="34">
        <f t="shared" si="18"/>
        <v>28112.31</v>
      </c>
      <c r="G410" s="53">
        <v>42209</v>
      </c>
      <c r="H410" s="34">
        <f t="shared" si="19"/>
        <v>184.36527153234178</v>
      </c>
      <c r="I410" s="34">
        <f t="shared" si="20"/>
        <v>132.97857948353112</v>
      </c>
      <c r="J410" s="53">
        <v>42209</v>
      </c>
    </row>
    <row r="411" spans="1:10">
      <c r="A411" s="53">
        <v>42206</v>
      </c>
      <c r="B411" s="34">
        <v>28182.14</v>
      </c>
      <c r="D411" s="53">
        <v>42212</v>
      </c>
      <c r="E411" s="34">
        <v>50.61</v>
      </c>
      <c r="F411" s="34">
        <f t="shared" si="18"/>
        <v>27561.38</v>
      </c>
      <c r="G411" s="53">
        <v>42212</v>
      </c>
      <c r="H411" s="34">
        <f t="shared" si="19"/>
        <v>175.06053268765135</v>
      </c>
      <c r="I411" s="34">
        <f t="shared" si="20"/>
        <v>130.37253647977721</v>
      </c>
      <c r="J411" s="53">
        <v>42212</v>
      </c>
    </row>
    <row r="412" spans="1:10">
      <c r="A412" s="53">
        <v>42207</v>
      </c>
      <c r="B412" s="34">
        <v>28504.93</v>
      </c>
      <c r="D412" s="53">
        <v>42213</v>
      </c>
      <c r="E412" s="34">
        <v>50.17</v>
      </c>
      <c r="F412" s="34">
        <f t="shared" si="18"/>
        <v>27459.23</v>
      </c>
      <c r="G412" s="53">
        <v>42213</v>
      </c>
      <c r="H412" s="34">
        <f t="shared" si="19"/>
        <v>173.53856796956072</v>
      </c>
      <c r="I412" s="34">
        <f t="shared" si="20"/>
        <v>129.88934026095907</v>
      </c>
      <c r="J412" s="53">
        <v>42213</v>
      </c>
    </row>
    <row r="413" spans="1:10">
      <c r="A413" s="53">
        <v>42208</v>
      </c>
      <c r="B413" s="34">
        <v>28370.84</v>
      </c>
      <c r="D413" s="53">
        <v>42214</v>
      </c>
      <c r="E413" s="34">
        <v>51.050000000000004</v>
      </c>
      <c r="F413" s="34">
        <f t="shared" si="18"/>
        <v>27563.43</v>
      </c>
      <c r="G413" s="53">
        <v>42214</v>
      </c>
      <c r="H413" s="34">
        <f t="shared" si="19"/>
        <v>176.58249740574198</v>
      </c>
      <c r="I413" s="34">
        <f t="shared" si="20"/>
        <v>130.3822335159845</v>
      </c>
      <c r="J413" s="53">
        <v>42214</v>
      </c>
    </row>
    <row r="414" spans="1:10">
      <c r="A414" s="53">
        <v>42209</v>
      </c>
      <c r="B414" s="34">
        <v>28112.31</v>
      </c>
      <c r="D414" s="53">
        <v>42215</v>
      </c>
      <c r="E414" s="34">
        <v>55.36</v>
      </c>
      <c r="F414" s="34">
        <f t="shared" si="18"/>
        <v>27705.35</v>
      </c>
      <c r="G414" s="53">
        <v>42215</v>
      </c>
      <c r="H414" s="34">
        <f t="shared" si="19"/>
        <v>191.49083362158424</v>
      </c>
      <c r="I414" s="34">
        <f t="shared" si="20"/>
        <v>131.05355223722449</v>
      </c>
      <c r="J414" s="53">
        <v>42215</v>
      </c>
    </row>
    <row r="415" spans="1:10">
      <c r="A415" s="53">
        <v>42212</v>
      </c>
      <c r="B415" s="34">
        <v>27561.38</v>
      </c>
      <c r="D415" s="53">
        <v>42216</v>
      </c>
      <c r="E415" s="34">
        <v>54.42</v>
      </c>
      <c r="F415" s="34">
        <f t="shared" si="18"/>
        <v>28114.560000000001</v>
      </c>
      <c r="G415" s="53">
        <v>42216</v>
      </c>
      <c r="H415" s="34">
        <f t="shared" si="19"/>
        <v>188.23936354202701</v>
      </c>
      <c r="I415" s="34">
        <f t="shared" si="20"/>
        <v>132.98922257205135</v>
      </c>
      <c r="J415" s="53">
        <v>42216</v>
      </c>
    </row>
    <row r="416" spans="1:10">
      <c r="A416" s="53">
        <v>42213</v>
      </c>
      <c r="B416" s="34">
        <v>27459.23</v>
      </c>
      <c r="D416" s="53">
        <v>42219</v>
      </c>
      <c r="E416" s="34">
        <v>52.95</v>
      </c>
      <c r="F416" s="34">
        <f t="shared" si="18"/>
        <v>28187.06</v>
      </c>
      <c r="G416" s="53">
        <v>42219</v>
      </c>
      <c r="H416" s="34">
        <f t="shared" si="19"/>
        <v>183.15461777931512</v>
      </c>
      <c r="I416" s="34">
        <f t="shared" si="20"/>
        <v>133.33216653548075</v>
      </c>
      <c r="J416" s="53">
        <v>42219</v>
      </c>
    </row>
    <row r="417" spans="1:10">
      <c r="A417" s="53">
        <v>42214</v>
      </c>
      <c r="B417" s="34">
        <v>27563.43</v>
      </c>
      <c r="D417" s="53">
        <v>42220</v>
      </c>
      <c r="E417" s="34">
        <v>58.980000000000004</v>
      </c>
      <c r="F417" s="34">
        <f t="shared" si="18"/>
        <v>28071.93</v>
      </c>
      <c r="G417" s="53">
        <v>42220</v>
      </c>
      <c r="H417" s="34">
        <f t="shared" si="19"/>
        <v>204.01245243860257</v>
      </c>
      <c r="I417" s="34">
        <f t="shared" si="20"/>
        <v>132.78757152155487</v>
      </c>
      <c r="J417" s="53">
        <v>42220</v>
      </c>
    </row>
    <row r="418" spans="1:10">
      <c r="A418" s="53">
        <v>42215</v>
      </c>
      <c r="B418" s="34">
        <v>27705.35</v>
      </c>
      <c r="D418" s="53">
        <v>42221</v>
      </c>
      <c r="E418" s="34">
        <v>61.76</v>
      </c>
      <c r="F418" s="34">
        <f t="shared" si="18"/>
        <v>28223.08</v>
      </c>
      <c r="G418" s="53">
        <v>42221</v>
      </c>
      <c r="H418" s="34">
        <f t="shared" si="19"/>
        <v>213.62850224835697</v>
      </c>
      <c r="I418" s="34">
        <f t="shared" si="20"/>
        <v>133.50255055703562</v>
      </c>
      <c r="J418" s="53">
        <v>42221</v>
      </c>
    </row>
    <row r="419" spans="1:10">
      <c r="A419" s="53">
        <v>42216</v>
      </c>
      <c r="B419" s="34">
        <v>28114.560000000001</v>
      </c>
      <c r="D419" s="53">
        <v>42222</v>
      </c>
      <c r="E419" s="34">
        <v>59.42</v>
      </c>
      <c r="F419" s="34">
        <f t="shared" si="18"/>
        <v>28298.13</v>
      </c>
      <c r="G419" s="53">
        <v>42222</v>
      </c>
      <c r="H419" s="34">
        <f t="shared" si="19"/>
        <v>205.53441715669319</v>
      </c>
      <c r="I419" s="34">
        <f t="shared" si="20"/>
        <v>133.8575566874546</v>
      </c>
      <c r="J419" s="53">
        <v>42222</v>
      </c>
    </row>
    <row r="420" spans="1:10">
      <c r="A420" s="53">
        <v>42219</v>
      </c>
      <c r="B420" s="34">
        <v>28187.06</v>
      </c>
      <c r="D420" s="53">
        <v>42223</v>
      </c>
      <c r="E420" s="34">
        <v>56.39</v>
      </c>
      <c r="F420" s="34">
        <f t="shared" si="18"/>
        <v>28236.39</v>
      </c>
      <c r="G420" s="53">
        <v>42223</v>
      </c>
      <c r="H420" s="34">
        <f t="shared" si="19"/>
        <v>195.05361466620548</v>
      </c>
      <c r="I420" s="34">
        <f t="shared" si="20"/>
        <v>133.56551033845966</v>
      </c>
      <c r="J420" s="53">
        <v>42223</v>
      </c>
    </row>
    <row r="421" spans="1:10">
      <c r="A421" s="53">
        <v>42220</v>
      </c>
      <c r="B421" s="34">
        <v>28071.93</v>
      </c>
      <c r="D421" s="53">
        <v>42226</v>
      </c>
      <c r="E421" s="34">
        <v>56.980000000000004</v>
      </c>
      <c r="F421" s="34">
        <f t="shared" si="18"/>
        <v>28101.72</v>
      </c>
      <c r="G421" s="53">
        <v>42226</v>
      </c>
      <c r="H421" s="34">
        <f t="shared" si="19"/>
        <v>197.09443099273608</v>
      </c>
      <c r="I421" s="34">
        <f t="shared" si="20"/>
        <v>132.92848601356263</v>
      </c>
      <c r="J421" s="53">
        <v>42226</v>
      </c>
    </row>
    <row r="422" spans="1:10">
      <c r="A422" s="53">
        <v>42221</v>
      </c>
      <c r="B422" s="34">
        <v>28223.08</v>
      </c>
      <c r="D422" s="53">
        <v>42227</v>
      </c>
      <c r="E422" s="34">
        <v>57.730000000000004</v>
      </c>
      <c r="F422" s="34">
        <f t="shared" si="18"/>
        <v>27866.09</v>
      </c>
      <c r="G422" s="53">
        <v>42227</v>
      </c>
      <c r="H422" s="34">
        <f t="shared" si="19"/>
        <v>199.688689034936</v>
      </c>
      <c r="I422" s="34">
        <f t="shared" si="20"/>
        <v>131.81389448110923</v>
      </c>
      <c r="J422" s="53">
        <v>42227</v>
      </c>
    </row>
    <row r="423" spans="1:10">
      <c r="A423" s="53">
        <v>42222</v>
      </c>
      <c r="B423" s="34">
        <v>28298.13</v>
      </c>
      <c r="D423" s="53">
        <v>42228</v>
      </c>
      <c r="E423" s="34">
        <v>55.11</v>
      </c>
      <c r="F423" s="34">
        <f t="shared" si="18"/>
        <v>27512.26</v>
      </c>
      <c r="G423" s="53">
        <v>42228</v>
      </c>
      <c r="H423" s="34">
        <f t="shared" si="19"/>
        <v>190.62608094085093</v>
      </c>
      <c r="I423" s="34">
        <f t="shared" si="20"/>
        <v>130.14018603172681</v>
      </c>
      <c r="J423" s="53">
        <v>42228</v>
      </c>
    </row>
    <row r="424" spans="1:10">
      <c r="A424" s="53">
        <v>42223</v>
      </c>
      <c r="B424" s="34">
        <v>28236.39</v>
      </c>
      <c r="D424" s="53">
        <v>42229</v>
      </c>
      <c r="E424" s="34">
        <v>53.7</v>
      </c>
      <c r="F424" s="34">
        <f t="shared" si="18"/>
        <v>27549.53</v>
      </c>
      <c r="G424" s="53">
        <v>42229</v>
      </c>
      <c r="H424" s="34">
        <f t="shared" si="19"/>
        <v>185.74887582151504</v>
      </c>
      <c r="I424" s="34">
        <f t="shared" si="20"/>
        <v>130.31648288023734</v>
      </c>
      <c r="J424" s="53">
        <v>42229</v>
      </c>
    </row>
    <row r="425" spans="1:10">
      <c r="A425" s="53">
        <v>42226</v>
      </c>
      <c r="B425" s="34">
        <v>28101.72</v>
      </c>
      <c r="D425" s="53">
        <v>42230</v>
      </c>
      <c r="E425" s="34">
        <v>55.36</v>
      </c>
      <c r="F425" s="34">
        <f t="shared" si="18"/>
        <v>28067.31</v>
      </c>
      <c r="G425" s="53">
        <v>42230</v>
      </c>
      <c r="H425" s="34">
        <f t="shared" si="19"/>
        <v>191.49083362158424</v>
      </c>
      <c r="I425" s="34">
        <f t="shared" si="20"/>
        <v>132.76571771312666</v>
      </c>
      <c r="J425" s="53">
        <v>42230</v>
      </c>
    </row>
    <row r="426" spans="1:10">
      <c r="A426" s="53">
        <v>42227</v>
      </c>
      <c r="B426" s="34">
        <v>27866.09</v>
      </c>
      <c r="D426" s="53">
        <v>42233</v>
      </c>
      <c r="E426" s="34">
        <v>55.29</v>
      </c>
      <c r="F426" s="34">
        <f t="shared" si="18"/>
        <v>27878.27</v>
      </c>
      <c r="G426" s="53">
        <v>42233</v>
      </c>
      <c r="H426" s="34">
        <f t="shared" si="19"/>
        <v>191.24870287097892</v>
      </c>
      <c r="I426" s="34">
        <f t="shared" si="20"/>
        <v>131.87150906696536</v>
      </c>
      <c r="J426" s="53">
        <v>42233</v>
      </c>
    </row>
    <row r="427" spans="1:10">
      <c r="A427" s="53">
        <v>42228</v>
      </c>
      <c r="B427" s="34">
        <v>27512.26</v>
      </c>
      <c r="D427" s="53">
        <v>42234</v>
      </c>
      <c r="E427" s="34">
        <v>53.95</v>
      </c>
      <c r="F427" s="34">
        <f t="shared" si="18"/>
        <v>27831.54</v>
      </c>
      <c r="G427" s="53">
        <v>42234</v>
      </c>
      <c r="H427" s="34">
        <f t="shared" si="19"/>
        <v>186.61362850224836</v>
      </c>
      <c r="I427" s="34">
        <f t="shared" si="20"/>
        <v>131.65046394405425</v>
      </c>
      <c r="J427" s="53">
        <v>42234</v>
      </c>
    </row>
    <row r="428" spans="1:10">
      <c r="A428" s="53">
        <v>42229</v>
      </c>
      <c r="B428" s="34">
        <v>27549.53</v>
      </c>
      <c r="D428" s="53">
        <v>42235</v>
      </c>
      <c r="E428" s="34">
        <v>53.58</v>
      </c>
      <c r="F428" s="34">
        <f t="shared" si="18"/>
        <v>27931.64</v>
      </c>
      <c r="G428" s="53">
        <v>42235</v>
      </c>
      <c r="H428" s="34">
        <f t="shared" si="19"/>
        <v>185.33379453476303</v>
      </c>
      <c r="I428" s="34">
        <f t="shared" si="20"/>
        <v>132.12396312666505</v>
      </c>
      <c r="J428" s="53">
        <v>42235</v>
      </c>
    </row>
    <row r="429" spans="1:10">
      <c r="A429" s="53">
        <v>42230</v>
      </c>
      <c r="B429" s="34">
        <v>28067.31</v>
      </c>
      <c r="D429" s="53">
        <v>42236</v>
      </c>
      <c r="E429" s="34">
        <v>51.95</v>
      </c>
      <c r="F429" s="34">
        <f t="shared" si="18"/>
        <v>27607.82</v>
      </c>
      <c r="G429" s="53">
        <v>42236</v>
      </c>
      <c r="H429" s="34">
        <f t="shared" si="19"/>
        <v>179.69560705638187</v>
      </c>
      <c r="I429" s="34">
        <f t="shared" si="20"/>
        <v>130.59220982683459</v>
      </c>
      <c r="J429" s="53">
        <v>42236</v>
      </c>
    </row>
    <row r="430" spans="1:10">
      <c r="A430" s="53">
        <v>42233</v>
      </c>
      <c r="B430" s="34">
        <v>27878.27</v>
      </c>
      <c r="D430" s="53">
        <v>42237</v>
      </c>
      <c r="E430" s="34">
        <v>51.27</v>
      </c>
      <c r="F430" s="34">
        <f t="shared" si="18"/>
        <v>27366.07</v>
      </c>
      <c r="G430" s="53">
        <v>42237</v>
      </c>
      <c r="H430" s="34">
        <f t="shared" si="19"/>
        <v>177.34347976478728</v>
      </c>
      <c r="I430" s="34">
        <f t="shared" si="20"/>
        <v>129.44866909360618</v>
      </c>
      <c r="J430" s="53">
        <v>42237</v>
      </c>
    </row>
    <row r="431" spans="1:10">
      <c r="A431" s="53">
        <v>42234</v>
      </c>
      <c r="B431" s="34">
        <v>27831.54</v>
      </c>
      <c r="D431" s="53">
        <v>42240</v>
      </c>
      <c r="E431" s="34">
        <v>44.550000000000004</v>
      </c>
      <c r="F431" s="34">
        <f t="shared" si="18"/>
        <v>25741.56</v>
      </c>
      <c r="G431" s="53">
        <v>42240</v>
      </c>
      <c r="H431" s="34">
        <f t="shared" si="19"/>
        <v>154.09892770667591</v>
      </c>
      <c r="I431" s="34">
        <f t="shared" si="20"/>
        <v>121.76431187938969</v>
      </c>
      <c r="J431" s="53">
        <v>42240</v>
      </c>
    </row>
    <row r="432" spans="1:10">
      <c r="A432" s="53">
        <v>42235</v>
      </c>
      <c r="B432" s="34">
        <v>27931.64</v>
      </c>
      <c r="D432" s="53">
        <v>42241</v>
      </c>
      <c r="E432" s="34">
        <v>45.300000000000004</v>
      </c>
      <c r="F432" s="34">
        <f t="shared" si="18"/>
        <v>26032.38</v>
      </c>
      <c r="G432" s="53">
        <v>42241</v>
      </c>
      <c r="H432" s="34">
        <f t="shared" si="19"/>
        <v>156.69318574887583</v>
      </c>
      <c r="I432" s="34">
        <f t="shared" si="20"/>
        <v>123.13996654759023</v>
      </c>
      <c r="J432" s="53">
        <v>42241</v>
      </c>
    </row>
    <row r="433" spans="1:10">
      <c r="A433" s="53">
        <v>42236</v>
      </c>
      <c r="B433" s="34">
        <v>27607.82</v>
      </c>
      <c r="D433" s="53">
        <v>42242</v>
      </c>
      <c r="E433" s="34">
        <v>44.96</v>
      </c>
      <c r="F433" s="34">
        <f t="shared" si="18"/>
        <v>25714.66</v>
      </c>
      <c r="G433" s="53">
        <v>42242</v>
      </c>
      <c r="H433" s="34">
        <f t="shared" si="19"/>
        <v>155.51712210307852</v>
      </c>
      <c r="I433" s="34">
        <f t="shared" si="20"/>
        <v>121.63706784330346</v>
      </c>
      <c r="J433" s="53">
        <v>42242</v>
      </c>
    </row>
    <row r="434" spans="1:10">
      <c r="A434" s="53">
        <v>42237</v>
      </c>
      <c r="B434" s="34">
        <v>27366.07</v>
      </c>
      <c r="D434" s="53">
        <v>42243</v>
      </c>
      <c r="E434" s="34">
        <v>49.83</v>
      </c>
      <c r="F434" s="34">
        <f t="shared" si="18"/>
        <v>26231.19</v>
      </c>
      <c r="G434" s="53">
        <v>42243</v>
      </c>
      <c r="H434" s="34">
        <f t="shared" si="19"/>
        <v>172.36250432376337</v>
      </c>
      <c r="I434" s="34">
        <f t="shared" si="20"/>
        <v>124.08038984923711</v>
      </c>
      <c r="J434" s="53">
        <v>42243</v>
      </c>
    </row>
    <row r="435" spans="1:10">
      <c r="A435" s="53">
        <v>42240</v>
      </c>
      <c r="B435" s="34">
        <v>25741.56</v>
      </c>
      <c r="D435" s="53">
        <v>42244</v>
      </c>
      <c r="E435" s="34">
        <v>48.14</v>
      </c>
      <c r="F435" s="34">
        <f t="shared" si="18"/>
        <v>26392.38</v>
      </c>
      <c r="G435" s="53">
        <v>42244</v>
      </c>
      <c r="H435" s="34">
        <f t="shared" si="19"/>
        <v>166.51677620200621</v>
      </c>
      <c r="I435" s="34">
        <f t="shared" si="20"/>
        <v>124.84286071082586</v>
      </c>
      <c r="J435" s="53">
        <v>42244</v>
      </c>
    </row>
    <row r="436" spans="1:10">
      <c r="A436" s="53">
        <v>42241</v>
      </c>
      <c r="B436" s="34">
        <v>26032.38</v>
      </c>
      <c r="D436" s="53">
        <v>42247</v>
      </c>
      <c r="E436" s="34">
        <v>46.93</v>
      </c>
      <c r="F436" s="34">
        <f t="shared" si="18"/>
        <v>26283.09</v>
      </c>
      <c r="G436" s="53">
        <v>42247</v>
      </c>
      <c r="H436" s="34">
        <f t="shared" si="19"/>
        <v>162.33137322725699</v>
      </c>
      <c r="I436" s="34">
        <f t="shared" si="20"/>
        <v>124.32589042443692</v>
      </c>
      <c r="J436" s="53">
        <v>42247</v>
      </c>
    </row>
    <row r="437" spans="1:10">
      <c r="A437" s="53">
        <v>42242</v>
      </c>
      <c r="B437" s="34">
        <v>25714.66</v>
      </c>
      <c r="D437" s="53">
        <v>42248</v>
      </c>
      <c r="E437" s="34">
        <v>44.96</v>
      </c>
      <c r="F437" s="34">
        <f t="shared" si="18"/>
        <v>25696.44</v>
      </c>
      <c r="G437" s="53">
        <v>42248</v>
      </c>
      <c r="H437" s="34">
        <f t="shared" si="19"/>
        <v>155.51712210307852</v>
      </c>
      <c r="I437" s="34">
        <f t="shared" si="20"/>
        <v>121.55088247759748</v>
      </c>
      <c r="J437" s="53">
        <v>42248</v>
      </c>
    </row>
    <row r="438" spans="1:10">
      <c r="A438" s="53">
        <v>42243</v>
      </c>
      <c r="B438" s="34">
        <v>26231.19</v>
      </c>
      <c r="D438" s="53">
        <v>42249</v>
      </c>
      <c r="E438" s="34">
        <v>44.49</v>
      </c>
      <c r="F438" s="34">
        <f t="shared" si="18"/>
        <v>25453.56</v>
      </c>
      <c r="G438" s="53">
        <v>42249</v>
      </c>
      <c r="H438" s="34">
        <f t="shared" si="19"/>
        <v>153.8913870632999</v>
      </c>
      <c r="I438" s="34">
        <f t="shared" si="20"/>
        <v>120.40199654880116</v>
      </c>
      <c r="J438" s="53">
        <v>42249</v>
      </c>
    </row>
    <row r="439" spans="1:10">
      <c r="A439" s="53">
        <v>42244</v>
      </c>
      <c r="B439" s="34">
        <v>26392.38</v>
      </c>
      <c r="D439" s="53">
        <v>42250</v>
      </c>
      <c r="E439" s="34">
        <v>45.58</v>
      </c>
      <c r="F439" s="34">
        <f t="shared" si="18"/>
        <v>25764.78</v>
      </c>
      <c r="G439" s="53">
        <v>42250</v>
      </c>
      <c r="H439" s="34">
        <f t="shared" si="19"/>
        <v>157.66170875129711</v>
      </c>
      <c r="I439" s="34">
        <f t="shared" si="20"/>
        <v>121.87414855291838</v>
      </c>
      <c r="J439" s="53">
        <v>42250</v>
      </c>
    </row>
    <row r="440" spans="1:10">
      <c r="A440" s="53">
        <v>42247</v>
      </c>
      <c r="B440" s="34">
        <v>26283.09</v>
      </c>
      <c r="D440" s="53">
        <v>42251</v>
      </c>
      <c r="E440" s="34">
        <v>43.34</v>
      </c>
      <c r="F440" s="34">
        <f t="shared" si="18"/>
        <v>25201.9</v>
      </c>
      <c r="G440" s="53">
        <v>42251</v>
      </c>
      <c r="H440" s="34">
        <f t="shared" si="19"/>
        <v>149.91352473192669</v>
      </c>
      <c r="I440" s="34">
        <f t="shared" si="20"/>
        <v>119.21157892346817</v>
      </c>
      <c r="J440" s="53">
        <v>42251</v>
      </c>
    </row>
    <row r="441" spans="1:10">
      <c r="A441" s="53">
        <v>42248</v>
      </c>
      <c r="B441" s="34">
        <v>25696.44</v>
      </c>
      <c r="D441" s="53">
        <v>42254</v>
      </c>
      <c r="E441" s="34">
        <v>42.03</v>
      </c>
      <c r="F441" s="34">
        <f t="shared" si="18"/>
        <v>24893.81</v>
      </c>
      <c r="G441" s="53">
        <v>42254</v>
      </c>
      <c r="H441" s="34">
        <f t="shared" si="19"/>
        <v>145.38222068488415</v>
      </c>
      <c r="I441" s="34">
        <f t="shared" si="20"/>
        <v>117.75423263804797</v>
      </c>
      <c r="J441" s="53">
        <v>42254</v>
      </c>
    </row>
    <row r="442" spans="1:10">
      <c r="A442" s="53">
        <v>42249</v>
      </c>
      <c r="B442" s="34">
        <v>25453.56</v>
      </c>
      <c r="D442" s="53">
        <v>42255</v>
      </c>
      <c r="E442" s="34">
        <v>42.71</v>
      </c>
      <c r="F442" s="34">
        <f t="shared" si="18"/>
        <v>25317.87</v>
      </c>
      <c r="G442" s="53">
        <v>42255</v>
      </c>
      <c r="H442" s="34">
        <f t="shared" si="19"/>
        <v>147.73434797647872</v>
      </c>
      <c r="I442" s="34">
        <f t="shared" si="20"/>
        <v>119.76014735710825</v>
      </c>
      <c r="J442" s="53">
        <v>42255</v>
      </c>
    </row>
    <row r="443" spans="1:10">
      <c r="A443" s="53">
        <v>42250</v>
      </c>
      <c r="B443" s="34">
        <v>25764.78</v>
      </c>
      <c r="D443" s="53">
        <v>42256</v>
      </c>
      <c r="E443" s="34">
        <v>43.99</v>
      </c>
      <c r="F443" s="34">
        <f t="shared" si="18"/>
        <v>25719.58</v>
      </c>
      <c r="G443" s="53">
        <v>42256</v>
      </c>
      <c r="H443" s="34">
        <f t="shared" si="19"/>
        <v>152.16188170183329</v>
      </c>
      <c r="I443" s="34">
        <f t="shared" si="20"/>
        <v>121.66034073020103</v>
      </c>
      <c r="J443" s="53">
        <v>42256</v>
      </c>
    </row>
    <row r="444" spans="1:10">
      <c r="A444" s="53">
        <v>42251</v>
      </c>
      <c r="B444" s="34">
        <v>25201.9</v>
      </c>
      <c r="D444" s="53">
        <v>42257</v>
      </c>
      <c r="E444" s="34">
        <v>43.4</v>
      </c>
      <c r="F444" s="34">
        <f t="shared" si="18"/>
        <v>25622.17</v>
      </c>
      <c r="G444" s="53">
        <v>42257</v>
      </c>
      <c r="H444" s="34">
        <f t="shared" si="19"/>
        <v>150.12106537530266</v>
      </c>
      <c r="I444" s="34">
        <f t="shared" si="20"/>
        <v>121.19956595119884</v>
      </c>
      <c r="J444" s="53">
        <v>42257</v>
      </c>
    </row>
    <row r="445" spans="1:10">
      <c r="A445" s="53">
        <v>42254</v>
      </c>
      <c r="B445" s="34">
        <v>24893.81</v>
      </c>
      <c r="D445" s="53">
        <v>42258</v>
      </c>
      <c r="E445" s="34">
        <v>43.34</v>
      </c>
      <c r="F445" s="34">
        <f t="shared" si="18"/>
        <v>25610.21</v>
      </c>
      <c r="G445" s="53">
        <v>42258</v>
      </c>
      <c r="H445" s="34">
        <f t="shared" si="19"/>
        <v>149.91352473192669</v>
      </c>
      <c r="I445" s="34">
        <f t="shared" si="20"/>
        <v>121.1429920228869</v>
      </c>
      <c r="J445" s="53">
        <v>42258</v>
      </c>
    </row>
    <row r="446" spans="1:10">
      <c r="A446" s="53">
        <v>42255</v>
      </c>
      <c r="B446" s="34">
        <v>25317.87</v>
      </c>
      <c r="D446" s="53">
        <v>42261</v>
      </c>
      <c r="E446" s="34">
        <v>48.14</v>
      </c>
      <c r="F446" s="34">
        <f t="shared" si="18"/>
        <v>25856.7</v>
      </c>
      <c r="G446" s="53">
        <v>42261</v>
      </c>
      <c r="H446" s="34">
        <f t="shared" si="19"/>
        <v>166.51677620200621</v>
      </c>
      <c r="I446" s="34">
        <f t="shared" si="20"/>
        <v>122.30895419593122</v>
      </c>
      <c r="J446" s="53">
        <v>42261</v>
      </c>
    </row>
    <row r="447" spans="1:10">
      <c r="A447" s="53">
        <v>42256</v>
      </c>
      <c r="B447" s="34">
        <v>25719.58</v>
      </c>
      <c r="D447" s="53">
        <v>42262</v>
      </c>
      <c r="E447" s="34">
        <v>45.87</v>
      </c>
      <c r="F447" s="34">
        <f t="shared" si="18"/>
        <v>25705.93</v>
      </c>
      <c r="G447" s="53">
        <v>42262</v>
      </c>
      <c r="H447" s="34">
        <f t="shared" si="19"/>
        <v>158.66482186094777</v>
      </c>
      <c r="I447" s="34">
        <f t="shared" si="20"/>
        <v>121.595772659845</v>
      </c>
      <c r="J447" s="53">
        <v>42262</v>
      </c>
    </row>
    <row r="448" spans="1:10">
      <c r="A448" s="53">
        <v>42257</v>
      </c>
      <c r="B448" s="34">
        <v>25622.17</v>
      </c>
      <c r="D448" s="53">
        <v>42263</v>
      </c>
      <c r="E448" s="34">
        <v>46.61</v>
      </c>
      <c r="F448" s="34">
        <f t="shared" si="18"/>
        <v>25963.97</v>
      </c>
      <c r="G448" s="53">
        <v>42263</v>
      </c>
      <c r="H448" s="34">
        <f t="shared" si="19"/>
        <v>161.22448979591837</v>
      </c>
      <c r="I448" s="34">
        <f t="shared" si="20"/>
        <v>122.81636935395981</v>
      </c>
      <c r="J448" s="53">
        <v>42263</v>
      </c>
    </row>
    <row r="449" spans="1:10">
      <c r="A449" s="53">
        <v>42258</v>
      </c>
      <c r="B449" s="34">
        <v>25610.21</v>
      </c>
      <c r="D449" s="53">
        <v>42264</v>
      </c>
      <c r="E449" s="34">
        <v>46.61</v>
      </c>
      <c r="F449" s="34">
        <f t="shared" si="18"/>
        <v>25963.97</v>
      </c>
      <c r="G449" s="53">
        <v>42264</v>
      </c>
      <c r="H449" s="34">
        <f t="shared" si="19"/>
        <v>161.22448979591837</v>
      </c>
      <c r="I449" s="34">
        <f t="shared" si="20"/>
        <v>122.81636935395981</v>
      </c>
      <c r="J449" s="53">
        <v>42264</v>
      </c>
    </row>
    <row r="450" spans="1:10">
      <c r="A450" s="53">
        <v>42261</v>
      </c>
      <c r="B450" s="34">
        <v>25856.7</v>
      </c>
      <c r="D450" s="53">
        <v>42265</v>
      </c>
      <c r="E450" s="34">
        <v>48.68</v>
      </c>
      <c r="F450" s="34">
        <f t="shared" si="18"/>
        <v>26218.91</v>
      </c>
      <c r="G450" s="53">
        <v>42265</v>
      </c>
      <c r="H450" s="34">
        <f t="shared" si="19"/>
        <v>168.38464199239019</v>
      </c>
      <c r="I450" s="34">
        <f t="shared" si="20"/>
        <v>124.02230223722451</v>
      </c>
      <c r="J450" s="53">
        <v>42265</v>
      </c>
    </row>
    <row r="451" spans="1:10">
      <c r="A451" s="53">
        <v>42262</v>
      </c>
      <c r="B451" s="34">
        <v>25705.93</v>
      </c>
      <c r="D451" s="53">
        <v>42268</v>
      </c>
      <c r="E451" s="34">
        <v>50.67</v>
      </c>
      <c r="F451" s="34">
        <f t="shared" ref="F451:F514" si="21">VLOOKUP(D451,$A$7:$B$1519,2,FALSE)</f>
        <v>26192.98</v>
      </c>
      <c r="G451" s="53">
        <v>42268</v>
      </c>
      <c r="H451" s="34">
        <f t="shared" si="19"/>
        <v>175.26807333102735</v>
      </c>
      <c r="I451" s="34">
        <f t="shared" si="20"/>
        <v>123.89964655485591</v>
      </c>
      <c r="J451" s="53">
        <v>42268</v>
      </c>
    </row>
    <row r="452" spans="1:10">
      <c r="A452" s="53">
        <v>42263</v>
      </c>
      <c r="B452" s="34">
        <v>25963.97</v>
      </c>
      <c r="D452" s="53">
        <v>42269</v>
      </c>
      <c r="E452" s="34">
        <v>48.96</v>
      </c>
      <c r="F452" s="34">
        <f t="shared" si="21"/>
        <v>25651.84</v>
      </c>
      <c r="G452" s="53">
        <v>42269</v>
      </c>
      <c r="H452" s="34">
        <f t="shared" ref="H452:H515" si="22">E452/$E$3*100</f>
        <v>169.35316499481146</v>
      </c>
      <c r="I452" s="34">
        <f t="shared" ref="I452:I515" si="23">F452/$F$3*100</f>
        <v>121.33991281181883</v>
      </c>
      <c r="J452" s="53">
        <v>42269</v>
      </c>
    </row>
    <row r="453" spans="1:10">
      <c r="A453" s="53">
        <v>42264</v>
      </c>
      <c r="B453" s="34">
        <v>25963.97</v>
      </c>
      <c r="D453" s="53">
        <v>42270</v>
      </c>
      <c r="E453" s="34">
        <v>49.96</v>
      </c>
      <c r="F453" s="34">
        <f t="shared" si="21"/>
        <v>25822.99</v>
      </c>
      <c r="G453" s="53">
        <v>42270</v>
      </c>
      <c r="H453" s="34">
        <f t="shared" si="22"/>
        <v>172.81217571774471</v>
      </c>
      <c r="I453" s="34">
        <f t="shared" si="23"/>
        <v>122.14949707859046</v>
      </c>
      <c r="J453" s="53">
        <v>42270</v>
      </c>
    </row>
    <row r="454" spans="1:10">
      <c r="A454" s="53">
        <v>42265</v>
      </c>
      <c r="B454" s="34">
        <v>26218.91</v>
      </c>
      <c r="D454" s="53">
        <v>42271</v>
      </c>
      <c r="E454" s="34">
        <v>50.14</v>
      </c>
      <c r="F454" s="34">
        <f t="shared" si="21"/>
        <v>25863.5</v>
      </c>
      <c r="G454" s="53">
        <v>42271</v>
      </c>
      <c r="H454" s="34">
        <f t="shared" si="22"/>
        <v>173.4347976478727</v>
      </c>
      <c r="I454" s="34">
        <f t="shared" si="23"/>
        <v>122.34111997457011</v>
      </c>
      <c r="J454" s="53">
        <v>42271</v>
      </c>
    </row>
    <row r="455" spans="1:10">
      <c r="A455" s="53">
        <v>42268</v>
      </c>
      <c r="B455" s="34">
        <v>26192.98</v>
      </c>
      <c r="D455" s="53">
        <v>42272</v>
      </c>
      <c r="E455" s="34">
        <v>50.14</v>
      </c>
      <c r="F455" s="34">
        <f t="shared" si="21"/>
        <v>25863.5</v>
      </c>
      <c r="G455" s="53">
        <v>42272</v>
      </c>
      <c r="H455" s="34">
        <f t="shared" si="22"/>
        <v>173.4347976478727</v>
      </c>
      <c r="I455" s="34">
        <f t="shared" si="23"/>
        <v>122.34111997457011</v>
      </c>
      <c r="J455" s="53">
        <v>42272</v>
      </c>
    </row>
    <row r="456" spans="1:10">
      <c r="A456" s="53">
        <v>42269</v>
      </c>
      <c r="B456" s="34">
        <v>25651.84</v>
      </c>
      <c r="D456" s="53">
        <v>42275</v>
      </c>
      <c r="E456" s="34">
        <v>50.17</v>
      </c>
      <c r="F456" s="34">
        <f t="shared" si="21"/>
        <v>25616.84</v>
      </c>
      <c r="G456" s="53">
        <v>42275</v>
      </c>
      <c r="H456" s="34">
        <f t="shared" si="22"/>
        <v>173.53856796956072</v>
      </c>
      <c r="I456" s="34">
        <f t="shared" si="23"/>
        <v>121.17435365705983</v>
      </c>
      <c r="J456" s="53">
        <v>42275</v>
      </c>
    </row>
    <row r="457" spans="1:10">
      <c r="A457" s="53">
        <v>42270</v>
      </c>
      <c r="B457" s="34">
        <v>25822.99</v>
      </c>
      <c r="D457" s="53">
        <v>42276</v>
      </c>
      <c r="E457" s="34">
        <v>49.36</v>
      </c>
      <c r="F457" s="34">
        <f t="shared" si="21"/>
        <v>25778.66</v>
      </c>
      <c r="G457" s="53">
        <v>42276</v>
      </c>
      <c r="H457" s="34">
        <f t="shared" si="22"/>
        <v>170.73676928398478</v>
      </c>
      <c r="I457" s="34">
        <f t="shared" si="23"/>
        <v>121.93980458343425</v>
      </c>
      <c r="J457" s="53">
        <v>42276</v>
      </c>
    </row>
    <row r="458" spans="1:10">
      <c r="A458" s="53">
        <v>42271</v>
      </c>
      <c r="B458" s="34">
        <v>25863.5</v>
      </c>
      <c r="D458" s="53">
        <v>42277</v>
      </c>
      <c r="E458" s="34">
        <v>50.49</v>
      </c>
      <c r="F458" s="34">
        <f t="shared" si="21"/>
        <v>26154.83</v>
      </c>
      <c r="G458" s="53">
        <v>42277</v>
      </c>
      <c r="H458" s="34">
        <f t="shared" si="22"/>
        <v>174.64545140089936</v>
      </c>
      <c r="I458" s="34">
        <f t="shared" si="23"/>
        <v>123.71918707616858</v>
      </c>
      <c r="J458" s="53">
        <v>42277</v>
      </c>
    </row>
    <row r="459" spans="1:10">
      <c r="A459" s="53">
        <v>42272</v>
      </c>
      <c r="B459" s="34">
        <v>25863.5</v>
      </c>
      <c r="D459" s="53">
        <v>42278</v>
      </c>
      <c r="E459" s="34">
        <v>50.300000000000004</v>
      </c>
      <c r="F459" s="34">
        <f t="shared" si="21"/>
        <v>26220.95</v>
      </c>
      <c r="G459" s="53">
        <v>42278</v>
      </c>
      <c r="H459" s="34">
        <f t="shared" si="22"/>
        <v>173.98823936354205</v>
      </c>
      <c r="I459" s="34">
        <f t="shared" si="23"/>
        <v>124.03195197081618</v>
      </c>
      <c r="J459" s="53">
        <v>42278</v>
      </c>
    </row>
    <row r="460" spans="1:10">
      <c r="A460" s="53">
        <v>42275</v>
      </c>
      <c r="B460" s="34">
        <v>25616.84</v>
      </c>
      <c r="D460" s="53">
        <v>42279</v>
      </c>
      <c r="E460" s="34">
        <v>50.300000000000004</v>
      </c>
      <c r="F460" s="34">
        <f t="shared" si="21"/>
        <v>26220.95</v>
      </c>
      <c r="G460" s="53">
        <v>42279</v>
      </c>
      <c r="H460" s="34">
        <f t="shared" si="22"/>
        <v>173.98823936354205</v>
      </c>
      <c r="I460" s="34">
        <f t="shared" si="23"/>
        <v>124.03195197081618</v>
      </c>
      <c r="J460" s="53">
        <v>42279</v>
      </c>
    </row>
    <row r="461" spans="1:10">
      <c r="A461" s="53">
        <v>42276</v>
      </c>
      <c r="B461" s="34">
        <v>25778.66</v>
      </c>
      <c r="D461" s="53">
        <v>42282</v>
      </c>
      <c r="E461" s="34">
        <v>51.36</v>
      </c>
      <c r="F461" s="34">
        <f t="shared" si="21"/>
        <v>26785.55</v>
      </c>
      <c r="G461" s="53">
        <v>42282</v>
      </c>
      <c r="H461" s="34">
        <f t="shared" si="22"/>
        <v>177.65479072985127</v>
      </c>
      <c r="I461" s="34">
        <f t="shared" si="23"/>
        <v>126.70265765015742</v>
      </c>
      <c r="J461" s="53">
        <v>42282</v>
      </c>
    </row>
    <row r="462" spans="1:10">
      <c r="A462" s="53">
        <v>42277</v>
      </c>
      <c r="B462" s="34">
        <v>26154.83</v>
      </c>
      <c r="D462" s="53">
        <v>42283</v>
      </c>
      <c r="E462" s="34">
        <v>52.550000000000004</v>
      </c>
      <c r="F462" s="34">
        <f t="shared" si="21"/>
        <v>26932.880000000001</v>
      </c>
      <c r="G462" s="53">
        <v>42283</v>
      </c>
      <c r="H462" s="34">
        <f t="shared" si="22"/>
        <v>181.77101349014185</v>
      </c>
      <c r="I462" s="34">
        <f t="shared" si="23"/>
        <v>127.39956708646163</v>
      </c>
      <c r="J462" s="53">
        <v>42283</v>
      </c>
    </row>
    <row r="463" spans="1:10">
      <c r="A463" s="53">
        <v>42278</v>
      </c>
      <c r="B463" s="34">
        <v>26220.95</v>
      </c>
      <c r="D463" s="53">
        <v>42284</v>
      </c>
      <c r="E463" s="34">
        <v>52.980000000000004</v>
      </c>
      <c r="F463" s="34">
        <f t="shared" si="21"/>
        <v>27035.85</v>
      </c>
      <c r="G463" s="53">
        <v>42284</v>
      </c>
      <c r="H463" s="34">
        <f t="shared" si="22"/>
        <v>183.25838810100313</v>
      </c>
      <c r="I463" s="34">
        <f t="shared" si="23"/>
        <v>127.88664211976264</v>
      </c>
      <c r="J463" s="53">
        <v>42284</v>
      </c>
    </row>
    <row r="464" spans="1:10">
      <c r="A464" s="53">
        <v>42279</v>
      </c>
      <c r="B464" s="34">
        <v>26220.95</v>
      </c>
      <c r="D464" s="53">
        <v>42285</v>
      </c>
      <c r="E464" s="34">
        <v>52.550000000000004</v>
      </c>
      <c r="F464" s="34">
        <f t="shared" si="21"/>
        <v>26845.81</v>
      </c>
      <c r="G464" s="53">
        <v>42285</v>
      </c>
      <c r="H464" s="34">
        <f t="shared" si="22"/>
        <v>181.77101349014185</v>
      </c>
      <c r="I464" s="34">
        <f t="shared" si="23"/>
        <v>126.98770321203683</v>
      </c>
      <c r="J464" s="53">
        <v>42285</v>
      </c>
    </row>
    <row r="465" spans="1:10">
      <c r="A465" s="53">
        <v>42282</v>
      </c>
      <c r="B465" s="34">
        <v>26785.55</v>
      </c>
      <c r="D465" s="53">
        <v>42286</v>
      </c>
      <c r="E465" s="34">
        <v>52.42</v>
      </c>
      <c r="F465" s="34">
        <f t="shared" si="21"/>
        <v>27079.51</v>
      </c>
      <c r="G465" s="53">
        <v>42286</v>
      </c>
      <c r="H465" s="34">
        <f t="shared" si="22"/>
        <v>181.32134209616052</v>
      </c>
      <c r="I465" s="34">
        <f t="shared" si="23"/>
        <v>128.09316533967061</v>
      </c>
      <c r="J465" s="53">
        <v>42286</v>
      </c>
    </row>
    <row r="466" spans="1:10">
      <c r="A466" s="53">
        <v>42283</v>
      </c>
      <c r="B466" s="34">
        <v>26932.880000000001</v>
      </c>
      <c r="D466" s="53">
        <v>42289</v>
      </c>
      <c r="E466" s="34">
        <v>53.76</v>
      </c>
      <c r="F466" s="34">
        <f t="shared" si="21"/>
        <v>26904.11</v>
      </c>
      <c r="G466" s="53">
        <v>42289</v>
      </c>
      <c r="H466" s="34">
        <f t="shared" si="22"/>
        <v>185.95641646489102</v>
      </c>
      <c r="I466" s="34">
        <f t="shared" si="23"/>
        <v>127.26347746124971</v>
      </c>
      <c r="J466" s="53">
        <v>42289</v>
      </c>
    </row>
    <row r="467" spans="1:10">
      <c r="A467" s="53">
        <v>42284</v>
      </c>
      <c r="B467" s="34">
        <v>27035.85</v>
      </c>
      <c r="D467" s="53">
        <v>42290</v>
      </c>
      <c r="E467" s="34">
        <v>53.11</v>
      </c>
      <c r="F467" s="34">
        <f t="shared" si="21"/>
        <v>26846.53</v>
      </c>
      <c r="G467" s="53">
        <v>42290</v>
      </c>
      <c r="H467" s="34">
        <f t="shared" si="22"/>
        <v>183.70805949498444</v>
      </c>
      <c r="I467" s="34">
        <f t="shared" si="23"/>
        <v>126.99110900036328</v>
      </c>
      <c r="J467" s="53">
        <v>42290</v>
      </c>
    </row>
    <row r="468" spans="1:10">
      <c r="A468" s="53">
        <v>42285</v>
      </c>
      <c r="B468" s="34">
        <v>26845.81</v>
      </c>
      <c r="D468" s="53">
        <v>42291</v>
      </c>
      <c r="E468" s="34">
        <v>52.95</v>
      </c>
      <c r="F468" s="34">
        <f t="shared" si="21"/>
        <v>26779.66</v>
      </c>
      <c r="G468" s="53">
        <v>42291</v>
      </c>
      <c r="H468" s="34">
        <f t="shared" si="22"/>
        <v>183.15461777931512</v>
      </c>
      <c r="I468" s="34">
        <f t="shared" si="23"/>
        <v>126.67479640954227</v>
      </c>
      <c r="J468" s="53">
        <v>42291</v>
      </c>
    </row>
    <row r="469" spans="1:10">
      <c r="A469" s="53">
        <v>42286</v>
      </c>
      <c r="B469" s="34">
        <v>27079.51</v>
      </c>
      <c r="D469" s="53">
        <v>42292</v>
      </c>
      <c r="E469" s="34">
        <v>60.42</v>
      </c>
      <c r="F469" s="34">
        <f t="shared" si="21"/>
        <v>27010.14</v>
      </c>
      <c r="G469" s="53">
        <v>42292</v>
      </c>
      <c r="H469" s="34">
        <f t="shared" si="22"/>
        <v>208.99342787962644</v>
      </c>
      <c r="I469" s="34">
        <f t="shared" si="23"/>
        <v>127.76502709493825</v>
      </c>
      <c r="J469" s="53">
        <v>42292</v>
      </c>
    </row>
    <row r="470" spans="1:10">
      <c r="A470" s="53">
        <v>42289</v>
      </c>
      <c r="B470" s="34">
        <v>26904.11</v>
      </c>
      <c r="D470" s="53">
        <v>42293</v>
      </c>
      <c r="E470" s="34">
        <v>60.01</v>
      </c>
      <c r="F470" s="34">
        <f t="shared" si="21"/>
        <v>27214.6</v>
      </c>
      <c r="G470" s="53">
        <v>42293</v>
      </c>
      <c r="H470" s="34">
        <f t="shared" si="22"/>
        <v>207.5752334832238</v>
      </c>
      <c r="I470" s="34">
        <f t="shared" si="23"/>
        <v>128.7321763744248</v>
      </c>
      <c r="J470" s="53">
        <v>42293</v>
      </c>
    </row>
    <row r="471" spans="1:10">
      <c r="A471" s="53">
        <v>42290</v>
      </c>
      <c r="B471" s="34">
        <v>26846.53</v>
      </c>
      <c r="D471" s="53">
        <v>42296</v>
      </c>
      <c r="E471" s="34">
        <v>58.54</v>
      </c>
      <c r="F471" s="34">
        <f t="shared" si="21"/>
        <v>27364.92</v>
      </c>
      <c r="G471" s="53">
        <v>42296</v>
      </c>
      <c r="H471" s="34">
        <f t="shared" si="22"/>
        <v>202.49048772051194</v>
      </c>
      <c r="I471" s="34">
        <f t="shared" si="23"/>
        <v>129.44322929280696</v>
      </c>
      <c r="J471" s="53">
        <v>42296</v>
      </c>
    </row>
    <row r="472" spans="1:10">
      <c r="A472" s="53">
        <v>42291</v>
      </c>
      <c r="B472" s="34">
        <v>26779.66</v>
      </c>
      <c r="D472" s="53">
        <v>42297</v>
      </c>
      <c r="E472" s="34">
        <v>59.95</v>
      </c>
      <c r="F472" s="34">
        <f t="shared" si="21"/>
        <v>27306.83</v>
      </c>
      <c r="G472" s="53">
        <v>42297</v>
      </c>
      <c r="H472" s="34">
        <f t="shared" si="22"/>
        <v>207.36769283984779</v>
      </c>
      <c r="I472" s="34">
        <f t="shared" si="23"/>
        <v>129.16844839852266</v>
      </c>
      <c r="J472" s="53">
        <v>42297</v>
      </c>
    </row>
    <row r="473" spans="1:10">
      <c r="A473" s="53">
        <v>42292</v>
      </c>
      <c r="B473" s="34">
        <v>27010.14</v>
      </c>
      <c r="D473" s="53">
        <v>42298</v>
      </c>
      <c r="E473" s="34">
        <v>58.51</v>
      </c>
      <c r="F473" s="34">
        <f t="shared" si="21"/>
        <v>27287.66</v>
      </c>
      <c r="G473" s="53">
        <v>42298</v>
      </c>
      <c r="H473" s="34">
        <f t="shared" si="22"/>
        <v>202.38671739882395</v>
      </c>
      <c r="I473" s="34">
        <f t="shared" si="23"/>
        <v>129.07776928433034</v>
      </c>
      <c r="J473" s="53">
        <v>42298</v>
      </c>
    </row>
    <row r="474" spans="1:10">
      <c r="A474" s="53">
        <v>42293</v>
      </c>
      <c r="B474" s="34">
        <v>27214.6</v>
      </c>
      <c r="D474" s="53">
        <v>42299</v>
      </c>
      <c r="E474" s="34">
        <v>58.51</v>
      </c>
      <c r="F474" s="34">
        <f t="shared" si="21"/>
        <v>27287.66</v>
      </c>
      <c r="G474" s="53">
        <v>42299</v>
      </c>
      <c r="H474" s="34">
        <f t="shared" si="22"/>
        <v>202.38671739882395</v>
      </c>
      <c r="I474" s="34">
        <f t="shared" si="23"/>
        <v>129.07776928433034</v>
      </c>
      <c r="J474" s="53">
        <v>42299</v>
      </c>
    </row>
    <row r="475" spans="1:10">
      <c r="A475" s="53">
        <v>42296</v>
      </c>
      <c r="B475" s="34">
        <v>27364.92</v>
      </c>
      <c r="D475" s="53">
        <v>42300</v>
      </c>
      <c r="E475" s="34">
        <v>58.730000000000004</v>
      </c>
      <c r="F475" s="34">
        <f t="shared" si="21"/>
        <v>27470.81</v>
      </c>
      <c r="G475" s="53">
        <v>42300</v>
      </c>
      <c r="H475" s="34">
        <f t="shared" si="22"/>
        <v>203.14769975786925</v>
      </c>
      <c r="I475" s="34">
        <f t="shared" si="23"/>
        <v>129.94411668987649</v>
      </c>
      <c r="J475" s="53">
        <v>42300</v>
      </c>
    </row>
    <row r="476" spans="1:10">
      <c r="A476" s="53">
        <v>42297</v>
      </c>
      <c r="B476" s="34">
        <v>27306.83</v>
      </c>
      <c r="D476" s="53">
        <v>42303</v>
      </c>
      <c r="E476" s="34">
        <v>57.230000000000004</v>
      </c>
      <c r="F476" s="34">
        <f t="shared" si="21"/>
        <v>27361.96</v>
      </c>
      <c r="G476" s="53">
        <v>42303</v>
      </c>
      <c r="H476" s="34">
        <f t="shared" si="22"/>
        <v>197.9591836734694</v>
      </c>
      <c r="I476" s="34">
        <f t="shared" si="23"/>
        <v>129.42922771857593</v>
      </c>
      <c r="J476" s="53">
        <v>42303</v>
      </c>
    </row>
    <row r="477" spans="1:10">
      <c r="A477" s="53">
        <v>42298</v>
      </c>
      <c r="B477" s="34">
        <v>27287.66</v>
      </c>
      <c r="D477" s="53">
        <v>42304</v>
      </c>
      <c r="E477" s="34">
        <v>57.32</v>
      </c>
      <c r="F477" s="34">
        <f t="shared" si="21"/>
        <v>27253.439999999999</v>
      </c>
      <c r="G477" s="53">
        <v>42304</v>
      </c>
      <c r="H477" s="34">
        <f t="shared" si="22"/>
        <v>198.27049463853339</v>
      </c>
      <c r="I477" s="34">
        <f t="shared" si="23"/>
        <v>128.91589973359166</v>
      </c>
      <c r="J477" s="53">
        <v>42304</v>
      </c>
    </row>
    <row r="478" spans="1:10">
      <c r="A478" s="53">
        <v>42299</v>
      </c>
      <c r="B478" s="34">
        <v>27287.66</v>
      </c>
      <c r="D478" s="53">
        <v>42305</v>
      </c>
      <c r="E478" s="34">
        <v>56.89</v>
      </c>
      <c r="F478" s="34">
        <f t="shared" si="21"/>
        <v>27039.759999999998</v>
      </c>
      <c r="G478" s="53">
        <v>42305</v>
      </c>
      <c r="H478" s="34">
        <f t="shared" si="22"/>
        <v>196.78312002767208</v>
      </c>
      <c r="I478" s="34">
        <f t="shared" si="23"/>
        <v>127.90513744248003</v>
      </c>
      <c r="J478" s="53">
        <v>42305</v>
      </c>
    </row>
    <row r="479" spans="1:10">
      <c r="A479" s="53">
        <v>42300</v>
      </c>
      <c r="B479" s="34">
        <v>27470.81</v>
      </c>
      <c r="D479" s="53">
        <v>42306</v>
      </c>
      <c r="E479" s="34">
        <v>56.92</v>
      </c>
      <c r="F479" s="34">
        <f t="shared" si="21"/>
        <v>26838.14</v>
      </c>
      <c r="G479" s="53">
        <v>42306</v>
      </c>
      <c r="H479" s="34">
        <f t="shared" si="22"/>
        <v>196.8868903493601</v>
      </c>
      <c r="I479" s="34">
        <f t="shared" si="23"/>
        <v>126.95142210583677</v>
      </c>
      <c r="J479" s="53">
        <v>42306</v>
      </c>
    </row>
    <row r="480" spans="1:10">
      <c r="A480" s="53">
        <v>42303</v>
      </c>
      <c r="B480" s="34">
        <v>27361.96</v>
      </c>
      <c r="D480" s="53">
        <v>42307</v>
      </c>
      <c r="E480" s="34">
        <v>57.7</v>
      </c>
      <c r="F480" s="34">
        <f t="shared" si="21"/>
        <v>26656.83</v>
      </c>
      <c r="G480" s="53">
        <v>42307</v>
      </c>
      <c r="H480" s="34">
        <f t="shared" si="22"/>
        <v>199.58491871324802</v>
      </c>
      <c r="I480" s="34">
        <f t="shared" si="23"/>
        <v>126.09377838156939</v>
      </c>
      <c r="J480" s="53">
        <v>42307</v>
      </c>
    </row>
    <row r="481" spans="1:10">
      <c r="A481" s="53">
        <v>42304</v>
      </c>
      <c r="B481" s="34">
        <v>27253.439999999999</v>
      </c>
      <c r="D481" s="53">
        <v>42310</v>
      </c>
      <c r="E481" s="34">
        <v>55.2</v>
      </c>
      <c r="F481" s="34">
        <f t="shared" si="21"/>
        <v>26559.15</v>
      </c>
      <c r="G481" s="53">
        <v>42310</v>
      </c>
      <c r="H481" s="34">
        <f t="shared" si="22"/>
        <v>190.93739190591492</v>
      </c>
      <c r="I481" s="34">
        <f t="shared" si="23"/>
        <v>125.6317264319448</v>
      </c>
      <c r="J481" s="53">
        <v>42310</v>
      </c>
    </row>
    <row r="482" spans="1:10">
      <c r="A482" s="53">
        <v>42305</v>
      </c>
      <c r="B482" s="34">
        <v>27039.759999999998</v>
      </c>
      <c r="D482" s="53">
        <v>42311</v>
      </c>
      <c r="E482" s="34">
        <v>55.2</v>
      </c>
      <c r="F482" s="34">
        <f t="shared" si="21"/>
        <v>26590.59</v>
      </c>
      <c r="G482" s="53">
        <v>42311</v>
      </c>
      <c r="H482" s="34">
        <f t="shared" si="22"/>
        <v>190.93739190591492</v>
      </c>
      <c r="I482" s="34">
        <f t="shared" si="23"/>
        <v>125.78044585553403</v>
      </c>
      <c r="J482" s="53">
        <v>42311</v>
      </c>
    </row>
    <row r="483" spans="1:10">
      <c r="A483" s="53">
        <v>42306</v>
      </c>
      <c r="B483" s="34">
        <v>26838.14</v>
      </c>
      <c r="D483" s="53">
        <v>42312</v>
      </c>
      <c r="E483" s="34">
        <v>53.2</v>
      </c>
      <c r="F483" s="34">
        <f t="shared" si="21"/>
        <v>26552.92</v>
      </c>
      <c r="G483" s="53">
        <v>42312</v>
      </c>
      <c r="H483" s="34">
        <f t="shared" si="22"/>
        <v>184.01937046004844</v>
      </c>
      <c r="I483" s="34">
        <f t="shared" si="23"/>
        <v>125.60225690239768</v>
      </c>
      <c r="J483" s="53">
        <v>42312</v>
      </c>
    </row>
    <row r="484" spans="1:10">
      <c r="A484" s="53">
        <v>42307</v>
      </c>
      <c r="B484" s="34">
        <v>26656.83</v>
      </c>
      <c r="D484" s="53">
        <v>42313</v>
      </c>
      <c r="E484" s="34">
        <v>50.92</v>
      </c>
      <c r="F484" s="34">
        <f t="shared" si="21"/>
        <v>26304.2</v>
      </c>
      <c r="G484" s="53">
        <v>42313</v>
      </c>
      <c r="H484" s="34">
        <f t="shared" si="22"/>
        <v>176.13282601176064</v>
      </c>
      <c r="I484" s="34">
        <f t="shared" si="23"/>
        <v>124.42574624606443</v>
      </c>
      <c r="J484" s="53">
        <v>42313</v>
      </c>
    </row>
    <row r="485" spans="1:10">
      <c r="A485" s="53">
        <v>42310</v>
      </c>
      <c r="B485" s="34">
        <v>26559.15</v>
      </c>
      <c r="D485" s="53">
        <v>42314</v>
      </c>
      <c r="E485" s="34">
        <v>49.36</v>
      </c>
      <c r="F485" s="34">
        <f t="shared" si="21"/>
        <v>26265.24</v>
      </c>
      <c r="G485" s="53">
        <v>42314</v>
      </c>
      <c r="H485" s="34">
        <f t="shared" si="22"/>
        <v>170.73676928398478</v>
      </c>
      <c r="I485" s="34">
        <f t="shared" si="23"/>
        <v>124.24145525550982</v>
      </c>
      <c r="J485" s="53">
        <v>42314</v>
      </c>
    </row>
    <row r="486" spans="1:10">
      <c r="A486" s="53">
        <v>42311</v>
      </c>
      <c r="B486" s="34">
        <v>26590.59</v>
      </c>
      <c r="D486" s="53">
        <v>42317</v>
      </c>
      <c r="E486" s="34">
        <v>49.61</v>
      </c>
      <c r="F486" s="34">
        <f t="shared" si="21"/>
        <v>26121.4</v>
      </c>
      <c r="G486" s="53">
        <v>42317</v>
      </c>
      <c r="H486" s="34">
        <f t="shared" si="22"/>
        <v>171.6015219647181</v>
      </c>
      <c r="I486" s="34">
        <f t="shared" si="23"/>
        <v>123.56105443206589</v>
      </c>
      <c r="J486" s="53">
        <v>42317</v>
      </c>
    </row>
    <row r="487" spans="1:10">
      <c r="A487" s="53">
        <v>42312</v>
      </c>
      <c r="B487" s="34">
        <v>26552.92</v>
      </c>
      <c r="D487" s="53">
        <v>42318</v>
      </c>
      <c r="E487" s="34">
        <v>47.65</v>
      </c>
      <c r="F487" s="34">
        <f t="shared" si="21"/>
        <v>25743.26</v>
      </c>
      <c r="G487" s="53">
        <v>42318</v>
      </c>
      <c r="H487" s="34">
        <f t="shared" si="22"/>
        <v>164.82186094776893</v>
      </c>
      <c r="I487" s="34">
        <f t="shared" si="23"/>
        <v>121.7723533240494</v>
      </c>
      <c r="J487" s="53">
        <v>42318</v>
      </c>
    </row>
    <row r="488" spans="1:10">
      <c r="A488" s="53">
        <v>42313</v>
      </c>
      <c r="B488" s="34">
        <v>26304.2</v>
      </c>
      <c r="D488" s="53">
        <v>42319</v>
      </c>
      <c r="E488" s="34">
        <v>48.46</v>
      </c>
      <c r="F488" s="34">
        <f t="shared" si="21"/>
        <v>25866.95</v>
      </c>
      <c r="G488" s="53">
        <v>42319</v>
      </c>
      <c r="H488" s="34">
        <f t="shared" si="22"/>
        <v>167.62365963334486</v>
      </c>
      <c r="I488" s="34">
        <f t="shared" si="23"/>
        <v>122.35743937696779</v>
      </c>
      <c r="J488" s="53">
        <v>42319</v>
      </c>
    </row>
    <row r="489" spans="1:10">
      <c r="A489" s="53">
        <v>42314</v>
      </c>
      <c r="B489" s="34">
        <v>26265.24</v>
      </c>
      <c r="D489" s="53">
        <v>42320</v>
      </c>
      <c r="E489" s="34">
        <v>48.46</v>
      </c>
      <c r="F489" s="34">
        <f t="shared" si="21"/>
        <v>25866.95</v>
      </c>
      <c r="G489" s="53">
        <v>42320</v>
      </c>
      <c r="H489" s="34">
        <f t="shared" si="22"/>
        <v>167.62365963334486</v>
      </c>
      <c r="I489" s="34">
        <f t="shared" si="23"/>
        <v>122.35743937696779</v>
      </c>
      <c r="J489" s="53">
        <v>42320</v>
      </c>
    </row>
    <row r="490" spans="1:10">
      <c r="A490" s="53">
        <v>42317</v>
      </c>
      <c r="B490" s="34">
        <v>26121.4</v>
      </c>
      <c r="D490" s="53">
        <v>42321</v>
      </c>
      <c r="E490" s="34">
        <v>47.11</v>
      </c>
      <c r="F490" s="34">
        <f t="shared" si="21"/>
        <v>25610.53</v>
      </c>
      <c r="G490" s="53">
        <v>42321</v>
      </c>
      <c r="H490" s="34">
        <f t="shared" si="22"/>
        <v>162.95399515738498</v>
      </c>
      <c r="I490" s="34">
        <f t="shared" si="23"/>
        <v>121.14450570658755</v>
      </c>
      <c r="J490" s="53">
        <v>42321</v>
      </c>
    </row>
    <row r="491" spans="1:10">
      <c r="A491" s="53">
        <v>42318</v>
      </c>
      <c r="B491" s="34">
        <v>25743.26</v>
      </c>
      <c r="D491" s="53">
        <v>42324</v>
      </c>
      <c r="E491" s="34">
        <v>48.14</v>
      </c>
      <c r="F491" s="34">
        <f t="shared" si="21"/>
        <v>25760.1</v>
      </c>
      <c r="G491" s="53">
        <v>42324</v>
      </c>
      <c r="H491" s="34">
        <f t="shared" si="22"/>
        <v>166.51677620200621</v>
      </c>
      <c r="I491" s="34">
        <f t="shared" si="23"/>
        <v>121.85201092879632</v>
      </c>
      <c r="J491" s="53">
        <v>42324</v>
      </c>
    </row>
    <row r="492" spans="1:10">
      <c r="A492" s="53">
        <v>42319</v>
      </c>
      <c r="B492" s="34">
        <v>25866.95</v>
      </c>
      <c r="D492" s="53">
        <v>42325</v>
      </c>
      <c r="E492" s="34">
        <v>50.050000000000004</v>
      </c>
      <c r="F492" s="34">
        <f t="shared" si="21"/>
        <v>25864.47</v>
      </c>
      <c r="G492" s="53">
        <v>42325</v>
      </c>
      <c r="H492" s="34">
        <f t="shared" si="22"/>
        <v>173.12348668280873</v>
      </c>
      <c r="I492" s="34">
        <f t="shared" si="23"/>
        <v>122.34570832828773</v>
      </c>
      <c r="J492" s="53">
        <v>42325</v>
      </c>
    </row>
    <row r="493" spans="1:10">
      <c r="A493" s="53">
        <v>42320</v>
      </c>
      <c r="B493" s="34">
        <v>25866.95</v>
      </c>
      <c r="D493" s="53">
        <v>42326</v>
      </c>
      <c r="E493" s="34">
        <v>48.68</v>
      </c>
      <c r="F493" s="34">
        <f t="shared" si="21"/>
        <v>25482.52</v>
      </c>
      <c r="G493" s="53">
        <v>42326</v>
      </c>
      <c r="H493" s="34">
        <f t="shared" si="22"/>
        <v>168.38464199239019</v>
      </c>
      <c r="I493" s="34">
        <f t="shared" si="23"/>
        <v>120.53898492371033</v>
      </c>
      <c r="J493" s="53">
        <v>42326</v>
      </c>
    </row>
    <row r="494" spans="1:10">
      <c r="A494" s="53">
        <v>42321</v>
      </c>
      <c r="B494" s="34">
        <v>25610.53</v>
      </c>
      <c r="D494" s="53">
        <v>42327</v>
      </c>
      <c r="E494" s="34">
        <v>48.68</v>
      </c>
      <c r="F494" s="34">
        <f t="shared" si="21"/>
        <v>25841.919999999998</v>
      </c>
      <c r="G494" s="53">
        <v>42327</v>
      </c>
      <c r="H494" s="34">
        <f t="shared" si="22"/>
        <v>168.38464199239019</v>
      </c>
      <c r="I494" s="34">
        <f t="shared" si="23"/>
        <v>122.23904093000726</v>
      </c>
      <c r="J494" s="53">
        <v>42327</v>
      </c>
    </row>
    <row r="495" spans="1:10">
      <c r="A495" s="53">
        <v>42324</v>
      </c>
      <c r="B495" s="34">
        <v>25760.1</v>
      </c>
      <c r="D495" s="53">
        <v>42328</v>
      </c>
      <c r="E495" s="34">
        <v>48.83</v>
      </c>
      <c r="F495" s="34">
        <f t="shared" si="21"/>
        <v>25868.49</v>
      </c>
      <c r="G495" s="53">
        <v>42328</v>
      </c>
      <c r="H495" s="34">
        <f t="shared" si="22"/>
        <v>168.90349360083013</v>
      </c>
      <c r="I495" s="34">
        <f t="shared" si="23"/>
        <v>122.3647239797772</v>
      </c>
      <c r="J495" s="53">
        <v>42328</v>
      </c>
    </row>
    <row r="496" spans="1:10">
      <c r="A496" s="53">
        <v>42325</v>
      </c>
      <c r="B496" s="34">
        <v>25864.47</v>
      </c>
      <c r="D496" s="53">
        <v>42331</v>
      </c>
      <c r="E496" s="34">
        <v>49.49</v>
      </c>
      <c r="F496" s="34">
        <f t="shared" si="21"/>
        <v>25819.34</v>
      </c>
      <c r="G496" s="53">
        <v>42331</v>
      </c>
      <c r="H496" s="34">
        <f t="shared" si="22"/>
        <v>171.18644067796612</v>
      </c>
      <c r="I496" s="34">
        <f t="shared" si="23"/>
        <v>122.13223162387987</v>
      </c>
      <c r="J496" s="53">
        <v>42331</v>
      </c>
    </row>
    <row r="497" spans="1:10">
      <c r="A497" s="53">
        <v>42326</v>
      </c>
      <c r="B497" s="34">
        <v>25482.52</v>
      </c>
      <c r="D497" s="53">
        <v>42332</v>
      </c>
      <c r="E497" s="34">
        <v>49.71</v>
      </c>
      <c r="F497" s="34">
        <f t="shared" si="21"/>
        <v>25775.74</v>
      </c>
      <c r="G497" s="53">
        <v>42332</v>
      </c>
      <c r="H497" s="34">
        <f t="shared" si="22"/>
        <v>171.94742303701142</v>
      </c>
      <c r="I497" s="34">
        <f t="shared" si="23"/>
        <v>121.92599221966577</v>
      </c>
      <c r="J497" s="53">
        <v>42332</v>
      </c>
    </row>
    <row r="498" spans="1:10">
      <c r="A498" s="53">
        <v>42327</v>
      </c>
      <c r="B498" s="34">
        <v>25841.919999999998</v>
      </c>
      <c r="D498" s="53">
        <v>42333</v>
      </c>
      <c r="E498" s="34">
        <v>49.71</v>
      </c>
      <c r="F498" s="34">
        <f t="shared" si="21"/>
        <v>25775.74</v>
      </c>
      <c r="G498" s="53">
        <v>42333</v>
      </c>
      <c r="H498" s="34">
        <f t="shared" si="22"/>
        <v>171.94742303701142</v>
      </c>
      <c r="I498" s="34">
        <f t="shared" si="23"/>
        <v>121.92599221966577</v>
      </c>
      <c r="J498" s="53">
        <v>42333</v>
      </c>
    </row>
    <row r="499" spans="1:10">
      <c r="A499" s="53">
        <v>42328</v>
      </c>
      <c r="B499" s="34">
        <v>25868.49</v>
      </c>
      <c r="D499" s="53">
        <v>42334</v>
      </c>
      <c r="E499" s="34">
        <v>51.58</v>
      </c>
      <c r="F499" s="34">
        <f t="shared" si="21"/>
        <v>25958.63</v>
      </c>
      <c r="G499" s="53">
        <v>42334</v>
      </c>
      <c r="H499" s="34">
        <f t="shared" si="22"/>
        <v>178.41577308889657</v>
      </c>
      <c r="I499" s="34">
        <f t="shared" si="23"/>
        <v>122.79110975720515</v>
      </c>
      <c r="J499" s="53">
        <v>42334</v>
      </c>
    </row>
    <row r="500" spans="1:10">
      <c r="A500" s="53">
        <v>42331</v>
      </c>
      <c r="B500" s="34">
        <v>25819.34</v>
      </c>
      <c r="D500" s="53">
        <v>42335</v>
      </c>
      <c r="E500" s="34">
        <v>51.36</v>
      </c>
      <c r="F500" s="34">
        <f t="shared" si="21"/>
        <v>26128.2</v>
      </c>
      <c r="G500" s="53">
        <v>42335</v>
      </c>
      <c r="H500" s="34">
        <f t="shared" si="22"/>
        <v>177.65479072985127</v>
      </c>
      <c r="I500" s="34">
        <f t="shared" si="23"/>
        <v>123.59322021070479</v>
      </c>
      <c r="J500" s="53">
        <v>42335</v>
      </c>
    </row>
    <row r="501" spans="1:10">
      <c r="A501" s="53">
        <v>42332</v>
      </c>
      <c r="B501" s="34">
        <v>25775.74</v>
      </c>
      <c r="D501" s="53">
        <v>42338</v>
      </c>
      <c r="E501" s="34">
        <v>51.45</v>
      </c>
      <c r="F501" s="34">
        <f t="shared" si="21"/>
        <v>26145.67</v>
      </c>
      <c r="G501" s="53">
        <v>42338</v>
      </c>
      <c r="H501" s="34">
        <f t="shared" si="22"/>
        <v>177.96610169491527</v>
      </c>
      <c r="I501" s="34">
        <f t="shared" si="23"/>
        <v>123.67585788023734</v>
      </c>
      <c r="J501" s="53">
        <v>42338</v>
      </c>
    </row>
    <row r="502" spans="1:10">
      <c r="A502" s="53">
        <v>42333</v>
      </c>
      <c r="B502" s="34">
        <v>25775.74</v>
      </c>
      <c r="D502" s="53">
        <v>42339</v>
      </c>
      <c r="E502" s="34">
        <v>50.89</v>
      </c>
      <c r="F502" s="34">
        <f t="shared" si="21"/>
        <v>26169.41</v>
      </c>
      <c r="G502" s="53">
        <v>42339</v>
      </c>
      <c r="H502" s="34">
        <f t="shared" si="22"/>
        <v>176.02905569007262</v>
      </c>
      <c r="I502" s="34">
        <f t="shared" si="23"/>
        <v>123.78815428977961</v>
      </c>
      <c r="J502" s="53">
        <v>42339</v>
      </c>
    </row>
    <row r="503" spans="1:10">
      <c r="A503" s="53">
        <v>42334</v>
      </c>
      <c r="B503" s="34">
        <v>25958.63</v>
      </c>
      <c r="D503" s="53">
        <v>42340</v>
      </c>
      <c r="E503" s="34">
        <v>52.02</v>
      </c>
      <c r="F503" s="34">
        <f t="shared" si="21"/>
        <v>26117.85</v>
      </c>
      <c r="G503" s="53">
        <v>42340</v>
      </c>
      <c r="H503" s="34">
        <f t="shared" si="22"/>
        <v>179.9377378069872</v>
      </c>
      <c r="I503" s="34">
        <f t="shared" si="23"/>
        <v>123.54426200351173</v>
      </c>
      <c r="J503" s="53">
        <v>42340</v>
      </c>
    </row>
    <row r="504" spans="1:10">
      <c r="A504" s="53">
        <v>42335</v>
      </c>
      <c r="B504" s="34">
        <v>26128.2</v>
      </c>
      <c r="D504" s="53">
        <v>42341</v>
      </c>
      <c r="E504" s="34">
        <v>50.550000000000004</v>
      </c>
      <c r="F504" s="34">
        <f t="shared" si="21"/>
        <v>25886.62</v>
      </c>
      <c r="G504" s="53">
        <v>42341</v>
      </c>
      <c r="H504" s="34">
        <f t="shared" si="22"/>
        <v>174.85299204427537</v>
      </c>
      <c r="I504" s="34">
        <f t="shared" si="23"/>
        <v>122.45048362194235</v>
      </c>
      <c r="J504" s="53">
        <v>42341</v>
      </c>
    </row>
    <row r="505" spans="1:10">
      <c r="A505" s="53">
        <v>42338</v>
      </c>
      <c r="B505" s="34">
        <v>26145.67</v>
      </c>
      <c r="D505" s="53">
        <v>42342</v>
      </c>
      <c r="E505" s="34">
        <v>49.33</v>
      </c>
      <c r="F505" s="34">
        <f t="shared" si="21"/>
        <v>25638.11</v>
      </c>
      <c r="G505" s="53">
        <v>42342</v>
      </c>
      <c r="H505" s="34">
        <f t="shared" si="22"/>
        <v>170.63299896229677</v>
      </c>
      <c r="I505" s="34">
        <f t="shared" si="23"/>
        <v>121.27496632053767</v>
      </c>
      <c r="J505" s="53">
        <v>42342</v>
      </c>
    </row>
    <row r="506" spans="1:10">
      <c r="A506" s="53">
        <v>42339</v>
      </c>
      <c r="B506" s="34">
        <v>26169.41</v>
      </c>
      <c r="D506" s="53">
        <v>42345</v>
      </c>
      <c r="E506" s="34">
        <v>49.52</v>
      </c>
      <c r="F506" s="34">
        <f t="shared" si="21"/>
        <v>25530.11</v>
      </c>
      <c r="G506" s="53">
        <v>42345</v>
      </c>
      <c r="H506" s="34">
        <f t="shared" si="22"/>
        <v>171.29021099965411</v>
      </c>
      <c r="I506" s="34">
        <f t="shared" si="23"/>
        <v>120.76409807156696</v>
      </c>
      <c r="J506" s="53">
        <v>42345</v>
      </c>
    </row>
    <row r="507" spans="1:10">
      <c r="A507" s="53">
        <v>42340</v>
      </c>
      <c r="B507" s="34">
        <v>26117.85</v>
      </c>
      <c r="D507" s="53">
        <v>42346</v>
      </c>
      <c r="E507" s="34">
        <v>47.61</v>
      </c>
      <c r="F507" s="34">
        <f t="shared" si="21"/>
        <v>25310.33</v>
      </c>
      <c r="G507" s="53">
        <v>42346</v>
      </c>
      <c r="H507" s="34">
        <f t="shared" si="22"/>
        <v>164.68350051885162</v>
      </c>
      <c r="I507" s="34">
        <f t="shared" si="23"/>
        <v>119.72448118491161</v>
      </c>
      <c r="J507" s="53">
        <v>42346</v>
      </c>
    </row>
    <row r="508" spans="1:10">
      <c r="A508" s="53">
        <v>42341</v>
      </c>
      <c r="B508" s="34">
        <v>25886.62</v>
      </c>
      <c r="D508" s="53">
        <v>42347</v>
      </c>
      <c r="E508" s="34">
        <v>47.02</v>
      </c>
      <c r="F508" s="34">
        <f t="shared" si="21"/>
        <v>25036.05</v>
      </c>
      <c r="G508" s="53">
        <v>42347</v>
      </c>
      <c r="H508" s="34">
        <f t="shared" si="22"/>
        <v>162.64268419232098</v>
      </c>
      <c r="I508" s="34">
        <f t="shared" si="23"/>
        <v>118.42706504298862</v>
      </c>
      <c r="J508" s="53">
        <v>42347</v>
      </c>
    </row>
    <row r="509" spans="1:10">
      <c r="A509" s="53">
        <v>42342</v>
      </c>
      <c r="B509" s="34">
        <v>25638.11</v>
      </c>
      <c r="D509" s="53">
        <v>42348</v>
      </c>
      <c r="E509" s="34">
        <v>47.11</v>
      </c>
      <c r="F509" s="34">
        <f t="shared" si="21"/>
        <v>25252.32</v>
      </c>
      <c r="G509" s="53">
        <v>42348</v>
      </c>
      <c r="H509" s="34">
        <f t="shared" si="22"/>
        <v>162.95399515738498</v>
      </c>
      <c r="I509" s="34">
        <f t="shared" si="23"/>
        <v>119.45007871155244</v>
      </c>
      <c r="J509" s="53">
        <v>42348</v>
      </c>
    </row>
    <row r="510" spans="1:10">
      <c r="A510" s="53">
        <v>42345</v>
      </c>
      <c r="B510" s="34">
        <v>25530.11</v>
      </c>
      <c r="D510" s="53">
        <v>42349</v>
      </c>
      <c r="E510" s="34">
        <v>45.49</v>
      </c>
      <c r="F510" s="34">
        <f t="shared" si="21"/>
        <v>25044.43</v>
      </c>
      <c r="G510" s="53">
        <v>42349</v>
      </c>
      <c r="H510" s="34">
        <f t="shared" si="22"/>
        <v>157.35039778623315</v>
      </c>
      <c r="I510" s="34">
        <f t="shared" si="23"/>
        <v>118.4667046348995</v>
      </c>
      <c r="J510" s="53">
        <v>42349</v>
      </c>
    </row>
    <row r="511" spans="1:10">
      <c r="A511" s="53">
        <v>42346</v>
      </c>
      <c r="B511" s="34">
        <v>25310.33</v>
      </c>
      <c r="D511" s="53">
        <v>42352</v>
      </c>
      <c r="E511" s="34">
        <v>46.86</v>
      </c>
      <c r="F511" s="34">
        <f t="shared" si="21"/>
        <v>25150.35</v>
      </c>
      <c r="G511" s="53">
        <v>42352</v>
      </c>
      <c r="H511" s="34">
        <f t="shared" si="22"/>
        <v>162.08924247665169</v>
      </c>
      <c r="I511" s="34">
        <f t="shared" si="23"/>
        <v>118.96773393981593</v>
      </c>
      <c r="J511" s="53">
        <v>42352</v>
      </c>
    </row>
    <row r="512" spans="1:10">
      <c r="A512" s="53">
        <v>42347</v>
      </c>
      <c r="B512" s="34">
        <v>25036.05</v>
      </c>
      <c r="D512" s="53">
        <v>42353</v>
      </c>
      <c r="E512" s="34">
        <v>49.050000000000004</v>
      </c>
      <c r="F512" s="34">
        <f t="shared" si="21"/>
        <v>25320.44</v>
      </c>
      <c r="G512" s="53">
        <v>42353</v>
      </c>
      <c r="H512" s="34">
        <f t="shared" si="22"/>
        <v>169.66447595987549</v>
      </c>
      <c r="I512" s="34">
        <f t="shared" si="23"/>
        <v>119.77230412932913</v>
      </c>
      <c r="J512" s="53">
        <v>42353</v>
      </c>
    </row>
    <row r="513" spans="1:10">
      <c r="A513" s="53">
        <v>42348</v>
      </c>
      <c r="B513" s="34">
        <v>25252.32</v>
      </c>
      <c r="D513" s="53">
        <v>42354</v>
      </c>
      <c r="E513" s="34">
        <v>48.49</v>
      </c>
      <c r="F513" s="34">
        <f t="shared" si="21"/>
        <v>25494.37</v>
      </c>
      <c r="G513" s="53">
        <v>42354</v>
      </c>
      <c r="H513" s="34">
        <f t="shared" si="22"/>
        <v>167.72742995503287</v>
      </c>
      <c r="I513" s="34">
        <f t="shared" si="23"/>
        <v>120.59503852325018</v>
      </c>
      <c r="J513" s="53">
        <v>42354</v>
      </c>
    </row>
    <row r="514" spans="1:10">
      <c r="A514" s="53">
        <v>42349</v>
      </c>
      <c r="B514" s="34">
        <v>25044.43</v>
      </c>
      <c r="D514" s="53">
        <v>42355</v>
      </c>
      <c r="E514" s="34">
        <v>49.99</v>
      </c>
      <c r="F514" s="34">
        <f t="shared" si="21"/>
        <v>25803.78</v>
      </c>
      <c r="G514" s="53">
        <v>42355</v>
      </c>
      <c r="H514" s="34">
        <f t="shared" si="22"/>
        <v>172.91594603943273</v>
      </c>
      <c r="I514" s="34">
        <f t="shared" si="23"/>
        <v>122.05862875393558</v>
      </c>
      <c r="J514" s="53">
        <v>42355</v>
      </c>
    </row>
    <row r="515" spans="1:10">
      <c r="A515" s="53">
        <v>42352</v>
      </c>
      <c r="B515" s="34">
        <v>25150.35</v>
      </c>
      <c r="D515" s="53">
        <v>42356</v>
      </c>
      <c r="E515" s="34">
        <v>50.02</v>
      </c>
      <c r="F515" s="34">
        <f t="shared" ref="F515:F578" si="24">VLOOKUP(D515,$A$7:$B$1519,2,FALSE)</f>
        <v>25519.22</v>
      </c>
      <c r="G515" s="53">
        <v>42356</v>
      </c>
      <c r="H515" s="34">
        <f t="shared" si="22"/>
        <v>173.01971636112071</v>
      </c>
      <c r="I515" s="34">
        <f t="shared" si="23"/>
        <v>120.71258552312909</v>
      </c>
      <c r="J515" s="53">
        <v>42356</v>
      </c>
    </row>
    <row r="516" spans="1:10">
      <c r="A516" s="53">
        <v>42353</v>
      </c>
      <c r="B516" s="34">
        <v>25320.44</v>
      </c>
      <c r="D516" s="53">
        <v>42359</v>
      </c>
      <c r="E516" s="34">
        <v>50.86</v>
      </c>
      <c r="F516" s="34">
        <f t="shared" si="24"/>
        <v>25735.9</v>
      </c>
      <c r="G516" s="53">
        <v>42359</v>
      </c>
      <c r="H516" s="34">
        <f t="shared" ref="H516:H579" si="25">E516/$E$3*100</f>
        <v>175.92528536838464</v>
      </c>
      <c r="I516" s="34">
        <f t="shared" ref="I516:I579" si="26">F516/$F$3*100</f>
        <v>121.73753859893436</v>
      </c>
      <c r="J516" s="53">
        <v>42359</v>
      </c>
    </row>
    <row r="517" spans="1:10">
      <c r="A517" s="53">
        <v>42354</v>
      </c>
      <c r="B517" s="34">
        <v>25494.37</v>
      </c>
      <c r="D517" s="53">
        <v>42360</v>
      </c>
      <c r="E517" s="34">
        <v>50.77</v>
      </c>
      <c r="F517" s="34">
        <f t="shared" si="24"/>
        <v>25590.65</v>
      </c>
      <c r="G517" s="53">
        <v>42360</v>
      </c>
      <c r="H517" s="34">
        <f t="shared" si="25"/>
        <v>175.61397440332064</v>
      </c>
      <c r="I517" s="34">
        <f t="shared" si="26"/>
        <v>121.05046810668443</v>
      </c>
      <c r="J517" s="53">
        <v>42360</v>
      </c>
    </row>
    <row r="518" spans="1:10">
      <c r="A518" s="53">
        <v>42355</v>
      </c>
      <c r="B518" s="34">
        <v>25803.78</v>
      </c>
      <c r="D518" s="53">
        <v>42361</v>
      </c>
      <c r="E518" s="34">
        <v>51.42</v>
      </c>
      <c r="F518" s="34">
        <f t="shared" si="24"/>
        <v>25850.3</v>
      </c>
      <c r="G518" s="53">
        <v>42361</v>
      </c>
      <c r="H518" s="34">
        <f t="shared" si="25"/>
        <v>177.86233137322728</v>
      </c>
      <c r="I518" s="34">
        <f t="shared" si="26"/>
        <v>122.27868052191815</v>
      </c>
      <c r="J518" s="53">
        <v>42361</v>
      </c>
    </row>
    <row r="519" spans="1:10">
      <c r="A519" s="53">
        <v>42356</v>
      </c>
      <c r="B519" s="34">
        <v>25519.22</v>
      </c>
      <c r="D519" s="53">
        <v>42362</v>
      </c>
      <c r="E519" s="34">
        <v>52.61</v>
      </c>
      <c r="F519" s="34">
        <f t="shared" si="24"/>
        <v>25838.71</v>
      </c>
      <c r="G519" s="53">
        <v>42362</v>
      </c>
      <c r="H519" s="34">
        <f t="shared" si="25"/>
        <v>181.9785541335178</v>
      </c>
      <c r="I519" s="34">
        <f t="shared" si="26"/>
        <v>122.22385679038507</v>
      </c>
      <c r="J519" s="53">
        <v>42362</v>
      </c>
    </row>
    <row r="520" spans="1:10">
      <c r="A520" s="53">
        <v>42359</v>
      </c>
      <c r="B520" s="34">
        <v>25735.9</v>
      </c>
      <c r="D520" s="53">
        <v>42363</v>
      </c>
      <c r="E520" s="34">
        <v>52.61</v>
      </c>
      <c r="F520" s="34">
        <f t="shared" si="24"/>
        <v>25838.71</v>
      </c>
      <c r="G520" s="53">
        <v>42363</v>
      </c>
      <c r="H520" s="34">
        <f t="shared" si="25"/>
        <v>181.9785541335178</v>
      </c>
      <c r="I520" s="34">
        <f t="shared" si="26"/>
        <v>122.22385679038507</v>
      </c>
      <c r="J520" s="53">
        <v>42363</v>
      </c>
    </row>
    <row r="521" spans="1:10">
      <c r="A521" s="53">
        <v>42360</v>
      </c>
      <c r="B521" s="34">
        <v>25590.65</v>
      </c>
      <c r="D521" s="53">
        <v>42366</v>
      </c>
      <c r="E521" s="34">
        <v>52.45</v>
      </c>
      <c r="F521" s="34">
        <f t="shared" si="24"/>
        <v>26034.13</v>
      </c>
      <c r="G521" s="53">
        <v>42366</v>
      </c>
      <c r="H521" s="34">
        <f t="shared" si="25"/>
        <v>181.42511241784851</v>
      </c>
      <c r="I521" s="34">
        <f t="shared" si="26"/>
        <v>123.14824450532818</v>
      </c>
      <c r="J521" s="53">
        <v>42366</v>
      </c>
    </row>
    <row r="522" spans="1:10">
      <c r="A522" s="53">
        <v>42361</v>
      </c>
      <c r="B522" s="34">
        <v>25850.3</v>
      </c>
      <c r="D522" s="53">
        <v>42367</v>
      </c>
      <c r="E522" s="34">
        <v>52.33</v>
      </c>
      <c r="F522" s="34">
        <f t="shared" si="24"/>
        <v>26079.48</v>
      </c>
      <c r="G522" s="53">
        <v>42367</v>
      </c>
      <c r="H522" s="34">
        <f t="shared" si="25"/>
        <v>181.0100311310965</v>
      </c>
      <c r="I522" s="34">
        <f t="shared" si="26"/>
        <v>123.36276186728021</v>
      </c>
      <c r="J522" s="53">
        <v>42367</v>
      </c>
    </row>
    <row r="523" spans="1:10">
      <c r="A523" s="53">
        <v>42362</v>
      </c>
      <c r="B523" s="34">
        <v>25838.71</v>
      </c>
      <c r="D523" s="53">
        <v>42368</v>
      </c>
      <c r="E523" s="34">
        <v>52.08</v>
      </c>
      <c r="F523" s="34">
        <f t="shared" si="24"/>
        <v>25960.03</v>
      </c>
      <c r="G523" s="53">
        <v>42368</v>
      </c>
      <c r="H523" s="34">
        <f t="shared" si="25"/>
        <v>180.14527845036318</v>
      </c>
      <c r="I523" s="34">
        <f t="shared" si="26"/>
        <v>122.79773212339549</v>
      </c>
      <c r="J523" s="53">
        <v>42368</v>
      </c>
    </row>
    <row r="524" spans="1:10">
      <c r="A524" s="53">
        <v>42363</v>
      </c>
      <c r="B524" s="34">
        <v>25838.71</v>
      </c>
      <c r="D524" s="53">
        <v>42369</v>
      </c>
      <c r="E524" s="34">
        <v>52.08</v>
      </c>
      <c r="F524" s="34">
        <f t="shared" si="24"/>
        <v>26117.54</v>
      </c>
      <c r="G524" s="53">
        <v>42369</v>
      </c>
      <c r="H524" s="34">
        <f t="shared" si="25"/>
        <v>180.14527845036318</v>
      </c>
      <c r="I524" s="34">
        <f t="shared" si="26"/>
        <v>123.54279562242674</v>
      </c>
      <c r="J524" s="53">
        <v>42369</v>
      </c>
    </row>
    <row r="525" spans="1:10">
      <c r="A525" s="53">
        <v>42366</v>
      </c>
      <c r="B525" s="34">
        <v>26034.13</v>
      </c>
      <c r="D525" s="53">
        <v>42370</v>
      </c>
      <c r="E525" s="34">
        <v>56.26</v>
      </c>
      <c r="F525" s="34">
        <f t="shared" si="24"/>
        <v>26160.9</v>
      </c>
      <c r="G525" s="53">
        <v>42370</v>
      </c>
      <c r="H525" s="34">
        <f t="shared" si="25"/>
        <v>194.60394327222414</v>
      </c>
      <c r="I525" s="34">
        <f t="shared" si="26"/>
        <v>123.74789976386535</v>
      </c>
      <c r="J525" s="53">
        <v>42370</v>
      </c>
    </row>
    <row r="526" spans="1:10">
      <c r="A526" s="53">
        <v>42367</v>
      </c>
      <c r="B526" s="34">
        <v>26079.48</v>
      </c>
      <c r="D526" s="53">
        <v>42373</v>
      </c>
      <c r="E526" s="34">
        <v>53.14</v>
      </c>
      <c r="F526" s="34">
        <f t="shared" si="24"/>
        <v>25623.35</v>
      </c>
      <c r="G526" s="53">
        <v>42373</v>
      </c>
      <c r="H526" s="34">
        <f t="shared" si="25"/>
        <v>183.81182981667243</v>
      </c>
      <c r="I526" s="34">
        <f t="shared" si="26"/>
        <v>121.205147659845</v>
      </c>
      <c r="J526" s="53">
        <v>42373</v>
      </c>
    </row>
    <row r="527" spans="1:10">
      <c r="A527" s="53">
        <v>42368</v>
      </c>
      <c r="B527" s="34">
        <v>25960.03</v>
      </c>
      <c r="D527" s="53">
        <v>42374</v>
      </c>
      <c r="E527" s="34">
        <v>55.33</v>
      </c>
      <c r="F527" s="34">
        <f t="shared" si="24"/>
        <v>25580.34</v>
      </c>
      <c r="G527" s="53">
        <v>42374</v>
      </c>
      <c r="H527" s="34">
        <f t="shared" si="25"/>
        <v>191.38706329989623</v>
      </c>
      <c r="I527" s="34">
        <f t="shared" si="26"/>
        <v>121.001699109954</v>
      </c>
      <c r="J527" s="53">
        <v>42374</v>
      </c>
    </row>
    <row r="528" spans="1:10">
      <c r="A528" s="53">
        <v>42369</v>
      </c>
      <c r="B528" s="34">
        <v>26117.54</v>
      </c>
      <c r="D528" s="53">
        <v>42375</v>
      </c>
      <c r="E528" s="34">
        <v>53.86</v>
      </c>
      <c r="F528" s="34">
        <f t="shared" si="24"/>
        <v>25406.33</v>
      </c>
      <c r="G528" s="53">
        <v>42375</v>
      </c>
      <c r="H528" s="34">
        <f t="shared" si="25"/>
        <v>186.30231753718436</v>
      </c>
      <c r="I528" s="34">
        <f t="shared" si="26"/>
        <v>120.17858629510778</v>
      </c>
      <c r="J528" s="53">
        <v>42375</v>
      </c>
    </row>
    <row r="529" spans="1:10">
      <c r="A529" s="53">
        <v>42370</v>
      </c>
      <c r="B529" s="34">
        <v>26160.9</v>
      </c>
      <c r="D529" s="53">
        <v>42376</v>
      </c>
      <c r="E529" s="34">
        <v>49.92</v>
      </c>
      <c r="F529" s="34">
        <f t="shared" si="24"/>
        <v>24851.83</v>
      </c>
      <c r="G529" s="53">
        <v>42376</v>
      </c>
      <c r="H529" s="34">
        <f t="shared" si="25"/>
        <v>172.6738152888274</v>
      </c>
      <c r="I529" s="34">
        <f t="shared" si="26"/>
        <v>117.55565625756843</v>
      </c>
      <c r="J529" s="53">
        <v>42376</v>
      </c>
    </row>
    <row r="530" spans="1:10">
      <c r="A530" s="53">
        <v>42373</v>
      </c>
      <c r="B530" s="34">
        <v>25623.35</v>
      </c>
      <c r="D530" s="53">
        <v>42377</v>
      </c>
      <c r="E530" s="34">
        <v>51.2</v>
      </c>
      <c r="F530" s="34">
        <f t="shared" si="24"/>
        <v>24934.33</v>
      </c>
      <c r="G530" s="53">
        <v>42377</v>
      </c>
      <c r="H530" s="34">
        <f t="shared" si="25"/>
        <v>177.10134901418195</v>
      </c>
      <c r="I530" s="34">
        <f t="shared" si="26"/>
        <v>117.94590283664326</v>
      </c>
      <c r="J530" s="53">
        <v>42377</v>
      </c>
    </row>
    <row r="531" spans="1:10">
      <c r="A531" s="53">
        <v>42374</v>
      </c>
      <c r="B531" s="34">
        <v>25580.34</v>
      </c>
      <c r="D531" s="53">
        <v>42380</v>
      </c>
      <c r="E531" s="34">
        <v>51.42</v>
      </c>
      <c r="F531" s="34">
        <f t="shared" si="24"/>
        <v>24825.040000000001</v>
      </c>
      <c r="G531" s="53">
        <v>42380</v>
      </c>
      <c r="H531" s="34">
        <f t="shared" si="25"/>
        <v>177.86233137322728</v>
      </c>
      <c r="I531" s="34">
        <f t="shared" si="26"/>
        <v>117.4289325502543</v>
      </c>
      <c r="J531" s="53">
        <v>42380</v>
      </c>
    </row>
    <row r="532" spans="1:10">
      <c r="A532" s="53">
        <v>42375</v>
      </c>
      <c r="B532" s="34">
        <v>25406.33</v>
      </c>
      <c r="D532" s="53">
        <v>42381</v>
      </c>
      <c r="E532" s="34">
        <v>50.46</v>
      </c>
      <c r="F532" s="34">
        <f t="shared" si="24"/>
        <v>24682.03</v>
      </c>
      <c r="G532" s="53">
        <v>42381</v>
      </c>
      <c r="H532" s="34">
        <f t="shared" si="25"/>
        <v>174.54168107921134</v>
      </c>
      <c r="I532" s="34">
        <f t="shared" si="26"/>
        <v>116.75245784390893</v>
      </c>
      <c r="J532" s="53">
        <v>42381</v>
      </c>
    </row>
    <row r="533" spans="1:10">
      <c r="A533" s="53">
        <v>42376</v>
      </c>
      <c r="B533" s="34">
        <v>24851.83</v>
      </c>
      <c r="D533" s="53">
        <v>42382</v>
      </c>
      <c r="E533" s="34">
        <v>50.49</v>
      </c>
      <c r="F533" s="34">
        <f t="shared" si="24"/>
        <v>24854.11</v>
      </c>
      <c r="G533" s="53">
        <v>42382</v>
      </c>
      <c r="H533" s="34">
        <f t="shared" si="25"/>
        <v>174.64545140089936</v>
      </c>
      <c r="I533" s="34">
        <f t="shared" si="26"/>
        <v>117.56644125393558</v>
      </c>
      <c r="J533" s="53">
        <v>42382</v>
      </c>
    </row>
    <row r="534" spans="1:10">
      <c r="A534" s="53">
        <v>42377</v>
      </c>
      <c r="B534" s="34">
        <v>24934.33</v>
      </c>
      <c r="D534" s="53">
        <v>42383</v>
      </c>
      <c r="E534" s="34">
        <v>48.58</v>
      </c>
      <c r="F534" s="34">
        <f t="shared" si="24"/>
        <v>24772.97</v>
      </c>
      <c r="G534" s="53">
        <v>42383</v>
      </c>
      <c r="H534" s="34">
        <f t="shared" si="25"/>
        <v>168.03874092009684</v>
      </c>
      <c r="I534" s="34">
        <f t="shared" si="26"/>
        <v>117.18262783058853</v>
      </c>
      <c r="J534" s="53">
        <v>42383</v>
      </c>
    </row>
    <row r="535" spans="1:10">
      <c r="A535" s="53">
        <v>42380</v>
      </c>
      <c r="B535" s="34">
        <v>24825.040000000001</v>
      </c>
      <c r="D535" s="53">
        <v>42384</v>
      </c>
      <c r="E535" s="34">
        <v>46.46</v>
      </c>
      <c r="F535" s="34">
        <f t="shared" si="24"/>
        <v>24455.040000000001</v>
      </c>
      <c r="G535" s="53">
        <v>42384</v>
      </c>
      <c r="H535" s="34">
        <f t="shared" si="25"/>
        <v>160.70563818747837</v>
      </c>
      <c r="I535" s="34">
        <f t="shared" si="26"/>
        <v>115.67873577137323</v>
      </c>
      <c r="J535" s="53">
        <v>42384</v>
      </c>
    </row>
    <row r="536" spans="1:10">
      <c r="A536" s="53">
        <v>42381</v>
      </c>
      <c r="B536" s="34">
        <v>24682.03</v>
      </c>
      <c r="D536" s="53">
        <v>42387</v>
      </c>
      <c r="E536" s="34">
        <v>43.77</v>
      </c>
      <c r="F536" s="34">
        <f t="shared" si="24"/>
        <v>24188.37</v>
      </c>
      <c r="G536" s="53">
        <v>42387</v>
      </c>
      <c r="H536" s="34">
        <f t="shared" si="25"/>
        <v>151.40089934278797</v>
      </c>
      <c r="I536" s="34">
        <f t="shared" si="26"/>
        <v>114.41731691995641</v>
      </c>
      <c r="J536" s="53">
        <v>42387</v>
      </c>
    </row>
    <row r="537" spans="1:10">
      <c r="A537" s="53">
        <v>42382</v>
      </c>
      <c r="B537" s="34">
        <v>24854.11</v>
      </c>
      <c r="D537" s="53">
        <v>42388</v>
      </c>
      <c r="E537" s="34">
        <v>45.27</v>
      </c>
      <c r="F537" s="34">
        <f t="shared" si="24"/>
        <v>24479.84</v>
      </c>
      <c r="G537" s="53">
        <v>42388</v>
      </c>
      <c r="H537" s="34">
        <f t="shared" si="25"/>
        <v>156.58941542718782</v>
      </c>
      <c r="I537" s="34">
        <f t="shared" si="26"/>
        <v>115.7960462581739</v>
      </c>
      <c r="J537" s="53">
        <v>42388</v>
      </c>
    </row>
    <row r="538" spans="1:10">
      <c r="A538" s="53">
        <v>42383</v>
      </c>
      <c r="B538" s="34">
        <v>24772.97</v>
      </c>
      <c r="D538" s="53">
        <v>42389</v>
      </c>
      <c r="E538" s="34">
        <v>42.96</v>
      </c>
      <c r="F538" s="34">
        <f t="shared" si="24"/>
        <v>24062.04</v>
      </c>
      <c r="G538" s="53">
        <v>42389</v>
      </c>
      <c r="H538" s="34">
        <f t="shared" si="25"/>
        <v>148.59910065721203</v>
      </c>
      <c r="I538" s="34">
        <f t="shared" si="26"/>
        <v>113.81974297650763</v>
      </c>
      <c r="J538" s="53">
        <v>42389</v>
      </c>
    </row>
    <row r="539" spans="1:10">
      <c r="A539" s="53">
        <v>42384</v>
      </c>
      <c r="B539" s="34">
        <v>24455.040000000001</v>
      </c>
      <c r="D539" s="53">
        <v>42390</v>
      </c>
      <c r="E539" s="34">
        <v>43.46</v>
      </c>
      <c r="F539" s="34">
        <f t="shared" si="24"/>
        <v>23962.21</v>
      </c>
      <c r="G539" s="53">
        <v>42390</v>
      </c>
      <c r="H539" s="34">
        <f t="shared" si="25"/>
        <v>150.32860601867867</v>
      </c>
      <c r="I539" s="34">
        <f t="shared" si="26"/>
        <v>113.34752096451925</v>
      </c>
      <c r="J539" s="53">
        <v>42390</v>
      </c>
    </row>
    <row r="540" spans="1:10">
      <c r="A540" s="53">
        <v>42387</v>
      </c>
      <c r="B540" s="34">
        <v>24188.37</v>
      </c>
      <c r="D540" s="53">
        <v>42391</v>
      </c>
      <c r="E540" s="34">
        <v>46.050000000000004</v>
      </c>
      <c r="F540" s="34">
        <f t="shared" si="24"/>
        <v>24435.66</v>
      </c>
      <c r="G540" s="53">
        <v>42391</v>
      </c>
      <c r="H540" s="34">
        <f t="shared" si="25"/>
        <v>159.28744379107576</v>
      </c>
      <c r="I540" s="34">
        <f t="shared" si="26"/>
        <v>115.58706330225237</v>
      </c>
      <c r="J540" s="53">
        <v>42391</v>
      </c>
    </row>
    <row r="541" spans="1:10">
      <c r="A541" s="53">
        <v>42388</v>
      </c>
      <c r="B541" s="34">
        <v>24479.84</v>
      </c>
      <c r="D541" s="53">
        <v>42394</v>
      </c>
      <c r="E541" s="34">
        <v>46.27</v>
      </c>
      <c r="F541" s="34">
        <f t="shared" si="24"/>
        <v>24485.95</v>
      </c>
      <c r="G541" s="53">
        <v>42394</v>
      </c>
      <c r="H541" s="34">
        <f t="shared" si="25"/>
        <v>160.04842615012106</v>
      </c>
      <c r="I541" s="34">
        <f t="shared" si="26"/>
        <v>115.82494815633326</v>
      </c>
      <c r="J541" s="53">
        <v>42394</v>
      </c>
    </row>
    <row r="542" spans="1:10">
      <c r="A542" s="53">
        <v>42389</v>
      </c>
      <c r="B542" s="34">
        <v>24062.04</v>
      </c>
      <c r="D542" s="53">
        <v>42395</v>
      </c>
      <c r="E542" s="34">
        <v>46.27</v>
      </c>
      <c r="F542" s="34">
        <f t="shared" si="24"/>
        <v>24485.95</v>
      </c>
      <c r="G542" s="53">
        <v>42395</v>
      </c>
      <c r="H542" s="34">
        <f t="shared" si="25"/>
        <v>160.04842615012106</v>
      </c>
      <c r="I542" s="34">
        <f t="shared" si="26"/>
        <v>115.82494815633326</v>
      </c>
      <c r="J542" s="53">
        <v>42395</v>
      </c>
    </row>
    <row r="543" spans="1:10">
      <c r="A543" s="53">
        <v>42390</v>
      </c>
      <c r="B543" s="34">
        <v>23962.21</v>
      </c>
      <c r="D543" s="53">
        <v>42396</v>
      </c>
      <c r="E543" s="34">
        <v>45.74</v>
      </c>
      <c r="F543" s="34">
        <f t="shared" si="24"/>
        <v>24492.39</v>
      </c>
      <c r="G543" s="53">
        <v>42396</v>
      </c>
      <c r="H543" s="34">
        <f t="shared" si="25"/>
        <v>158.21515046696646</v>
      </c>
      <c r="I543" s="34">
        <f t="shared" si="26"/>
        <v>115.85541104080892</v>
      </c>
      <c r="J543" s="53">
        <v>42396</v>
      </c>
    </row>
    <row r="544" spans="1:10">
      <c r="A544" s="53">
        <v>42391</v>
      </c>
      <c r="B544" s="34">
        <v>24435.66</v>
      </c>
      <c r="D544" s="53">
        <v>42397</v>
      </c>
      <c r="E544" s="34">
        <v>44.99</v>
      </c>
      <c r="F544" s="34">
        <f t="shared" si="24"/>
        <v>24469.57</v>
      </c>
      <c r="G544" s="53">
        <v>42397</v>
      </c>
      <c r="H544" s="34">
        <f t="shared" si="25"/>
        <v>155.62089242476654</v>
      </c>
      <c r="I544" s="34">
        <f t="shared" si="26"/>
        <v>115.74746647190604</v>
      </c>
      <c r="J544" s="53">
        <v>42397</v>
      </c>
    </row>
    <row r="545" spans="1:10">
      <c r="A545" s="53">
        <v>42394</v>
      </c>
      <c r="B545" s="34">
        <v>24485.95</v>
      </c>
      <c r="D545" s="53">
        <v>42398</v>
      </c>
      <c r="E545" s="34">
        <v>45.49</v>
      </c>
      <c r="F545" s="34">
        <f t="shared" si="24"/>
        <v>24870.69</v>
      </c>
      <c r="G545" s="53">
        <v>42398</v>
      </c>
      <c r="H545" s="34">
        <f t="shared" si="25"/>
        <v>157.35039778623315</v>
      </c>
      <c r="I545" s="34">
        <f t="shared" si="26"/>
        <v>117.6448689906757</v>
      </c>
      <c r="J545" s="53">
        <v>42398</v>
      </c>
    </row>
    <row r="546" spans="1:10">
      <c r="A546" s="53">
        <v>42395</v>
      </c>
      <c r="B546" s="34">
        <v>24485.95</v>
      </c>
      <c r="D546" s="53">
        <v>42401</v>
      </c>
      <c r="E546" s="34">
        <v>46.550000000000004</v>
      </c>
      <c r="F546" s="34">
        <f t="shared" si="24"/>
        <v>24824.83</v>
      </c>
      <c r="G546" s="53">
        <v>42401</v>
      </c>
      <c r="H546" s="34">
        <f t="shared" si="25"/>
        <v>161.0169491525424</v>
      </c>
      <c r="I546" s="34">
        <f t="shared" si="26"/>
        <v>117.42793919532575</v>
      </c>
      <c r="J546" s="53">
        <v>42401</v>
      </c>
    </row>
    <row r="547" spans="1:10">
      <c r="A547" s="53">
        <v>42396</v>
      </c>
      <c r="B547" s="34">
        <v>24492.39</v>
      </c>
      <c r="D547" s="53">
        <v>42402</v>
      </c>
      <c r="E547" s="34">
        <v>44.99</v>
      </c>
      <c r="F547" s="34">
        <f t="shared" si="24"/>
        <v>24539</v>
      </c>
      <c r="G547" s="53">
        <v>42402</v>
      </c>
      <c r="H547" s="34">
        <f t="shared" si="25"/>
        <v>155.62089242476654</v>
      </c>
      <c r="I547" s="34">
        <f t="shared" si="26"/>
        <v>116.07588853233229</v>
      </c>
      <c r="J547" s="53">
        <v>42402</v>
      </c>
    </row>
    <row r="548" spans="1:10">
      <c r="A548" s="53">
        <v>42397</v>
      </c>
      <c r="B548" s="34">
        <v>24469.57</v>
      </c>
      <c r="D548" s="53">
        <v>42403</v>
      </c>
      <c r="E548" s="34">
        <v>44.93</v>
      </c>
      <c r="F548" s="34">
        <f t="shared" si="24"/>
        <v>24223.32</v>
      </c>
      <c r="G548" s="53">
        <v>42403</v>
      </c>
      <c r="H548" s="34">
        <f t="shared" si="25"/>
        <v>155.41335178139053</v>
      </c>
      <c r="I548" s="34">
        <f t="shared" si="26"/>
        <v>114.58263956163721</v>
      </c>
      <c r="J548" s="53">
        <v>42403</v>
      </c>
    </row>
    <row r="549" spans="1:10">
      <c r="A549" s="53">
        <v>42398</v>
      </c>
      <c r="B549" s="34">
        <v>24870.69</v>
      </c>
      <c r="D549" s="53">
        <v>42404</v>
      </c>
      <c r="E549" s="34">
        <v>45.12</v>
      </c>
      <c r="F549" s="34">
        <f t="shared" si="24"/>
        <v>24338.43</v>
      </c>
      <c r="G549" s="53">
        <v>42404</v>
      </c>
      <c r="H549" s="34">
        <f t="shared" si="25"/>
        <v>156.07056381874781</v>
      </c>
      <c r="I549" s="34">
        <f t="shared" si="26"/>
        <v>115.1271399703318</v>
      </c>
      <c r="J549" s="53">
        <v>42404</v>
      </c>
    </row>
    <row r="550" spans="1:10">
      <c r="A550" s="53">
        <v>42401</v>
      </c>
      <c r="B550" s="34">
        <v>24824.83</v>
      </c>
      <c r="D550" s="53">
        <v>42405</v>
      </c>
      <c r="E550" s="34">
        <v>46.02</v>
      </c>
      <c r="F550" s="34">
        <f t="shared" si="24"/>
        <v>24616.97</v>
      </c>
      <c r="G550" s="53">
        <v>42405</v>
      </c>
      <c r="H550" s="34">
        <f t="shared" si="25"/>
        <v>159.18367346938774</v>
      </c>
      <c r="I550" s="34">
        <f t="shared" si="26"/>
        <v>116.44470702651975</v>
      </c>
      <c r="J550" s="53">
        <v>42405</v>
      </c>
    </row>
    <row r="551" spans="1:10">
      <c r="A551" s="53">
        <v>42402</v>
      </c>
      <c r="B551" s="34">
        <v>24539</v>
      </c>
      <c r="D551" s="53">
        <v>42408</v>
      </c>
      <c r="E551" s="34">
        <v>47.15</v>
      </c>
      <c r="F551" s="34">
        <f t="shared" si="24"/>
        <v>24287.42</v>
      </c>
      <c r="G551" s="53">
        <v>42408</v>
      </c>
      <c r="H551" s="34">
        <f t="shared" si="25"/>
        <v>163.09235558630232</v>
      </c>
      <c r="I551" s="34">
        <f t="shared" si="26"/>
        <v>114.88584932792443</v>
      </c>
      <c r="J551" s="53">
        <v>42408</v>
      </c>
    </row>
    <row r="552" spans="1:10">
      <c r="A552" s="53">
        <v>42403</v>
      </c>
      <c r="B552" s="34">
        <v>24223.32</v>
      </c>
      <c r="D552" s="53">
        <v>42409</v>
      </c>
      <c r="E552" s="34">
        <v>46.83</v>
      </c>
      <c r="F552" s="34">
        <f t="shared" si="24"/>
        <v>24020.98</v>
      </c>
      <c r="G552" s="53">
        <v>42409</v>
      </c>
      <c r="H552" s="34">
        <f t="shared" si="25"/>
        <v>161.98547215496367</v>
      </c>
      <c r="I552" s="34">
        <f t="shared" si="26"/>
        <v>113.62551843666748</v>
      </c>
      <c r="J552" s="53">
        <v>42409</v>
      </c>
    </row>
    <row r="553" spans="1:10">
      <c r="A553" s="53">
        <v>42404</v>
      </c>
      <c r="B553" s="34">
        <v>24338.43</v>
      </c>
      <c r="D553" s="53">
        <v>42410</v>
      </c>
      <c r="E553" s="34">
        <v>45.18</v>
      </c>
      <c r="F553" s="34">
        <f t="shared" si="24"/>
        <v>23758.9</v>
      </c>
      <c r="G553" s="53">
        <v>42410</v>
      </c>
      <c r="H553" s="34">
        <f t="shared" si="25"/>
        <v>156.27810446212382</v>
      </c>
      <c r="I553" s="34">
        <f t="shared" si="26"/>
        <v>112.38581148583194</v>
      </c>
      <c r="J553" s="53">
        <v>42410</v>
      </c>
    </row>
    <row r="554" spans="1:10">
      <c r="A554" s="53">
        <v>42405</v>
      </c>
      <c r="B554" s="34">
        <v>24616.97</v>
      </c>
      <c r="D554" s="53">
        <v>42411</v>
      </c>
      <c r="E554" s="34">
        <v>42.4</v>
      </c>
      <c r="F554" s="34">
        <f t="shared" si="24"/>
        <v>22951.83</v>
      </c>
      <c r="G554" s="53">
        <v>42411</v>
      </c>
      <c r="H554" s="34">
        <f t="shared" si="25"/>
        <v>146.66205465236942</v>
      </c>
      <c r="I554" s="34">
        <f t="shared" si="26"/>
        <v>108.56815928493585</v>
      </c>
      <c r="J554" s="53">
        <v>42411</v>
      </c>
    </row>
    <row r="555" spans="1:10">
      <c r="A555" s="53">
        <v>42408</v>
      </c>
      <c r="B555" s="34">
        <v>24287.42</v>
      </c>
      <c r="D555" s="53">
        <v>42412</v>
      </c>
      <c r="E555" s="34">
        <v>40.090000000000003</v>
      </c>
      <c r="F555" s="34">
        <f t="shared" si="24"/>
        <v>22986.12</v>
      </c>
      <c r="G555" s="53">
        <v>42412</v>
      </c>
      <c r="H555" s="34">
        <f t="shared" si="25"/>
        <v>138.67173988239364</v>
      </c>
      <c r="I555" s="34">
        <f t="shared" si="26"/>
        <v>108.73035995398401</v>
      </c>
      <c r="J555" s="53">
        <v>42412</v>
      </c>
    </row>
    <row r="556" spans="1:10">
      <c r="A556" s="53">
        <v>42409</v>
      </c>
      <c r="B556" s="34">
        <v>24020.98</v>
      </c>
      <c r="D556" s="53">
        <v>42415</v>
      </c>
      <c r="E556" s="34">
        <v>40.81</v>
      </c>
      <c r="F556" s="34">
        <f t="shared" si="24"/>
        <v>23554.12</v>
      </c>
      <c r="G556" s="53">
        <v>42415</v>
      </c>
      <c r="H556" s="34">
        <f t="shared" si="25"/>
        <v>141.16222760290557</v>
      </c>
      <c r="I556" s="34">
        <f t="shared" si="26"/>
        <v>111.41714852264471</v>
      </c>
      <c r="J556" s="53">
        <v>42415</v>
      </c>
    </row>
    <row r="557" spans="1:10">
      <c r="A557" s="53">
        <v>42410</v>
      </c>
      <c r="B557" s="34">
        <v>23758.9</v>
      </c>
      <c r="D557" s="53">
        <v>42416</v>
      </c>
      <c r="E557" s="34">
        <v>39.369999999999997</v>
      </c>
      <c r="F557" s="34">
        <f t="shared" si="24"/>
        <v>23191.97</v>
      </c>
      <c r="G557" s="53">
        <v>42416</v>
      </c>
      <c r="H557" s="34">
        <f t="shared" si="25"/>
        <v>136.18125216188167</v>
      </c>
      <c r="I557" s="34">
        <f t="shared" si="26"/>
        <v>109.7040842970453</v>
      </c>
      <c r="J557" s="53">
        <v>42416</v>
      </c>
    </row>
    <row r="558" spans="1:10">
      <c r="A558" s="53">
        <v>42411</v>
      </c>
      <c r="B558" s="34">
        <v>22951.83</v>
      </c>
      <c r="D558" s="53">
        <v>42417</v>
      </c>
      <c r="E558" s="34">
        <v>39.369999999999997</v>
      </c>
      <c r="F558" s="34">
        <f t="shared" si="24"/>
        <v>23381.87</v>
      </c>
      <c r="G558" s="53">
        <v>42417</v>
      </c>
      <c r="H558" s="34">
        <f t="shared" si="25"/>
        <v>136.18125216188167</v>
      </c>
      <c r="I558" s="34">
        <f t="shared" si="26"/>
        <v>110.6023609681521</v>
      </c>
      <c r="J558" s="53">
        <v>42417</v>
      </c>
    </row>
    <row r="559" spans="1:10">
      <c r="A559" s="53">
        <v>42412</v>
      </c>
      <c r="B559" s="34">
        <v>22986.12</v>
      </c>
      <c r="D559" s="53">
        <v>42418</v>
      </c>
      <c r="E559" s="34">
        <v>39.090000000000003</v>
      </c>
      <c r="F559" s="34">
        <f t="shared" si="24"/>
        <v>23649.22</v>
      </c>
      <c r="G559" s="53">
        <v>42418</v>
      </c>
      <c r="H559" s="34">
        <f t="shared" si="25"/>
        <v>135.21272915946042</v>
      </c>
      <c r="I559" s="34">
        <f t="shared" si="26"/>
        <v>111.8669963974328</v>
      </c>
      <c r="J559" s="53">
        <v>42418</v>
      </c>
    </row>
    <row r="560" spans="1:10">
      <c r="A560" s="53">
        <v>42415</v>
      </c>
      <c r="B560" s="34">
        <v>23554.12</v>
      </c>
      <c r="D560" s="53">
        <v>42419</v>
      </c>
      <c r="E560" s="34">
        <v>39.31</v>
      </c>
      <c r="F560" s="34">
        <f t="shared" si="24"/>
        <v>23709.15</v>
      </c>
      <c r="G560" s="53">
        <v>42419</v>
      </c>
      <c r="H560" s="34">
        <f t="shared" si="25"/>
        <v>135.97371151850572</v>
      </c>
      <c r="I560" s="34">
        <f t="shared" si="26"/>
        <v>112.15048097299589</v>
      </c>
      <c r="J560" s="53">
        <v>42419</v>
      </c>
    </row>
    <row r="561" spans="1:10">
      <c r="A561" s="53">
        <v>42416</v>
      </c>
      <c r="B561" s="34">
        <v>23191.97</v>
      </c>
      <c r="D561" s="53">
        <v>42422</v>
      </c>
      <c r="E561" s="34">
        <v>38.9</v>
      </c>
      <c r="F561" s="34">
        <f t="shared" si="24"/>
        <v>23788.79</v>
      </c>
      <c r="G561" s="53">
        <v>42422</v>
      </c>
      <c r="H561" s="34">
        <f t="shared" si="25"/>
        <v>134.55551712210308</v>
      </c>
      <c r="I561" s="34">
        <f t="shared" si="26"/>
        <v>112.52719900399613</v>
      </c>
      <c r="J561" s="53">
        <v>42422</v>
      </c>
    </row>
    <row r="562" spans="1:10">
      <c r="A562" s="53">
        <v>42417</v>
      </c>
      <c r="B562" s="34">
        <v>23381.87</v>
      </c>
      <c r="D562" s="53">
        <v>42423</v>
      </c>
      <c r="E562" s="34">
        <v>38.03</v>
      </c>
      <c r="F562" s="34">
        <f t="shared" si="24"/>
        <v>23410.18</v>
      </c>
      <c r="G562" s="53">
        <v>42423</v>
      </c>
      <c r="H562" s="34">
        <f t="shared" si="25"/>
        <v>131.54617779315117</v>
      </c>
      <c r="I562" s="34">
        <f t="shared" si="26"/>
        <v>110.73627467304432</v>
      </c>
      <c r="J562" s="53">
        <v>42423</v>
      </c>
    </row>
    <row r="563" spans="1:10">
      <c r="A563" s="53">
        <v>42418</v>
      </c>
      <c r="B563" s="34">
        <v>23649.22</v>
      </c>
      <c r="D563" s="53">
        <v>42424</v>
      </c>
      <c r="E563" s="34">
        <v>38.15</v>
      </c>
      <c r="F563" s="34">
        <f t="shared" si="24"/>
        <v>23088.93</v>
      </c>
      <c r="G563" s="53">
        <v>42424</v>
      </c>
      <c r="H563" s="34">
        <f t="shared" si="25"/>
        <v>131.96125907990316</v>
      </c>
      <c r="I563" s="34">
        <f t="shared" si="26"/>
        <v>109.21667814543474</v>
      </c>
      <c r="J563" s="53">
        <v>42424</v>
      </c>
    </row>
    <row r="564" spans="1:10">
      <c r="A564" s="53">
        <v>42419</v>
      </c>
      <c r="B564" s="34">
        <v>23709.15</v>
      </c>
      <c r="D564" s="53">
        <v>42425</v>
      </c>
      <c r="E564" s="34">
        <v>37.590000000000003</v>
      </c>
      <c r="F564" s="34">
        <f t="shared" si="24"/>
        <v>22976</v>
      </c>
      <c r="G564" s="53">
        <v>42425</v>
      </c>
      <c r="H564" s="34">
        <f t="shared" si="25"/>
        <v>130.02421307506054</v>
      </c>
      <c r="I564" s="34">
        <f t="shared" si="26"/>
        <v>108.68248970695085</v>
      </c>
      <c r="J564" s="53">
        <v>42425</v>
      </c>
    </row>
    <row r="565" spans="1:10">
      <c r="A565" s="53">
        <v>42422</v>
      </c>
      <c r="B565" s="34">
        <v>23788.79</v>
      </c>
      <c r="D565" s="53">
        <v>42426</v>
      </c>
      <c r="E565" s="34">
        <v>37.78</v>
      </c>
      <c r="F565" s="34">
        <f t="shared" si="24"/>
        <v>23154.3</v>
      </c>
      <c r="G565" s="53">
        <v>42426</v>
      </c>
      <c r="H565" s="34">
        <f t="shared" si="25"/>
        <v>130.68142511241786</v>
      </c>
      <c r="I565" s="34">
        <f t="shared" si="26"/>
        <v>109.52589534390893</v>
      </c>
      <c r="J565" s="53">
        <v>42426</v>
      </c>
    </row>
    <row r="566" spans="1:10">
      <c r="A566" s="53">
        <v>42423</v>
      </c>
      <c r="B566" s="34">
        <v>23410.18</v>
      </c>
      <c r="D566" s="53">
        <v>42429</v>
      </c>
      <c r="E566" s="34">
        <v>36.69</v>
      </c>
      <c r="F566" s="34">
        <f t="shared" si="24"/>
        <v>23002</v>
      </c>
      <c r="G566" s="53">
        <v>42429</v>
      </c>
      <c r="H566" s="34">
        <f t="shared" si="25"/>
        <v>126.9111034244206</v>
      </c>
      <c r="I566" s="34">
        <f t="shared" si="26"/>
        <v>108.80547650762897</v>
      </c>
      <c r="J566" s="53">
        <v>42429</v>
      </c>
    </row>
    <row r="567" spans="1:10">
      <c r="A567" s="53">
        <v>42424</v>
      </c>
      <c r="B567" s="34">
        <v>23088.93</v>
      </c>
      <c r="D567" s="53">
        <v>42430</v>
      </c>
      <c r="E567" s="34">
        <v>37.94</v>
      </c>
      <c r="F567" s="34">
        <f t="shared" si="24"/>
        <v>23779.35</v>
      </c>
      <c r="G567" s="53">
        <v>42430</v>
      </c>
      <c r="H567" s="34">
        <f t="shared" si="25"/>
        <v>131.23486682808715</v>
      </c>
      <c r="I567" s="34">
        <f t="shared" si="26"/>
        <v>112.48254533482682</v>
      </c>
      <c r="J567" s="53">
        <v>42430</v>
      </c>
    </row>
    <row r="568" spans="1:10">
      <c r="A568" s="53">
        <v>42425</v>
      </c>
      <c r="B568" s="34">
        <v>22976</v>
      </c>
      <c r="D568" s="53">
        <v>42431</v>
      </c>
      <c r="E568" s="34">
        <v>39</v>
      </c>
      <c r="F568" s="34">
        <f t="shared" si="24"/>
        <v>24242.98</v>
      </c>
      <c r="G568" s="53">
        <v>42431</v>
      </c>
      <c r="H568" s="34">
        <f t="shared" si="25"/>
        <v>134.9014181943964</v>
      </c>
      <c r="I568" s="34">
        <f t="shared" si="26"/>
        <v>114.67563650399613</v>
      </c>
      <c r="J568" s="53">
        <v>42431</v>
      </c>
    </row>
    <row r="569" spans="1:10">
      <c r="A569" s="53">
        <v>42426</v>
      </c>
      <c r="B569" s="34">
        <v>23154.3</v>
      </c>
      <c r="D569" s="53">
        <v>42432</v>
      </c>
      <c r="E569" s="34">
        <v>39.03</v>
      </c>
      <c r="F569" s="34">
        <f t="shared" si="24"/>
        <v>24606.99</v>
      </c>
      <c r="G569" s="53">
        <v>42432</v>
      </c>
      <c r="H569" s="34">
        <f t="shared" si="25"/>
        <v>135.00518851608442</v>
      </c>
      <c r="I569" s="34">
        <f t="shared" si="26"/>
        <v>116.39749901610561</v>
      </c>
      <c r="J569" s="53">
        <v>42432</v>
      </c>
    </row>
    <row r="570" spans="1:10">
      <c r="A570" s="53">
        <v>42429</v>
      </c>
      <c r="B570" s="34">
        <v>23002</v>
      </c>
      <c r="D570" s="53">
        <v>42433</v>
      </c>
      <c r="E570" s="34">
        <v>39.46</v>
      </c>
      <c r="F570" s="34">
        <f t="shared" si="24"/>
        <v>24646.48</v>
      </c>
      <c r="G570" s="53">
        <v>42433</v>
      </c>
      <c r="H570" s="34">
        <f t="shared" si="25"/>
        <v>136.4925631269457</v>
      </c>
      <c r="I570" s="34">
        <f t="shared" si="26"/>
        <v>116.5842970452894</v>
      </c>
      <c r="J570" s="53">
        <v>42433</v>
      </c>
    </row>
    <row r="571" spans="1:10">
      <c r="A571" s="53">
        <v>42430</v>
      </c>
      <c r="B571" s="34">
        <v>23779.35</v>
      </c>
      <c r="D571" s="53">
        <v>42436</v>
      </c>
      <c r="E571" s="34">
        <v>39.46</v>
      </c>
      <c r="F571" s="34">
        <f t="shared" si="24"/>
        <v>24646.48</v>
      </c>
      <c r="G571" s="53">
        <v>42436</v>
      </c>
      <c r="H571" s="34">
        <f t="shared" si="25"/>
        <v>136.4925631269457</v>
      </c>
      <c r="I571" s="34">
        <f t="shared" si="26"/>
        <v>116.5842970452894</v>
      </c>
      <c r="J571" s="53">
        <v>42436</v>
      </c>
    </row>
    <row r="572" spans="1:10">
      <c r="A572" s="53">
        <v>42431</v>
      </c>
      <c r="B572" s="34">
        <v>24242.98</v>
      </c>
      <c r="D572" s="53">
        <v>42437</v>
      </c>
      <c r="E572" s="34">
        <v>40</v>
      </c>
      <c r="F572" s="34">
        <f t="shared" si="24"/>
        <v>24659.23</v>
      </c>
      <c r="G572" s="53">
        <v>42437</v>
      </c>
      <c r="H572" s="34">
        <f t="shared" si="25"/>
        <v>138.36042891732964</v>
      </c>
      <c r="I572" s="34">
        <f t="shared" si="26"/>
        <v>116.64460788023734</v>
      </c>
      <c r="J572" s="53">
        <v>42437</v>
      </c>
    </row>
    <row r="573" spans="1:10">
      <c r="A573" s="53">
        <v>42432</v>
      </c>
      <c r="B573" s="34">
        <v>24606.99</v>
      </c>
      <c r="D573" s="53">
        <v>42438</v>
      </c>
      <c r="E573" s="34">
        <v>41.46</v>
      </c>
      <c r="F573" s="34">
        <f t="shared" si="24"/>
        <v>24793.96</v>
      </c>
      <c r="G573" s="53">
        <v>42438</v>
      </c>
      <c r="H573" s="34">
        <f t="shared" si="25"/>
        <v>143.41058457281218</v>
      </c>
      <c r="I573" s="34">
        <f t="shared" si="26"/>
        <v>117.28191602082829</v>
      </c>
      <c r="J573" s="53">
        <v>42438</v>
      </c>
    </row>
    <row r="574" spans="1:10">
      <c r="A574" s="53">
        <v>42433</v>
      </c>
      <c r="B574" s="34">
        <v>24646.48</v>
      </c>
      <c r="D574" s="53">
        <v>42439</v>
      </c>
      <c r="E574" s="34">
        <v>40.71</v>
      </c>
      <c r="F574" s="34">
        <f t="shared" si="24"/>
        <v>24623.34</v>
      </c>
      <c r="G574" s="53">
        <v>42439</v>
      </c>
      <c r="H574" s="34">
        <f t="shared" si="25"/>
        <v>140.81632653061226</v>
      </c>
      <c r="I574" s="34">
        <f t="shared" si="26"/>
        <v>116.47483879268587</v>
      </c>
      <c r="J574" s="53">
        <v>42439</v>
      </c>
    </row>
    <row r="575" spans="1:10">
      <c r="A575" s="53">
        <v>42436</v>
      </c>
      <c r="B575" s="34">
        <v>24646.48</v>
      </c>
      <c r="D575" s="53">
        <v>42440</v>
      </c>
      <c r="E575" s="34">
        <v>40.869999999999997</v>
      </c>
      <c r="F575" s="34">
        <f t="shared" si="24"/>
        <v>24717.99</v>
      </c>
      <c r="G575" s="53">
        <v>42440</v>
      </c>
      <c r="H575" s="34">
        <f t="shared" si="25"/>
        <v>141.36976824628155</v>
      </c>
      <c r="I575" s="34">
        <f t="shared" si="26"/>
        <v>116.92255804976992</v>
      </c>
      <c r="J575" s="53">
        <v>42440</v>
      </c>
    </row>
    <row r="576" spans="1:10">
      <c r="A576" s="53">
        <v>42437</v>
      </c>
      <c r="B576" s="34">
        <v>24659.23</v>
      </c>
      <c r="D576" s="53">
        <v>42443</v>
      </c>
      <c r="E576" s="34">
        <v>41.06</v>
      </c>
      <c r="F576" s="34">
        <f t="shared" si="24"/>
        <v>24804.28</v>
      </c>
      <c r="G576" s="53">
        <v>42443</v>
      </c>
      <c r="H576" s="34">
        <f t="shared" si="25"/>
        <v>142.02698028363889</v>
      </c>
      <c r="I576" s="34">
        <f t="shared" si="26"/>
        <v>117.33073232017436</v>
      </c>
      <c r="J576" s="53">
        <v>42443</v>
      </c>
    </row>
    <row r="577" spans="1:10">
      <c r="A577" s="53">
        <v>42438</v>
      </c>
      <c r="B577" s="34">
        <v>24793.96</v>
      </c>
      <c r="D577" s="53">
        <v>42444</v>
      </c>
      <c r="E577" s="34">
        <v>41.59</v>
      </c>
      <c r="F577" s="34">
        <f t="shared" si="24"/>
        <v>24551.17</v>
      </c>
      <c r="G577" s="53">
        <v>42444</v>
      </c>
      <c r="H577" s="34">
        <f t="shared" si="25"/>
        <v>143.86025596679352</v>
      </c>
      <c r="I577" s="34">
        <f t="shared" si="26"/>
        <v>116.13345581557277</v>
      </c>
      <c r="J577" s="53">
        <v>42444</v>
      </c>
    </row>
    <row r="578" spans="1:10">
      <c r="A578" s="53">
        <v>42439</v>
      </c>
      <c r="B578" s="34">
        <v>24623.34</v>
      </c>
      <c r="D578" s="53">
        <v>42445</v>
      </c>
      <c r="E578" s="34">
        <v>41.28</v>
      </c>
      <c r="F578" s="34">
        <f t="shared" si="24"/>
        <v>24682.48</v>
      </c>
      <c r="G578" s="53">
        <v>42445</v>
      </c>
      <c r="H578" s="34">
        <f t="shared" si="25"/>
        <v>142.78796264268419</v>
      </c>
      <c r="I578" s="34">
        <f t="shared" si="26"/>
        <v>116.75458646161299</v>
      </c>
      <c r="J578" s="53">
        <v>42445</v>
      </c>
    </row>
    <row r="579" spans="1:10">
      <c r="A579" s="53">
        <v>42440</v>
      </c>
      <c r="B579" s="34">
        <v>24717.99</v>
      </c>
      <c r="D579" s="53">
        <v>42446</v>
      </c>
      <c r="E579" s="34">
        <v>42.06</v>
      </c>
      <c r="F579" s="34">
        <f t="shared" ref="F579:F642" si="27">VLOOKUP(D579,$A$7:$B$1519,2,FALSE)</f>
        <v>24677.37</v>
      </c>
      <c r="G579" s="53">
        <v>42446</v>
      </c>
      <c r="H579" s="34">
        <f t="shared" si="25"/>
        <v>145.48599100657214</v>
      </c>
      <c r="I579" s="34">
        <f t="shared" si="26"/>
        <v>116.73041482501816</v>
      </c>
      <c r="J579" s="53">
        <v>42446</v>
      </c>
    </row>
    <row r="580" spans="1:10">
      <c r="A580" s="53">
        <v>42443</v>
      </c>
      <c r="B580" s="34">
        <v>24804.28</v>
      </c>
      <c r="D580" s="53">
        <v>42447</v>
      </c>
      <c r="E580" s="34">
        <v>43.02</v>
      </c>
      <c r="F580" s="34">
        <f t="shared" si="27"/>
        <v>24952.74</v>
      </c>
      <c r="G580" s="53">
        <v>42447</v>
      </c>
      <c r="H580" s="34">
        <f t="shared" ref="H580:H643" si="28">E580/$E$3*100</f>
        <v>148.80664130058804</v>
      </c>
      <c r="I580" s="34">
        <f t="shared" ref="I580:I643" si="29">F580/$F$3*100</f>
        <v>118.03298695204651</v>
      </c>
      <c r="J580" s="53">
        <v>42447</v>
      </c>
    </row>
    <row r="581" spans="1:10">
      <c r="A581" s="53">
        <v>42444</v>
      </c>
      <c r="B581" s="34">
        <v>24551.17</v>
      </c>
      <c r="D581" s="53">
        <v>42450</v>
      </c>
      <c r="E581" s="34">
        <v>42.84</v>
      </c>
      <c r="F581" s="34">
        <f t="shared" si="27"/>
        <v>25285.37</v>
      </c>
      <c r="G581" s="53">
        <v>42450</v>
      </c>
      <c r="H581" s="34">
        <f t="shared" si="28"/>
        <v>148.18401937046005</v>
      </c>
      <c r="I581" s="34">
        <f t="shared" si="29"/>
        <v>119.60641385626059</v>
      </c>
      <c r="J581" s="53">
        <v>42450</v>
      </c>
    </row>
    <row r="582" spans="1:10">
      <c r="A582" s="53">
        <v>42445</v>
      </c>
      <c r="B582" s="34">
        <v>24682.48</v>
      </c>
      <c r="D582" s="53">
        <v>42451</v>
      </c>
      <c r="E582" s="34">
        <v>42.77</v>
      </c>
      <c r="F582" s="34">
        <f t="shared" si="27"/>
        <v>25330.49</v>
      </c>
      <c r="G582" s="53">
        <v>42451</v>
      </c>
      <c r="H582" s="34">
        <f t="shared" si="28"/>
        <v>147.94188861985472</v>
      </c>
      <c r="I582" s="34">
        <f t="shared" si="29"/>
        <v>119.81984325805281</v>
      </c>
      <c r="J582" s="53">
        <v>42451</v>
      </c>
    </row>
    <row r="583" spans="1:10">
      <c r="A583" s="53">
        <v>42446</v>
      </c>
      <c r="B583" s="34">
        <v>24677.37</v>
      </c>
      <c r="D583" s="53">
        <v>42452</v>
      </c>
      <c r="E583" s="34">
        <v>44.46</v>
      </c>
      <c r="F583" s="34">
        <f t="shared" si="27"/>
        <v>25337.56</v>
      </c>
      <c r="G583" s="53">
        <v>42452</v>
      </c>
      <c r="H583" s="34">
        <f t="shared" si="28"/>
        <v>153.78761674161188</v>
      </c>
      <c r="I583" s="34">
        <f t="shared" si="29"/>
        <v>119.85328620731413</v>
      </c>
      <c r="J583" s="53">
        <v>42452</v>
      </c>
    </row>
    <row r="584" spans="1:10">
      <c r="A584" s="53">
        <v>42447</v>
      </c>
      <c r="B584" s="34">
        <v>24952.74</v>
      </c>
      <c r="D584" s="53">
        <v>42453</v>
      </c>
      <c r="E584" s="34">
        <v>44.46</v>
      </c>
      <c r="F584" s="34">
        <f t="shared" si="27"/>
        <v>25337.56</v>
      </c>
      <c r="G584" s="53">
        <v>42453</v>
      </c>
      <c r="H584" s="34">
        <f t="shared" si="28"/>
        <v>153.78761674161188</v>
      </c>
      <c r="I584" s="34">
        <f t="shared" si="29"/>
        <v>119.85328620731413</v>
      </c>
      <c r="J584" s="53">
        <v>42453</v>
      </c>
    </row>
    <row r="585" spans="1:10">
      <c r="A585" s="53">
        <v>42450</v>
      </c>
      <c r="B585" s="34">
        <v>25285.37</v>
      </c>
      <c r="D585" s="53">
        <v>42454</v>
      </c>
      <c r="E585" s="34">
        <v>44.46</v>
      </c>
      <c r="F585" s="34">
        <f t="shared" si="27"/>
        <v>25337.56</v>
      </c>
      <c r="G585" s="53">
        <v>42454</v>
      </c>
      <c r="H585" s="34">
        <f t="shared" si="28"/>
        <v>153.78761674161188</v>
      </c>
      <c r="I585" s="34">
        <f t="shared" si="29"/>
        <v>119.85328620731413</v>
      </c>
      <c r="J585" s="53">
        <v>42454</v>
      </c>
    </row>
    <row r="586" spans="1:10">
      <c r="A586" s="53">
        <v>42451</v>
      </c>
      <c r="B586" s="34">
        <v>25330.49</v>
      </c>
      <c r="D586" s="53">
        <v>42457</v>
      </c>
      <c r="E586" s="34">
        <v>42.71</v>
      </c>
      <c r="F586" s="34">
        <f t="shared" si="27"/>
        <v>24966.400000000001</v>
      </c>
      <c r="G586" s="53">
        <v>42457</v>
      </c>
      <c r="H586" s="34">
        <f t="shared" si="28"/>
        <v>147.73434797647872</v>
      </c>
      <c r="I586" s="34">
        <f t="shared" si="29"/>
        <v>118.09760232501819</v>
      </c>
      <c r="J586" s="53">
        <v>42457</v>
      </c>
    </row>
    <row r="587" spans="1:10">
      <c r="A587" s="53">
        <v>42452</v>
      </c>
      <c r="B587" s="34">
        <v>25337.56</v>
      </c>
      <c r="D587" s="53">
        <v>42458</v>
      </c>
      <c r="E587" s="34">
        <v>42.24</v>
      </c>
      <c r="F587" s="34">
        <f t="shared" si="27"/>
        <v>24900.46</v>
      </c>
      <c r="G587" s="53">
        <v>42458</v>
      </c>
      <c r="H587" s="34">
        <f t="shared" si="28"/>
        <v>146.1086129367001</v>
      </c>
      <c r="I587" s="34">
        <f t="shared" si="29"/>
        <v>117.78568887745216</v>
      </c>
      <c r="J587" s="53">
        <v>42458</v>
      </c>
    </row>
    <row r="588" spans="1:10">
      <c r="A588" s="53">
        <v>42453</v>
      </c>
      <c r="B588" s="34">
        <v>25337.56</v>
      </c>
      <c r="D588" s="53">
        <v>42459</v>
      </c>
      <c r="E588" s="34">
        <v>45.27</v>
      </c>
      <c r="F588" s="34">
        <f t="shared" si="27"/>
        <v>25338.58</v>
      </c>
      <c r="G588" s="53">
        <v>42459</v>
      </c>
      <c r="H588" s="34">
        <f t="shared" si="28"/>
        <v>156.58941542718782</v>
      </c>
      <c r="I588" s="34">
        <f t="shared" si="29"/>
        <v>119.85811107410997</v>
      </c>
      <c r="J588" s="53">
        <v>42459</v>
      </c>
    </row>
    <row r="589" spans="1:10">
      <c r="A589" s="53">
        <v>42454</v>
      </c>
      <c r="B589" s="34">
        <v>25337.56</v>
      </c>
      <c r="D589" s="53">
        <v>42460</v>
      </c>
      <c r="E589" s="34">
        <v>46.08</v>
      </c>
      <c r="F589" s="34">
        <f t="shared" si="27"/>
        <v>25341.86</v>
      </c>
      <c r="G589" s="53">
        <v>42460</v>
      </c>
      <c r="H589" s="34">
        <f t="shared" si="28"/>
        <v>159.39121411276375</v>
      </c>
      <c r="I589" s="34">
        <f t="shared" si="29"/>
        <v>119.87362633204167</v>
      </c>
      <c r="J589" s="53">
        <v>42460</v>
      </c>
    </row>
    <row r="590" spans="1:10">
      <c r="A590" s="53">
        <v>42457</v>
      </c>
      <c r="B590" s="34">
        <v>24966.400000000001</v>
      </c>
      <c r="D590" s="53">
        <v>42461</v>
      </c>
      <c r="E590" s="34">
        <v>47.52</v>
      </c>
      <c r="F590" s="34">
        <f t="shared" si="27"/>
        <v>25269.64</v>
      </c>
      <c r="G590" s="53">
        <v>42461</v>
      </c>
      <c r="H590" s="34">
        <f t="shared" si="28"/>
        <v>164.37218955378762</v>
      </c>
      <c r="I590" s="34">
        <f t="shared" si="29"/>
        <v>119.53200684185032</v>
      </c>
      <c r="J590" s="53">
        <v>42461</v>
      </c>
    </row>
    <row r="591" spans="1:10">
      <c r="A591" s="53">
        <v>42458</v>
      </c>
      <c r="B591" s="34">
        <v>24900.46</v>
      </c>
      <c r="D591" s="53">
        <v>42464</v>
      </c>
      <c r="E591" s="34">
        <v>50.300000000000004</v>
      </c>
      <c r="F591" s="34">
        <f t="shared" si="27"/>
        <v>25399.65</v>
      </c>
      <c r="G591" s="53">
        <v>42464</v>
      </c>
      <c r="H591" s="34">
        <f t="shared" si="28"/>
        <v>173.98823936354205</v>
      </c>
      <c r="I591" s="34">
        <f t="shared" si="29"/>
        <v>120.14698814785663</v>
      </c>
      <c r="J591" s="53">
        <v>42464</v>
      </c>
    </row>
    <row r="592" spans="1:10">
      <c r="A592" s="53">
        <v>42459</v>
      </c>
      <c r="B592" s="34">
        <v>25338.58</v>
      </c>
      <c r="D592" s="53">
        <v>42465</v>
      </c>
      <c r="E592" s="34">
        <v>46.49</v>
      </c>
      <c r="F592" s="34">
        <f t="shared" si="27"/>
        <v>24883.59</v>
      </c>
      <c r="G592" s="53">
        <v>42465</v>
      </c>
      <c r="H592" s="34">
        <f t="shared" si="28"/>
        <v>160.80940850916639</v>
      </c>
      <c r="I592" s="34">
        <f t="shared" si="29"/>
        <v>117.70588936485834</v>
      </c>
      <c r="J592" s="53">
        <v>42465</v>
      </c>
    </row>
    <row r="593" spans="1:10">
      <c r="A593" s="53">
        <v>42460</v>
      </c>
      <c r="B593" s="34">
        <v>25341.86</v>
      </c>
      <c r="D593" s="53">
        <v>42466</v>
      </c>
      <c r="E593" s="34">
        <v>47.15</v>
      </c>
      <c r="F593" s="34">
        <f t="shared" si="27"/>
        <v>24900.63</v>
      </c>
      <c r="G593" s="53">
        <v>42466</v>
      </c>
      <c r="H593" s="34">
        <f t="shared" si="28"/>
        <v>163.09235558630232</v>
      </c>
      <c r="I593" s="34">
        <f t="shared" si="29"/>
        <v>117.78649302191815</v>
      </c>
      <c r="J593" s="53">
        <v>42466</v>
      </c>
    </row>
    <row r="594" spans="1:10">
      <c r="A594" s="53">
        <v>42461</v>
      </c>
      <c r="B594" s="34">
        <v>25269.64</v>
      </c>
      <c r="D594" s="53">
        <v>42467</v>
      </c>
      <c r="E594" s="34">
        <v>47.33</v>
      </c>
      <c r="F594" s="34">
        <f t="shared" si="27"/>
        <v>24685.42</v>
      </c>
      <c r="G594" s="53">
        <v>42467</v>
      </c>
      <c r="H594" s="34">
        <f t="shared" si="28"/>
        <v>163.71497751643028</v>
      </c>
      <c r="I594" s="34">
        <f t="shared" si="29"/>
        <v>116.76849343061274</v>
      </c>
      <c r="J594" s="53">
        <v>42467</v>
      </c>
    </row>
    <row r="595" spans="1:10">
      <c r="A595" s="53">
        <v>42464</v>
      </c>
      <c r="B595" s="34">
        <v>25399.65</v>
      </c>
      <c r="D595" s="53">
        <v>42468</v>
      </c>
      <c r="E595" s="34">
        <v>48.86</v>
      </c>
      <c r="F595" s="34">
        <f t="shared" si="27"/>
        <v>24673.84</v>
      </c>
      <c r="G595" s="53">
        <v>42468</v>
      </c>
      <c r="H595" s="34">
        <f t="shared" si="28"/>
        <v>169.00726392251815</v>
      </c>
      <c r="I595" s="34">
        <f t="shared" si="29"/>
        <v>116.71371700169533</v>
      </c>
      <c r="J595" s="53">
        <v>42468</v>
      </c>
    </row>
    <row r="596" spans="1:10">
      <c r="A596" s="53">
        <v>42465</v>
      </c>
      <c r="B596" s="34">
        <v>24883.59</v>
      </c>
      <c r="D596" s="53">
        <v>42471</v>
      </c>
      <c r="E596" s="34">
        <v>49.89</v>
      </c>
      <c r="F596" s="34">
        <f t="shared" si="27"/>
        <v>25022.16</v>
      </c>
      <c r="G596" s="53">
        <v>42471</v>
      </c>
      <c r="H596" s="34">
        <f t="shared" si="28"/>
        <v>172.57004496713938</v>
      </c>
      <c r="I596" s="34">
        <f t="shared" si="29"/>
        <v>118.36136170985712</v>
      </c>
      <c r="J596" s="53">
        <v>42471</v>
      </c>
    </row>
    <row r="597" spans="1:10">
      <c r="A597" s="53">
        <v>42466</v>
      </c>
      <c r="B597" s="34">
        <v>24900.63</v>
      </c>
      <c r="D597" s="53">
        <v>42472</v>
      </c>
      <c r="E597" s="34">
        <v>49.42</v>
      </c>
      <c r="F597" s="34">
        <f t="shared" si="27"/>
        <v>25145.59</v>
      </c>
      <c r="G597" s="53">
        <v>42472</v>
      </c>
      <c r="H597" s="34">
        <f t="shared" si="28"/>
        <v>170.94430992736079</v>
      </c>
      <c r="I597" s="34">
        <f t="shared" si="29"/>
        <v>118.9452178947687</v>
      </c>
      <c r="J597" s="53">
        <v>42472</v>
      </c>
    </row>
    <row r="598" spans="1:10">
      <c r="A598" s="53">
        <v>42467</v>
      </c>
      <c r="B598" s="34">
        <v>24685.42</v>
      </c>
      <c r="D598" s="53">
        <v>42473</v>
      </c>
      <c r="E598" s="34">
        <v>50.300000000000004</v>
      </c>
      <c r="F598" s="34">
        <f t="shared" si="27"/>
        <v>25626.75</v>
      </c>
      <c r="G598" s="53">
        <v>42473</v>
      </c>
      <c r="H598" s="34">
        <f t="shared" si="28"/>
        <v>173.98823936354205</v>
      </c>
      <c r="I598" s="34">
        <f t="shared" si="29"/>
        <v>121.22123054916445</v>
      </c>
      <c r="J598" s="53">
        <v>42473</v>
      </c>
    </row>
    <row r="599" spans="1:10">
      <c r="A599" s="53">
        <v>42468</v>
      </c>
      <c r="B599" s="34">
        <v>24673.84</v>
      </c>
      <c r="D599" s="53">
        <v>42474</v>
      </c>
      <c r="E599" s="34">
        <v>50.300000000000004</v>
      </c>
      <c r="F599" s="34">
        <f t="shared" si="27"/>
        <v>25626.75</v>
      </c>
      <c r="G599" s="53">
        <v>42474</v>
      </c>
      <c r="H599" s="34">
        <f t="shared" si="28"/>
        <v>173.98823936354205</v>
      </c>
      <c r="I599" s="34">
        <f t="shared" si="29"/>
        <v>121.22123054916445</v>
      </c>
      <c r="J599" s="53">
        <v>42474</v>
      </c>
    </row>
    <row r="600" spans="1:10">
      <c r="A600" s="53">
        <v>42471</v>
      </c>
      <c r="B600" s="34">
        <v>25022.16</v>
      </c>
      <c r="D600" s="53">
        <v>42475</v>
      </c>
      <c r="E600" s="34">
        <v>50.300000000000004</v>
      </c>
      <c r="F600" s="34">
        <f t="shared" si="27"/>
        <v>25626.75</v>
      </c>
      <c r="G600" s="53">
        <v>42475</v>
      </c>
      <c r="H600" s="34">
        <f t="shared" si="28"/>
        <v>173.98823936354205</v>
      </c>
      <c r="I600" s="34">
        <f t="shared" si="29"/>
        <v>121.22123054916445</v>
      </c>
      <c r="J600" s="53">
        <v>42475</v>
      </c>
    </row>
    <row r="601" spans="1:10">
      <c r="A601" s="53">
        <v>42472</v>
      </c>
      <c r="B601" s="34">
        <v>25145.59</v>
      </c>
      <c r="D601" s="53">
        <v>42478</v>
      </c>
      <c r="E601" s="34">
        <v>51.800000000000004</v>
      </c>
      <c r="F601" s="34">
        <f t="shared" si="27"/>
        <v>25816.36</v>
      </c>
      <c r="G601" s="53">
        <v>42478</v>
      </c>
      <c r="H601" s="34">
        <f t="shared" si="28"/>
        <v>179.1767554479419</v>
      </c>
      <c r="I601" s="34">
        <f t="shared" si="29"/>
        <v>122.11813544441755</v>
      </c>
      <c r="J601" s="53">
        <v>42478</v>
      </c>
    </row>
    <row r="602" spans="1:10">
      <c r="A602" s="53">
        <v>42473</v>
      </c>
      <c r="B602" s="34">
        <v>25626.75</v>
      </c>
      <c r="D602" s="53">
        <v>42479</v>
      </c>
      <c r="E602" s="34">
        <v>51.800000000000004</v>
      </c>
      <c r="F602" s="34">
        <f t="shared" si="27"/>
        <v>25816.36</v>
      </c>
      <c r="G602" s="53">
        <v>42479</v>
      </c>
      <c r="H602" s="34">
        <f t="shared" si="28"/>
        <v>179.1767554479419</v>
      </c>
      <c r="I602" s="34">
        <f t="shared" si="29"/>
        <v>122.11813544441755</v>
      </c>
      <c r="J602" s="53">
        <v>42479</v>
      </c>
    </row>
    <row r="603" spans="1:10">
      <c r="A603" s="53">
        <v>42474</v>
      </c>
      <c r="B603" s="34">
        <v>25626.75</v>
      </c>
      <c r="D603" s="53">
        <v>42480</v>
      </c>
      <c r="E603" s="34">
        <v>52.58</v>
      </c>
      <c r="F603" s="34">
        <f t="shared" si="27"/>
        <v>25844.18</v>
      </c>
      <c r="G603" s="53">
        <v>42480</v>
      </c>
      <c r="H603" s="34">
        <f t="shared" si="28"/>
        <v>181.87478381182979</v>
      </c>
      <c r="I603" s="34">
        <f t="shared" si="29"/>
        <v>122.24973132114314</v>
      </c>
      <c r="J603" s="53">
        <v>42480</v>
      </c>
    </row>
    <row r="604" spans="1:10">
      <c r="A604" s="53">
        <v>42475</v>
      </c>
      <c r="B604" s="34">
        <v>25626.75</v>
      </c>
      <c r="D604" s="53">
        <v>42481</v>
      </c>
      <c r="E604" s="34">
        <v>51.95</v>
      </c>
      <c r="F604" s="34">
        <f t="shared" si="27"/>
        <v>25880.38</v>
      </c>
      <c r="G604" s="53">
        <v>42481</v>
      </c>
      <c r="H604" s="34">
        <f t="shared" si="28"/>
        <v>179.69560705638187</v>
      </c>
      <c r="I604" s="34">
        <f t="shared" si="29"/>
        <v>122.42096678977961</v>
      </c>
      <c r="J604" s="53">
        <v>42481</v>
      </c>
    </row>
    <row r="605" spans="1:10">
      <c r="A605" s="53">
        <v>42478</v>
      </c>
      <c r="B605" s="34">
        <v>25816.36</v>
      </c>
      <c r="D605" s="53">
        <v>42482</v>
      </c>
      <c r="E605" s="34">
        <v>51.24</v>
      </c>
      <c r="F605" s="34">
        <f t="shared" si="27"/>
        <v>25838.14</v>
      </c>
      <c r="G605" s="53">
        <v>42482</v>
      </c>
      <c r="H605" s="34">
        <f t="shared" si="28"/>
        <v>177.23970944309929</v>
      </c>
      <c r="I605" s="34">
        <f t="shared" si="29"/>
        <v>122.22116054129329</v>
      </c>
      <c r="J605" s="53">
        <v>42482</v>
      </c>
    </row>
    <row r="606" spans="1:10">
      <c r="A606" s="53">
        <v>42479</v>
      </c>
      <c r="B606" s="34">
        <v>25816.36</v>
      </c>
      <c r="D606" s="53">
        <v>42485</v>
      </c>
      <c r="E606" s="34">
        <v>51.74</v>
      </c>
      <c r="F606" s="34">
        <f t="shared" si="27"/>
        <v>25678.93</v>
      </c>
      <c r="G606" s="53">
        <v>42485</v>
      </c>
      <c r="H606" s="34">
        <f t="shared" si="28"/>
        <v>178.96921480456589</v>
      </c>
      <c r="I606" s="34">
        <f t="shared" si="29"/>
        <v>121.46805559760232</v>
      </c>
      <c r="J606" s="53">
        <v>42485</v>
      </c>
    </row>
    <row r="607" spans="1:10">
      <c r="A607" s="53">
        <v>42480</v>
      </c>
      <c r="B607" s="34">
        <v>25844.18</v>
      </c>
      <c r="D607" s="53">
        <v>42486</v>
      </c>
      <c r="E607" s="34">
        <v>52.61</v>
      </c>
      <c r="F607" s="34">
        <f t="shared" si="27"/>
        <v>26007.3</v>
      </c>
      <c r="G607" s="53">
        <v>42486</v>
      </c>
      <c r="H607" s="34">
        <f t="shared" si="28"/>
        <v>181.9785541335178</v>
      </c>
      <c r="I607" s="34">
        <f t="shared" si="29"/>
        <v>123.02133158755146</v>
      </c>
      <c r="J607" s="53">
        <v>42486</v>
      </c>
    </row>
    <row r="608" spans="1:10">
      <c r="A608" s="53">
        <v>42481</v>
      </c>
      <c r="B608" s="34">
        <v>25880.38</v>
      </c>
      <c r="D608" s="53">
        <v>42487</v>
      </c>
      <c r="E608" s="34">
        <v>53.550000000000004</v>
      </c>
      <c r="F608" s="34">
        <f t="shared" si="27"/>
        <v>26064.12</v>
      </c>
      <c r="G608" s="53">
        <v>42487</v>
      </c>
      <c r="H608" s="34">
        <f t="shared" si="28"/>
        <v>185.2300242130751</v>
      </c>
      <c r="I608" s="34">
        <f t="shared" si="29"/>
        <v>123.29010504964882</v>
      </c>
      <c r="J608" s="53">
        <v>42487</v>
      </c>
    </row>
    <row r="609" spans="1:10">
      <c r="A609" s="53">
        <v>42482</v>
      </c>
      <c r="B609" s="34">
        <v>25838.14</v>
      </c>
      <c r="D609" s="53">
        <v>42488</v>
      </c>
      <c r="E609" s="34">
        <v>52.36</v>
      </c>
      <c r="F609" s="34">
        <f t="shared" si="27"/>
        <v>25603.1</v>
      </c>
      <c r="G609" s="53">
        <v>42488</v>
      </c>
      <c r="H609" s="34">
        <f t="shared" si="28"/>
        <v>181.11380145278451</v>
      </c>
      <c r="I609" s="34">
        <f t="shared" si="29"/>
        <v>121.10935986316298</v>
      </c>
      <c r="J609" s="53">
        <v>42488</v>
      </c>
    </row>
    <row r="610" spans="1:10">
      <c r="A610" s="53">
        <v>42485</v>
      </c>
      <c r="B610" s="34">
        <v>25678.93</v>
      </c>
      <c r="D610" s="53">
        <v>42489</v>
      </c>
      <c r="E610" s="34">
        <v>54.14</v>
      </c>
      <c r="F610" s="34">
        <f t="shared" si="27"/>
        <v>25606.62</v>
      </c>
      <c r="G610" s="53">
        <v>42489</v>
      </c>
      <c r="H610" s="34">
        <f t="shared" si="28"/>
        <v>187.27084053960567</v>
      </c>
      <c r="I610" s="34">
        <f t="shared" si="29"/>
        <v>121.12601038387018</v>
      </c>
      <c r="J610" s="53">
        <v>42489</v>
      </c>
    </row>
    <row r="611" spans="1:10">
      <c r="A611" s="53">
        <v>42486</v>
      </c>
      <c r="B611" s="34">
        <v>26007.3</v>
      </c>
      <c r="D611" s="53">
        <v>42492</v>
      </c>
      <c r="E611" s="34">
        <v>54.36</v>
      </c>
      <c r="F611" s="34">
        <f t="shared" si="27"/>
        <v>25436.97</v>
      </c>
      <c r="G611" s="53">
        <v>42492</v>
      </c>
      <c r="H611" s="34">
        <f t="shared" si="28"/>
        <v>188.031822898651</v>
      </c>
      <c r="I611" s="34">
        <f t="shared" si="29"/>
        <v>120.32352150944538</v>
      </c>
      <c r="J611" s="53">
        <v>42492</v>
      </c>
    </row>
    <row r="612" spans="1:10">
      <c r="A612" s="53">
        <v>42487</v>
      </c>
      <c r="B612" s="34">
        <v>26064.12</v>
      </c>
      <c r="D612" s="53">
        <v>42493</v>
      </c>
      <c r="E612" s="34">
        <v>53.64</v>
      </c>
      <c r="F612" s="34">
        <f t="shared" si="27"/>
        <v>25229.7</v>
      </c>
      <c r="G612" s="53">
        <v>42493</v>
      </c>
      <c r="H612" s="34">
        <f t="shared" si="28"/>
        <v>185.54133517813904</v>
      </c>
      <c r="I612" s="34">
        <f t="shared" si="29"/>
        <v>119.34308019496247</v>
      </c>
      <c r="J612" s="53">
        <v>42493</v>
      </c>
    </row>
    <row r="613" spans="1:10">
      <c r="A613" s="53">
        <v>42488</v>
      </c>
      <c r="B613" s="34">
        <v>25603.1</v>
      </c>
      <c r="D613" s="53">
        <v>42494</v>
      </c>
      <c r="E613" s="34">
        <v>49.42</v>
      </c>
      <c r="F613" s="34">
        <f t="shared" si="27"/>
        <v>25101.73</v>
      </c>
      <c r="G613" s="53">
        <v>42494</v>
      </c>
      <c r="H613" s="34">
        <f t="shared" si="28"/>
        <v>170.94430992736079</v>
      </c>
      <c r="I613" s="34">
        <f t="shared" si="29"/>
        <v>118.73774862254783</v>
      </c>
      <c r="J613" s="53">
        <v>42494</v>
      </c>
    </row>
    <row r="614" spans="1:10">
      <c r="A614" s="53">
        <v>42489</v>
      </c>
      <c r="B614" s="34">
        <v>25606.62</v>
      </c>
      <c r="D614" s="53">
        <v>42495</v>
      </c>
      <c r="E614" s="34">
        <v>48.77</v>
      </c>
      <c r="F614" s="34">
        <f t="shared" si="27"/>
        <v>25262.21</v>
      </c>
      <c r="G614" s="53">
        <v>42495</v>
      </c>
      <c r="H614" s="34">
        <f t="shared" si="28"/>
        <v>168.69595295745418</v>
      </c>
      <c r="I614" s="34">
        <f t="shared" si="29"/>
        <v>119.49686099842576</v>
      </c>
      <c r="J614" s="53">
        <v>42495</v>
      </c>
    </row>
    <row r="615" spans="1:10">
      <c r="A615" s="53">
        <v>42492</v>
      </c>
      <c r="B615" s="34">
        <v>25436.97</v>
      </c>
      <c r="D615" s="53">
        <v>42496</v>
      </c>
      <c r="E615" s="34">
        <v>47.93</v>
      </c>
      <c r="F615" s="34">
        <f t="shared" si="27"/>
        <v>25228.5</v>
      </c>
      <c r="G615" s="53">
        <v>42496</v>
      </c>
      <c r="H615" s="34">
        <f t="shared" si="28"/>
        <v>165.79038395019023</v>
      </c>
      <c r="I615" s="34">
        <f t="shared" si="29"/>
        <v>119.33740388108501</v>
      </c>
      <c r="J615" s="53">
        <v>42496</v>
      </c>
    </row>
    <row r="616" spans="1:10">
      <c r="A616" s="53">
        <v>42493</v>
      </c>
      <c r="B616" s="34">
        <v>25229.7</v>
      </c>
      <c r="D616" s="53">
        <v>42499</v>
      </c>
      <c r="E616" s="34">
        <v>48.33</v>
      </c>
      <c r="F616" s="34">
        <f t="shared" si="27"/>
        <v>25688.86</v>
      </c>
      <c r="G616" s="53">
        <v>42499</v>
      </c>
      <c r="H616" s="34">
        <f t="shared" si="28"/>
        <v>167.17398823936352</v>
      </c>
      <c r="I616" s="34">
        <f t="shared" si="29"/>
        <v>121.51502709493825</v>
      </c>
      <c r="J616" s="53">
        <v>42499</v>
      </c>
    </row>
    <row r="617" spans="1:10">
      <c r="A617" s="53">
        <v>42494</v>
      </c>
      <c r="B617" s="34">
        <v>25101.73</v>
      </c>
      <c r="D617" s="53">
        <v>42500</v>
      </c>
      <c r="E617" s="34">
        <v>46.96</v>
      </c>
      <c r="F617" s="34">
        <f t="shared" si="27"/>
        <v>25772.53</v>
      </c>
      <c r="G617" s="53">
        <v>42500</v>
      </c>
      <c r="H617" s="34">
        <f t="shared" si="28"/>
        <v>162.43514354894501</v>
      </c>
      <c r="I617" s="34">
        <f t="shared" si="29"/>
        <v>121.91080808004359</v>
      </c>
      <c r="J617" s="53">
        <v>42500</v>
      </c>
    </row>
    <row r="618" spans="1:10">
      <c r="A618" s="53">
        <v>42495</v>
      </c>
      <c r="B618" s="34">
        <v>25262.21</v>
      </c>
      <c r="D618" s="53">
        <v>42501</v>
      </c>
      <c r="E618" s="34">
        <v>46.4</v>
      </c>
      <c r="F618" s="34">
        <f t="shared" si="27"/>
        <v>25597.02</v>
      </c>
      <c r="G618" s="53">
        <v>42501</v>
      </c>
      <c r="H618" s="34">
        <f t="shared" si="28"/>
        <v>160.49809754410239</v>
      </c>
      <c r="I618" s="34">
        <f t="shared" si="29"/>
        <v>121.08059987285058</v>
      </c>
      <c r="J618" s="53">
        <v>42501</v>
      </c>
    </row>
    <row r="619" spans="1:10">
      <c r="A619" s="53">
        <v>42496</v>
      </c>
      <c r="B619" s="34">
        <v>25228.5</v>
      </c>
      <c r="D619" s="53">
        <v>42502</v>
      </c>
      <c r="E619" s="34">
        <v>47.27</v>
      </c>
      <c r="F619" s="34">
        <f t="shared" si="27"/>
        <v>25790.22</v>
      </c>
      <c r="G619" s="53">
        <v>42502</v>
      </c>
      <c r="H619" s="34">
        <f t="shared" si="28"/>
        <v>163.5074368730543</v>
      </c>
      <c r="I619" s="34">
        <f t="shared" si="29"/>
        <v>121.99448640712038</v>
      </c>
      <c r="J619" s="53">
        <v>42502</v>
      </c>
    </row>
    <row r="620" spans="1:10">
      <c r="A620" s="53">
        <v>42499</v>
      </c>
      <c r="B620" s="34">
        <v>25688.86</v>
      </c>
      <c r="D620" s="53">
        <v>42503</v>
      </c>
      <c r="E620" s="34">
        <v>45.800000000000004</v>
      </c>
      <c r="F620" s="34">
        <f t="shared" si="27"/>
        <v>25489.57</v>
      </c>
      <c r="G620" s="53">
        <v>42503</v>
      </c>
      <c r="H620" s="34">
        <f t="shared" si="28"/>
        <v>158.42269111034247</v>
      </c>
      <c r="I620" s="34">
        <f t="shared" si="29"/>
        <v>120.57233326774038</v>
      </c>
      <c r="J620" s="53">
        <v>42503</v>
      </c>
    </row>
    <row r="621" spans="1:10">
      <c r="A621" s="53">
        <v>42500</v>
      </c>
      <c r="B621" s="34">
        <v>25772.53</v>
      </c>
      <c r="D621" s="53">
        <v>42506</v>
      </c>
      <c r="E621" s="34">
        <v>47.550000000000004</v>
      </c>
      <c r="F621" s="34">
        <f t="shared" si="27"/>
        <v>25653.23</v>
      </c>
      <c r="G621" s="53">
        <v>42506</v>
      </c>
      <c r="H621" s="34">
        <f t="shared" si="28"/>
        <v>164.47595987547564</v>
      </c>
      <c r="I621" s="34">
        <f t="shared" si="29"/>
        <v>121.34648787539355</v>
      </c>
      <c r="J621" s="53">
        <v>42506</v>
      </c>
    </row>
    <row r="622" spans="1:10">
      <c r="A622" s="53">
        <v>42501</v>
      </c>
      <c r="B622" s="34">
        <v>25597.02</v>
      </c>
      <c r="D622" s="53">
        <v>42507</v>
      </c>
      <c r="E622" s="34">
        <v>46.800000000000004</v>
      </c>
      <c r="F622" s="34">
        <f t="shared" si="27"/>
        <v>25773.61</v>
      </c>
      <c r="G622" s="53">
        <v>42507</v>
      </c>
      <c r="H622" s="34">
        <f t="shared" si="28"/>
        <v>161.88170183327571</v>
      </c>
      <c r="I622" s="34">
        <f t="shared" si="29"/>
        <v>121.9159167625333</v>
      </c>
      <c r="J622" s="53">
        <v>42507</v>
      </c>
    </row>
    <row r="623" spans="1:10">
      <c r="A623" s="53">
        <v>42502</v>
      </c>
      <c r="B623" s="34">
        <v>25790.22</v>
      </c>
      <c r="D623" s="53">
        <v>42508</v>
      </c>
      <c r="E623" s="34">
        <v>46.800000000000004</v>
      </c>
      <c r="F623" s="34">
        <f t="shared" si="27"/>
        <v>25704.61</v>
      </c>
      <c r="G623" s="53">
        <v>42508</v>
      </c>
      <c r="H623" s="34">
        <f t="shared" si="28"/>
        <v>161.88170183327571</v>
      </c>
      <c r="I623" s="34">
        <f t="shared" si="29"/>
        <v>121.5895287145798</v>
      </c>
      <c r="J623" s="53">
        <v>42508</v>
      </c>
    </row>
    <row r="624" spans="1:10">
      <c r="A624" s="53">
        <v>42503</v>
      </c>
      <c r="B624" s="34">
        <v>25489.57</v>
      </c>
      <c r="D624" s="53">
        <v>42509</v>
      </c>
      <c r="E624" s="34">
        <v>44.65</v>
      </c>
      <c r="F624" s="34">
        <f t="shared" si="27"/>
        <v>25399.72</v>
      </c>
      <c r="G624" s="53">
        <v>42509</v>
      </c>
      <c r="H624" s="34">
        <f t="shared" si="28"/>
        <v>154.44482877896922</v>
      </c>
      <c r="I624" s="34">
        <f t="shared" si="29"/>
        <v>120.14731926616615</v>
      </c>
      <c r="J624" s="53">
        <v>42509</v>
      </c>
    </row>
    <row r="625" spans="1:10">
      <c r="A625" s="53">
        <v>42506</v>
      </c>
      <c r="B625" s="34">
        <v>25653.23</v>
      </c>
      <c r="D625" s="53">
        <v>42510</v>
      </c>
      <c r="E625" s="34">
        <v>43.02</v>
      </c>
      <c r="F625" s="34">
        <f t="shared" si="27"/>
        <v>25301.9</v>
      </c>
      <c r="G625" s="53">
        <v>42510</v>
      </c>
      <c r="H625" s="34">
        <f t="shared" si="28"/>
        <v>148.80664130058804</v>
      </c>
      <c r="I625" s="34">
        <f t="shared" si="29"/>
        <v>119.68460507992251</v>
      </c>
      <c r="J625" s="53">
        <v>42510</v>
      </c>
    </row>
    <row r="626" spans="1:10">
      <c r="A626" s="53">
        <v>42507</v>
      </c>
      <c r="B626" s="34">
        <v>25773.61</v>
      </c>
      <c r="D626" s="53">
        <v>42513</v>
      </c>
      <c r="E626" s="34">
        <v>43.52</v>
      </c>
      <c r="F626" s="34">
        <f t="shared" si="27"/>
        <v>25230.36</v>
      </c>
      <c r="G626" s="53">
        <v>42513</v>
      </c>
      <c r="H626" s="34">
        <f t="shared" si="28"/>
        <v>150.53614666205465</v>
      </c>
      <c r="I626" s="34">
        <f t="shared" si="29"/>
        <v>119.34620216759507</v>
      </c>
      <c r="J626" s="53">
        <v>42513</v>
      </c>
    </row>
    <row r="627" spans="1:10">
      <c r="A627" s="53">
        <v>42508</v>
      </c>
      <c r="B627" s="34">
        <v>25704.61</v>
      </c>
      <c r="D627" s="53">
        <v>42514</v>
      </c>
      <c r="E627" s="34">
        <v>44.050000000000004</v>
      </c>
      <c r="F627" s="34">
        <f t="shared" si="27"/>
        <v>25305.47</v>
      </c>
      <c r="G627" s="53">
        <v>42514</v>
      </c>
      <c r="H627" s="34">
        <f t="shared" si="28"/>
        <v>152.3694223452093</v>
      </c>
      <c r="I627" s="34">
        <f t="shared" si="29"/>
        <v>119.70149211370793</v>
      </c>
      <c r="J627" s="53">
        <v>42514</v>
      </c>
    </row>
    <row r="628" spans="1:10">
      <c r="A628" s="53">
        <v>42509</v>
      </c>
      <c r="B628" s="34">
        <v>25399.72</v>
      </c>
      <c r="D628" s="53">
        <v>42515</v>
      </c>
      <c r="E628" s="34">
        <v>44.4</v>
      </c>
      <c r="F628" s="34">
        <f t="shared" si="27"/>
        <v>25881.17</v>
      </c>
      <c r="G628" s="53">
        <v>42515</v>
      </c>
      <c r="H628" s="34">
        <f t="shared" si="28"/>
        <v>153.58007609823591</v>
      </c>
      <c r="I628" s="34">
        <f t="shared" si="29"/>
        <v>122.42470369641558</v>
      </c>
      <c r="J628" s="53">
        <v>42515</v>
      </c>
    </row>
    <row r="629" spans="1:10">
      <c r="A629" s="53">
        <v>42510</v>
      </c>
      <c r="B629" s="34">
        <v>25301.9</v>
      </c>
      <c r="D629" s="53">
        <v>42516</v>
      </c>
      <c r="E629" s="34">
        <v>46.27</v>
      </c>
      <c r="F629" s="34">
        <f t="shared" si="27"/>
        <v>26366.68</v>
      </c>
      <c r="G629" s="53">
        <v>42516</v>
      </c>
      <c r="H629" s="34">
        <f t="shared" si="28"/>
        <v>160.04842615012106</v>
      </c>
      <c r="I629" s="34">
        <f t="shared" si="29"/>
        <v>124.72129298861709</v>
      </c>
      <c r="J629" s="53">
        <v>42516</v>
      </c>
    </row>
    <row r="630" spans="1:10">
      <c r="A630" s="53">
        <v>42513</v>
      </c>
      <c r="B630" s="34">
        <v>25230.36</v>
      </c>
      <c r="D630" s="53">
        <v>42517</v>
      </c>
      <c r="E630" s="34">
        <v>45.800000000000004</v>
      </c>
      <c r="F630" s="34">
        <f t="shared" si="27"/>
        <v>26653.599999999999</v>
      </c>
      <c r="G630" s="53">
        <v>42517</v>
      </c>
      <c r="H630" s="34">
        <f t="shared" si="28"/>
        <v>158.42269111034247</v>
      </c>
      <c r="I630" s="34">
        <f t="shared" si="29"/>
        <v>126.07849963671592</v>
      </c>
      <c r="J630" s="53">
        <v>42517</v>
      </c>
    </row>
    <row r="631" spans="1:10">
      <c r="A631" s="53">
        <v>42514</v>
      </c>
      <c r="B631" s="34">
        <v>25305.47</v>
      </c>
      <c r="D631" s="53">
        <v>42520</v>
      </c>
      <c r="E631" s="34">
        <v>46.61</v>
      </c>
      <c r="F631" s="34">
        <f t="shared" si="27"/>
        <v>26725.599999999999</v>
      </c>
      <c r="G631" s="53">
        <v>42520</v>
      </c>
      <c r="H631" s="34">
        <f t="shared" si="28"/>
        <v>161.22448979591837</v>
      </c>
      <c r="I631" s="34">
        <f t="shared" si="29"/>
        <v>126.41907846936304</v>
      </c>
      <c r="J631" s="53">
        <v>42520</v>
      </c>
    </row>
    <row r="632" spans="1:10">
      <c r="A632" s="53">
        <v>42515</v>
      </c>
      <c r="B632" s="34">
        <v>25881.17</v>
      </c>
      <c r="D632" s="53">
        <v>42521</v>
      </c>
      <c r="E632" s="34">
        <v>45.49</v>
      </c>
      <c r="F632" s="34">
        <f t="shared" si="27"/>
        <v>26667.96</v>
      </c>
      <c r="G632" s="53">
        <v>42521</v>
      </c>
      <c r="H632" s="34">
        <f t="shared" si="28"/>
        <v>157.35039778623315</v>
      </c>
      <c r="I632" s="34">
        <f t="shared" si="29"/>
        <v>126.14642619278276</v>
      </c>
      <c r="J632" s="53">
        <v>42521</v>
      </c>
    </row>
    <row r="633" spans="1:10">
      <c r="A633" s="53">
        <v>42516</v>
      </c>
      <c r="B633" s="34">
        <v>26366.68</v>
      </c>
      <c r="D633" s="53">
        <v>42522</v>
      </c>
      <c r="E633" s="34">
        <v>46.93</v>
      </c>
      <c r="F633" s="34">
        <f t="shared" si="27"/>
        <v>26713.93</v>
      </c>
      <c r="G633" s="53">
        <v>42522</v>
      </c>
      <c r="H633" s="34">
        <f t="shared" si="28"/>
        <v>162.33137322725699</v>
      </c>
      <c r="I633" s="34">
        <f t="shared" si="29"/>
        <v>126.36387631690482</v>
      </c>
      <c r="J633" s="53">
        <v>42522</v>
      </c>
    </row>
    <row r="634" spans="1:10">
      <c r="A634" s="53">
        <v>42517</v>
      </c>
      <c r="B634" s="34">
        <v>26653.599999999999</v>
      </c>
      <c r="D634" s="53">
        <v>42523</v>
      </c>
      <c r="E634" s="34">
        <v>47.18</v>
      </c>
      <c r="F634" s="34">
        <f t="shared" si="27"/>
        <v>26843.14</v>
      </c>
      <c r="G634" s="53">
        <v>42523</v>
      </c>
      <c r="H634" s="34">
        <f t="shared" si="28"/>
        <v>163.19612590799031</v>
      </c>
      <c r="I634" s="34">
        <f t="shared" si="29"/>
        <v>126.97507341365947</v>
      </c>
      <c r="J634" s="53">
        <v>42523</v>
      </c>
    </row>
    <row r="635" spans="1:10">
      <c r="A635" s="53">
        <v>42520</v>
      </c>
      <c r="B635" s="34">
        <v>26725.599999999999</v>
      </c>
      <c r="D635" s="53">
        <v>42524</v>
      </c>
      <c r="E635" s="34">
        <v>44.99</v>
      </c>
      <c r="F635" s="34">
        <f t="shared" si="27"/>
        <v>26843.03</v>
      </c>
      <c r="G635" s="53">
        <v>42524</v>
      </c>
      <c r="H635" s="34">
        <f t="shared" si="28"/>
        <v>155.62089242476654</v>
      </c>
      <c r="I635" s="34">
        <f t="shared" si="29"/>
        <v>126.97455308488739</v>
      </c>
      <c r="J635" s="53">
        <v>42524</v>
      </c>
    </row>
    <row r="636" spans="1:10">
      <c r="A636" s="53">
        <v>42521</v>
      </c>
      <c r="B636" s="34">
        <v>26667.96</v>
      </c>
      <c r="D636" s="53">
        <v>42527</v>
      </c>
      <c r="E636" s="34">
        <v>45.15</v>
      </c>
      <c r="F636" s="34">
        <f t="shared" si="27"/>
        <v>26777.45</v>
      </c>
      <c r="G636" s="53">
        <v>42527</v>
      </c>
      <c r="H636" s="34">
        <f t="shared" si="28"/>
        <v>156.17433414043583</v>
      </c>
      <c r="I636" s="34">
        <f t="shared" si="29"/>
        <v>126.66434253148462</v>
      </c>
      <c r="J636" s="53">
        <v>42527</v>
      </c>
    </row>
    <row r="637" spans="1:10">
      <c r="A637" s="53">
        <v>42522</v>
      </c>
      <c r="B637" s="34">
        <v>26713.93</v>
      </c>
      <c r="D637" s="53">
        <v>42528</v>
      </c>
      <c r="E637" s="34">
        <v>45.46</v>
      </c>
      <c r="F637" s="34">
        <f t="shared" si="27"/>
        <v>27009.67</v>
      </c>
      <c r="G637" s="53">
        <v>42528</v>
      </c>
      <c r="H637" s="34">
        <f t="shared" si="28"/>
        <v>157.24662746454513</v>
      </c>
      <c r="I637" s="34">
        <f t="shared" si="29"/>
        <v>127.76280387200289</v>
      </c>
      <c r="J637" s="53">
        <v>42528</v>
      </c>
    </row>
    <row r="638" spans="1:10">
      <c r="A638" s="53">
        <v>42523</v>
      </c>
      <c r="B638" s="34">
        <v>26843.14</v>
      </c>
      <c r="D638" s="53">
        <v>42529</v>
      </c>
      <c r="E638" s="34">
        <v>46.77</v>
      </c>
      <c r="F638" s="34">
        <f t="shared" si="27"/>
        <v>27020.66</v>
      </c>
      <c r="G638" s="53">
        <v>42529</v>
      </c>
      <c r="H638" s="34">
        <f t="shared" si="28"/>
        <v>161.7779315115877</v>
      </c>
      <c r="I638" s="34">
        <f t="shared" si="29"/>
        <v>127.81478944659723</v>
      </c>
      <c r="J638" s="53">
        <v>42529</v>
      </c>
    </row>
    <row r="639" spans="1:10">
      <c r="A639" s="53">
        <v>42524</v>
      </c>
      <c r="B639" s="34">
        <v>26843.03</v>
      </c>
      <c r="D639" s="53">
        <v>42530</v>
      </c>
      <c r="E639" s="34">
        <v>46.65</v>
      </c>
      <c r="F639" s="34">
        <f t="shared" si="27"/>
        <v>26763.46</v>
      </c>
      <c r="G639" s="53">
        <v>42530</v>
      </c>
      <c r="H639" s="34">
        <f t="shared" si="28"/>
        <v>161.36285022483571</v>
      </c>
      <c r="I639" s="34">
        <f t="shared" si="29"/>
        <v>126.59816617219666</v>
      </c>
      <c r="J639" s="53">
        <v>42530</v>
      </c>
    </row>
    <row r="640" spans="1:10">
      <c r="A640" s="53">
        <v>42527</v>
      </c>
      <c r="B640" s="34">
        <v>26777.45</v>
      </c>
      <c r="D640" s="53">
        <v>42531</v>
      </c>
      <c r="E640" s="34">
        <v>46.61</v>
      </c>
      <c r="F640" s="34">
        <f t="shared" si="27"/>
        <v>26635.75</v>
      </c>
      <c r="G640" s="53">
        <v>42531</v>
      </c>
      <c r="H640" s="34">
        <f t="shared" si="28"/>
        <v>161.22448979591837</v>
      </c>
      <c r="I640" s="34">
        <f t="shared" si="29"/>
        <v>125.99406446778883</v>
      </c>
      <c r="J640" s="53">
        <v>42531</v>
      </c>
    </row>
    <row r="641" spans="1:10">
      <c r="A641" s="53">
        <v>42528</v>
      </c>
      <c r="B641" s="34">
        <v>27009.67</v>
      </c>
      <c r="D641" s="53">
        <v>42534</v>
      </c>
      <c r="E641" s="34">
        <v>45.46</v>
      </c>
      <c r="F641" s="34">
        <f t="shared" si="27"/>
        <v>26396.77</v>
      </c>
      <c r="G641" s="53">
        <v>42534</v>
      </c>
      <c r="H641" s="34">
        <f t="shared" si="28"/>
        <v>157.24662746454513</v>
      </c>
      <c r="I641" s="34">
        <f t="shared" si="29"/>
        <v>124.86362655909421</v>
      </c>
      <c r="J641" s="53">
        <v>42534</v>
      </c>
    </row>
    <row r="642" spans="1:10">
      <c r="A642" s="53">
        <v>42529</v>
      </c>
      <c r="B642" s="34">
        <v>27020.66</v>
      </c>
      <c r="D642" s="53">
        <v>42535</v>
      </c>
      <c r="E642" s="34">
        <v>49.24</v>
      </c>
      <c r="F642" s="34">
        <f t="shared" si="27"/>
        <v>26395.71</v>
      </c>
      <c r="G642" s="53">
        <v>42535</v>
      </c>
      <c r="H642" s="34">
        <f t="shared" si="28"/>
        <v>170.3216879972328</v>
      </c>
      <c r="I642" s="34">
        <f t="shared" si="29"/>
        <v>124.85861248183579</v>
      </c>
      <c r="J642" s="53">
        <v>42535</v>
      </c>
    </row>
    <row r="643" spans="1:10">
      <c r="A643" s="53">
        <v>42530</v>
      </c>
      <c r="B643" s="34">
        <v>26763.46</v>
      </c>
      <c r="D643" s="53">
        <v>42536</v>
      </c>
      <c r="E643" s="34">
        <v>49.89</v>
      </c>
      <c r="F643" s="34">
        <f t="shared" ref="F643:F706" si="30">VLOOKUP(D643,$A$7:$B$1519,2,FALSE)</f>
        <v>26726.34</v>
      </c>
      <c r="G643" s="53">
        <v>42536</v>
      </c>
      <c r="H643" s="34">
        <f t="shared" si="28"/>
        <v>172.57004496713938</v>
      </c>
      <c r="I643" s="34">
        <f t="shared" si="29"/>
        <v>126.42257886292082</v>
      </c>
      <c r="J643" s="53">
        <v>42536</v>
      </c>
    </row>
    <row r="644" spans="1:10">
      <c r="A644" s="53">
        <v>42531</v>
      </c>
      <c r="B644" s="34">
        <v>26635.75</v>
      </c>
      <c r="D644" s="53">
        <v>42537</v>
      </c>
      <c r="E644" s="34">
        <v>49.14</v>
      </c>
      <c r="F644" s="34">
        <f t="shared" si="30"/>
        <v>26525.46</v>
      </c>
      <c r="G644" s="53">
        <v>42537</v>
      </c>
      <c r="H644" s="34">
        <f t="shared" ref="H644:H707" si="31">E644/$E$3*100</f>
        <v>169.97578692493946</v>
      </c>
      <c r="I644" s="34">
        <f t="shared" ref="I644:I707" si="32">F644/$F$3*100</f>
        <v>125.47236391983532</v>
      </c>
      <c r="J644" s="53">
        <v>42537</v>
      </c>
    </row>
    <row r="645" spans="1:10">
      <c r="A645" s="53">
        <v>42534</v>
      </c>
      <c r="B645" s="34">
        <v>26396.77</v>
      </c>
      <c r="D645" s="53">
        <v>42538</v>
      </c>
      <c r="E645" s="34">
        <v>49.21</v>
      </c>
      <c r="F645" s="34">
        <f t="shared" si="30"/>
        <v>26625.91</v>
      </c>
      <c r="G645" s="53">
        <v>42538</v>
      </c>
      <c r="H645" s="34">
        <f t="shared" si="31"/>
        <v>170.21791767554478</v>
      </c>
      <c r="I645" s="34">
        <f t="shared" si="32"/>
        <v>125.9475186939937</v>
      </c>
      <c r="J645" s="53">
        <v>42538</v>
      </c>
    </row>
    <row r="646" spans="1:10">
      <c r="A646" s="53">
        <v>42535</v>
      </c>
      <c r="B646" s="34">
        <v>26395.71</v>
      </c>
      <c r="D646" s="53">
        <v>42541</v>
      </c>
      <c r="E646" s="34">
        <v>49.800000000000004</v>
      </c>
      <c r="F646" s="34">
        <f t="shared" si="30"/>
        <v>26866.92</v>
      </c>
      <c r="G646" s="53">
        <v>42541</v>
      </c>
      <c r="H646" s="34">
        <f t="shared" si="31"/>
        <v>172.25873400207544</v>
      </c>
      <c r="I646" s="34">
        <f t="shared" si="32"/>
        <v>127.08755903366431</v>
      </c>
      <c r="J646" s="53">
        <v>42541</v>
      </c>
    </row>
    <row r="647" spans="1:10">
      <c r="A647" s="53">
        <v>42536</v>
      </c>
      <c r="B647" s="34">
        <v>26726.34</v>
      </c>
      <c r="D647" s="53">
        <v>42542</v>
      </c>
      <c r="E647" s="34">
        <v>49.11</v>
      </c>
      <c r="F647" s="34">
        <f t="shared" si="30"/>
        <v>26812.78</v>
      </c>
      <c r="G647" s="53">
        <v>42542</v>
      </c>
      <c r="H647" s="34">
        <f t="shared" si="31"/>
        <v>169.87201660325147</v>
      </c>
      <c r="I647" s="34">
        <f t="shared" si="32"/>
        <v>126.83146267255994</v>
      </c>
      <c r="J647" s="53">
        <v>42542</v>
      </c>
    </row>
    <row r="648" spans="1:10">
      <c r="A648" s="53">
        <v>42537</v>
      </c>
      <c r="B648" s="34">
        <v>26525.46</v>
      </c>
      <c r="D648" s="53">
        <v>42543</v>
      </c>
      <c r="E648" s="34">
        <v>48.49</v>
      </c>
      <c r="F648" s="34">
        <f t="shared" si="30"/>
        <v>26765.65</v>
      </c>
      <c r="G648" s="53">
        <v>42543</v>
      </c>
      <c r="H648" s="34">
        <f t="shared" si="31"/>
        <v>167.72742995503287</v>
      </c>
      <c r="I648" s="34">
        <f t="shared" si="32"/>
        <v>126.60852544502302</v>
      </c>
      <c r="J648" s="53">
        <v>42543</v>
      </c>
    </row>
    <row r="649" spans="1:10">
      <c r="A649" s="53">
        <v>42538</v>
      </c>
      <c r="B649" s="34">
        <v>26625.91</v>
      </c>
      <c r="D649" s="53">
        <v>42544</v>
      </c>
      <c r="E649" s="34">
        <v>49.21</v>
      </c>
      <c r="F649" s="34">
        <f t="shared" si="30"/>
        <v>27002.22</v>
      </c>
      <c r="G649" s="53">
        <v>42544</v>
      </c>
      <c r="H649" s="34">
        <f t="shared" si="31"/>
        <v>170.21791767554478</v>
      </c>
      <c r="I649" s="34">
        <f t="shared" si="32"/>
        <v>127.72756342334705</v>
      </c>
      <c r="J649" s="53">
        <v>42544</v>
      </c>
    </row>
    <row r="650" spans="1:10">
      <c r="A650" s="53">
        <v>42541</v>
      </c>
      <c r="B650" s="34">
        <v>26866.92</v>
      </c>
      <c r="D650" s="53">
        <v>42545</v>
      </c>
      <c r="E650" s="34">
        <v>46.33</v>
      </c>
      <c r="F650" s="34">
        <f t="shared" si="30"/>
        <v>26397.71</v>
      </c>
      <c r="G650" s="53">
        <v>42545</v>
      </c>
      <c r="H650" s="34">
        <f t="shared" si="31"/>
        <v>160.25596679349704</v>
      </c>
      <c r="I650" s="34">
        <f t="shared" si="32"/>
        <v>124.86807300496487</v>
      </c>
      <c r="J650" s="53">
        <v>42545</v>
      </c>
    </row>
    <row r="651" spans="1:10">
      <c r="A651" s="53">
        <v>42542</v>
      </c>
      <c r="B651" s="34">
        <v>26812.78</v>
      </c>
      <c r="D651" s="53">
        <v>42548</v>
      </c>
      <c r="E651" s="34">
        <v>47.18</v>
      </c>
      <c r="F651" s="34">
        <f t="shared" si="30"/>
        <v>26402.959999999999</v>
      </c>
      <c r="G651" s="53">
        <v>42548</v>
      </c>
      <c r="H651" s="34">
        <f t="shared" si="31"/>
        <v>163.19612590799031</v>
      </c>
      <c r="I651" s="34">
        <f t="shared" si="32"/>
        <v>124.89290687817874</v>
      </c>
      <c r="J651" s="53">
        <v>42548</v>
      </c>
    </row>
    <row r="652" spans="1:10">
      <c r="A652" s="53">
        <v>42543</v>
      </c>
      <c r="B652" s="34">
        <v>26765.65</v>
      </c>
      <c r="D652" s="53">
        <v>42549</v>
      </c>
      <c r="E652" s="34">
        <v>50.86</v>
      </c>
      <c r="F652" s="34">
        <f t="shared" si="30"/>
        <v>26524.55</v>
      </c>
      <c r="G652" s="53">
        <v>42549</v>
      </c>
      <c r="H652" s="34">
        <f t="shared" si="31"/>
        <v>175.92528536838464</v>
      </c>
      <c r="I652" s="34">
        <f t="shared" si="32"/>
        <v>125.46805938181159</v>
      </c>
      <c r="J652" s="53">
        <v>42549</v>
      </c>
    </row>
    <row r="653" spans="1:10">
      <c r="A653" s="53">
        <v>42544</v>
      </c>
      <c r="B653" s="34">
        <v>27002.22</v>
      </c>
      <c r="D653" s="53">
        <v>42550</v>
      </c>
      <c r="E653" s="34">
        <v>52.02</v>
      </c>
      <c r="F653" s="34">
        <f t="shared" si="30"/>
        <v>26740.39</v>
      </c>
      <c r="G653" s="53">
        <v>42550</v>
      </c>
      <c r="H653" s="34">
        <f t="shared" si="31"/>
        <v>179.9377378069872</v>
      </c>
      <c r="I653" s="34">
        <f t="shared" si="32"/>
        <v>126.48903903790266</v>
      </c>
      <c r="J653" s="53">
        <v>42550</v>
      </c>
    </row>
    <row r="654" spans="1:10">
      <c r="A654" s="53">
        <v>42545</v>
      </c>
      <c r="B654" s="34">
        <v>26397.71</v>
      </c>
      <c r="D654" s="53">
        <v>42551</v>
      </c>
      <c r="E654" s="34">
        <v>54.17</v>
      </c>
      <c r="F654" s="34">
        <f t="shared" si="30"/>
        <v>26999.72</v>
      </c>
      <c r="G654" s="53">
        <v>42551</v>
      </c>
      <c r="H654" s="34">
        <f t="shared" si="31"/>
        <v>187.37461086129369</v>
      </c>
      <c r="I654" s="34">
        <f t="shared" si="32"/>
        <v>127.71573776943571</v>
      </c>
      <c r="J654" s="53">
        <v>42551</v>
      </c>
    </row>
    <row r="655" spans="1:10">
      <c r="A655" s="53">
        <v>42548</v>
      </c>
      <c r="B655" s="34">
        <v>26402.959999999999</v>
      </c>
      <c r="D655" s="53">
        <v>42552</v>
      </c>
      <c r="E655" s="34">
        <v>52.86</v>
      </c>
      <c r="F655" s="34">
        <f t="shared" si="30"/>
        <v>27144.91</v>
      </c>
      <c r="G655" s="53">
        <v>42552</v>
      </c>
      <c r="H655" s="34">
        <f t="shared" si="31"/>
        <v>182.84330681425112</v>
      </c>
      <c r="I655" s="34">
        <f t="shared" si="32"/>
        <v>128.40252444599176</v>
      </c>
      <c r="J655" s="53">
        <v>42552</v>
      </c>
    </row>
    <row r="656" spans="1:10">
      <c r="A656" s="53">
        <v>42549</v>
      </c>
      <c r="B656" s="34">
        <v>26524.55</v>
      </c>
      <c r="D656" s="53">
        <v>42555</v>
      </c>
      <c r="E656" s="34">
        <v>53.7</v>
      </c>
      <c r="F656" s="34">
        <f t="shared" si="30"/>
        <v>27278.76</v>
      </c>
      <c r="G656" s="53">
        <v>42555</v>
      </c>
      <c r="H656" s="34">
        <f t="shared" si="31"/>
        <v>185.74887582151504</v>
      </c>
      <c r="I656" s="34">
        <f t="shared" si="32"/>
        <v>129.03566995640588</v>
      </c>
      <c r="J656" s="53">
        <v>42555</v>
      </c>
    </row>
    <row r="657" spans="1:10">
      <c r="A657" s="53">
        <v>42550</v>
      </c>
      <c r="B657" s="34">
        <v>26740.39</v>
      </c>
      <c r="D657" s="53">
        <v>42556</v>
      </c>
      <c r="E657" s="34">
        <v>52.83</v>
      </c>
      <c r="F657" s="34">
        <f t="shared" si="30"/>
        <v>27166.87</v>
      </c>
      <c r="G657" s="53">
        <v>42556</v>
      </c>
      <c r="H657" s="34">
        <f t="shared" si="31"/>
        <v>182.7395364925631</v>
      </c>
      <c r="I657" s="34">
        <f t="shared" si="32"/>
        <v>128.50640098994916</v>
      </c>
      <c r="J657" s="53">
        <v>42556</v>
      </c>
    </row>
    <row r="658" spans="1:10">
      <c r="A658" s="53">
        <v>42551</v>
      </c>
      <c r="B658" s="34">
        <v>26999.72</v>
      </c>
      <c r="D658" s="53">
        <v>42557</v>
      </c>
      <c r="E658" s="34">
        <v>52.83</v>
      </c>
      <c r="F658" s="34">
        <f t="shared" si="30"/>
        <v>27166.87</v>
      </c>
      <c r="G658" s="53">
        <v>42557</v>
      </c>
      <c r="H658" s="34">
        <f t="shared" si="31"/>
        <v>182.7395364925631</v>
      </c>
      <c r="I658" s="34">
        <f t="shared" si="32"/>
        <v>128.50640098994916</v>
      </c>
      <c r="J658" s="53">
        <v>42557</v>
      </c>
    </row>
    <row r="659" spans="1:10">
      <c r="A659" s="53">
        <v>42552</v>
      </c>
      <c r="B659" s="34">
        <v>27144.91</v>
      </c>
      <c r="D659" s="53">
        <v>42558</v>
      </c>
      <c r="E659" s="34">
        <v>52.230000000000004</v>
      </c>
      <c r="F659" s="34">
        <f t="shared" si="30"/>
        <v>27201.49</v>
      </c>
      <c r="G659" s="53">
        <v>42558</v>
      </c>
      <c r="H659" s="34">
        <f t="shared" si="31"/>
        <v>180.66413005880321</v>
      </c>
      <c r="I659" s="34">
        <f t="shared" si="32"/>
        <v>128.67016264531364</v>
      </c>
      <c r="J659" s="53">
        <v>42558</v>
      </c>
    </row>
    <row r="660" spans="1:10">
      <c r="A660" s="53">
        <v>42555</v>
      </c>
      <c r="B660" s="34">
        <v>27278.76</v>
      </c>
      <c r="D660" s="53">
        <v>42559</v>
      </c>
      <c r="E660" s="34">
        <v>51.17</v>
      </c>
      <c r="F660" s="34">
        <f t="shared" si="30"/>
        <v>27126.9</v>
      </c>
      <c r="G660" s="53">
        <v>42559</v>
      </c>
      <c r="H660" s="34">
        <f t="shared" si="31"/>
        <v>176.99757869249396</v>
      </c>
      <c r="I660" s="34">
        <f t="shared" si="32"/>
        <v>128.31733243521435</v>
      </c>
      <c r="J660" s="53">
        <v>42559</v>
      </c>
    </row>
    <row r="661" spans="1:10">
      <c r="A661" s="53">
        <v>42556</v>
      </c>
      <c r="B661" s="34">
        <v>27166.87</v>
      </c>
      <c r="D661" s="53">
        <v>42562</v>
      </c>
      <c r="E661" s="34">
        <v>52.27</v>
      </c>
      <c r="F661" s="34">
        <f t="shared" si="30"/>
        <v>27626.69</v>
      </c>
      <c r="G661" s="53">
        <v>42562</v>
      </c>
      <c r="H661" s="34">
        <f t="shared" si="31"/>
        <v>180.80249048772052</v>
      </c>
      <c r="I661" s="34">
        <f t="shared" si="32"/>
        <v>130.68146986255752</v>
      </c>
      <c r="J661" s="53">
        <v>42562</v>
      </c>
    </row>
    <row r="662" spans="1:10">
      <c r="A662" s="53">
        <v>42557</v>
      </c>
      <c r="B662" s="34">
        <v>27166.87</v>
      </c>
      <c r="D662" s="53">
        <v>42563</v>
      </c>
      <c r="E662" s="34">
        <v>52.42</v>
      </c>
      <c r="F662" s="34">
        <f t="shared" si="30"/>
        <v>27808.14</v>
      </c>
      <c r="G662" s="53">
        <v>42563</v>
      </c>
      <c r="H662" s="34">
        <f t="shared" si="31"/>
        <v>181.32134209616052</v>
      </c>
      <c r="I662" s="34">
        <f t="shared" si="32"/>
        <v>131.53977582344393</v>
      </c>
      <c r="J662" s="53">
        <v>42563</v>
      </c>
    </row>
    <row r="663" spans="1:10">
      <c r="A663" s="53">
        <v>42558</v>
      </c>
      <c r="B663" s="34">
        <v>27201.49</v>
      </c>
      <c r="D663" s="53">
        <v>42564</v>
      </c>
      <c r="E663" s="34">
        <v>51.42</v>
      </c>
      <c r="F663" s="34">
        <f t="shared" si="30"/>
        <v>27815.18</v>
      </c>
      <c r="G663" s="53">
        <v>42564</v>
      </c>
      <c r="H663" s="34">
        <f t="shared" si="31"/>
        <v>177.86233137322728</v>
      </c>
      <c r="I663" s="34">
        <f t="shared" si="32"/>
        <v>131.57307686485834</v>
      </c>
      <c r="J663" s="53">
        <v>42564</v>
      </c>
    </row>
    <row r="664" spans="1:10">
      <c r="A664" s="53">
        <v>42559</v>
      </c>
      <c r="B664" s="34">
        <v>27126.9</v>
      </c>
      <c r="D664" s="53">
        <v>42565</v>
      </c>
      <c r="E664" s="34">
        <v>51.17</v>
      </c>
      <c r="F664" s="34">
        <f t="shared" si="30"/>
        <v>27942.11</v>
      </c>
      <c r="G664" s="53">
        <v>42565</v>
      </c>
      <c r="H664" s="34">
        <f t="shared" si="31"/>
        <v>176.99757869249396</v>
      </c>
      <c r="I664" s="34">
        <f t="shared" si="32"/>
        <v>132.17348896524584</v>
      </c>
      <c r="J664" s="53">
        <v>42565</v>
      </c>
    </row>
    <row r="665" spans="1:10">
      <c r="A665" s="53">
        <v>42562</v>
      </c>
      <c r="B665" s="34">
        <v>27626.69</v>
      </c>
      <c r="D665" s="53">
        <v>42566</v>
      </c>
      <c r="E665" s="34">
        <v>50.52</v>
      </c>
      <c r="F665" s="34">
        <f t="shared" si="30"/>
        <v>27836.5</v>
      </c>
      <c r="G665" s="53">
        <v>42566</v>
      </c>
      <c r="H665" s="34">
        <f t="shared" si="31"/>
        <v>174.74922172258735</v>
      </c>
      <c r="I665" s="34">
        <f t="shared" si="32"/>
        <v>131.6739260414144</v>
      </c>
      <c r="J665" s="53">
        <v>42566</v>
      </c>
    </row>
    <row r="666" spans="1:10">
      <c r="A666" s="53">
        <v>42563</v>
      </c>
      <c r="B666" s="34">
        <v>27808.14</v>
      </c>
      <c r="D666" s="53">
        <v>42569</v>
      </c>
      <c r="E666" s="34">
        <v>50.64</v>
      </c>
      <c r="F666" s="34">
        <f t="shared" si="30"/>
        <v>27746.66</v>
      </c>
      <c r="G666" s="53">
        <v>42569</v>
      </c>
      <c r="H666" s="34">
        <f t="shared" si="31"/>
        <v>175.16430300933933</v>
      </c>
      <c r="I666" s="34">
        <f t="shared" si="32"/>
        <v>131.24895934245581</v>
      </c>
      <c r="J666" s="53">
        <v>42569</v>
      </c>
    </row>
    <row r="667" spans="1:10">
      <c r="A667" s="53">
        <v>42564</v>
      </c>
      <c r="B667" s="34">
        <v>27815.18</v>
      </c>
      <c r="D667" s="53">
        <v>42570</v>
      </c>
      <c r="E667" s="34">
        <v>50.11</v>
      </c>
      <c r="F667" s="34">
        <f t="shared" si="30"/>
        <v>27787.62</v>
      </c>
      <c r="G667" s="53">
        <v>42570</v>
      </c>
      <c r="H667" s="34">
        <f t="shared" si="31"/>
        <v>173.33102732618471</v>
      </c>
      <c r="I667" s="34">
        <f t="shared" si="32"/>
        <v>131.44271085613951</v>
      </c>
      <c r="J667" s="53">
        <v>42570</v>
      </c>
    </row>
    <row r="668" spans="1:10">
      <c r="A668" s="53">
        <v>42565</v>
      </c>
      <c r="B668" s="34">
        <v>27942.11</v>
      </c>
      <c r="D668" s="53">
        <v>42571</v>
      </c>
      <c r="E668" s="34">
        <v>51.800000000000004</v>
      </c>
      <c r="F668" s="34">
        <f t="shared" si="30"/>
        <v>27915.89</v>
      </c>
      <c r="G668" s="53">
        <v>42571</v>
      </c>
      <c r="H668" s="34">
        <f t="shared" si="31"/>
        <v>179.1767554479419</v>
      </c>
      <c r="I668" s="34">
        <f t="shared" si="32"/>
        <v>132.04946150702349</v>
      </c>
      <c r="J668" s="53">
        <v>42571</v>
      </c>
    </row>
    <row r="669" spans="1:10">
      <c r="A669" s="53">
        <v>42566</v>
      </c>
      <c r="B669" s="34">
        <v>27836.5</v>
      </c>
      <c r="D669" s="53">
        <v>42572</v>
      </c>
      <c r="E669" s="34">
        <v>50.64</v>
      </c>
      <c r="F669" s="34">
        <f t="shared" si="30"/>
        <v>27710.52</v>
      </c>
      <c r="G669" s="53">
        <v>42572</v>
      </c>
      <c r="H669" s="34">
        <f t="shared" si="31"/>
        <v>175.16430300933933</v>
      </c>
      <c r="I669" s="34">
        <f t="shared" si="32"/>
        <v>131.07800768951321</v>
      </c>
      <c r="J669" s="53">
        <v>42572</v>
      </c>
    </row>
    <row r="670" spans="1:10">
      <c r="A670" s="53">
        <v>42569</v>
      </c>
      <c r="B670" s="34">
        <v>27746.66</v>
      </c>
      <c r="D670" s="53">
        <v>42573</v>
      </c>
      <c r="E670" s="34">
        <v>50.95</v>
      </c>
      <c r="F670" s="34">
        <f t="shared" si="30"/>
        <v>27803.24</v>
      </c>
      <c r="G670" s="53">
        <v>42573</v>
      </c>
      <c r="H670" s="34">
        <f t="shared" si="31"/>
        <v>176.23659633344863</v>
      </c>
      <c r="I670" s="34">
        <f t="shared" si="32"/>
        <v>131.51659754177768</v>
      </c>
      <c r="J670" s="53">
        <v>42573</v>
      </c>
    </row>
    <row r="671" spans="1:10">
      <c r="A671" s="53">
        <v>42570</v>
      </c>
      <c r="B671" s="34">
        <v>27787.62</v>
      </c>
      <c r="D671" s="53">
        <v>42576</v>
      </c>
      <c r="E671" s="34">
        <v>50.49</v>
      </c>
      <c r="F671" s="34">
        <f t="shared" si="30"/>
        <v>28095.34</v>
      </c>
      <c r="G671" s="53">
        <v>42576</v>
      </c>
      <c r="H671" s="34">
        <f t="shared" si="31"/>
        <v>174.64545140089936</v>
      </c>
      <c r="I671" s="34">
        <f t="shared" si="32"/>
        <v>132.89830694478081</v>
      </c>
      <c r="J671" s="53">
        <v>42576</v>
      </c>
    </row>
    <row r="672" spans="1:10">
      <c r="A672" s="53">
        <v>42571</v>
      </c>
      <c r="B672" s="34">
        <v>27915.89</v>
      </c>
      <c r="D672" s="53">
        <v>42577</v>
      </c>
      <c r="E672" s="34">
        <v>51.77</v>
      </c>
      <c r="F672" s="34">
        <f t="shared" si="30"/>
        <v>27976.52</v>
      </c>
      <c r="G672" s="53">
        <v>42577</v>
      </c>
      <c r="H672" s="34">
        <f t="shared" si="31"/>
        <v>179.07298512625388</v>
      </c>
      <c r="I672" s="34">
        <f t="shared" si="32"/>
        <v>132.33625726568178</v>
      </c>
      <c r="J672" s="53">
        <v>42577</v>
      </c>
    </row>
    <row r="673" spans="1:10">
      <c r="A673" s="53">
        <v>42572</v>
      </c>
      <c r="B673" s="34">
        <v>27710.52</v>
      </c>
      <c r="D673" s="53">
        <v>42578</v>
      </c>
      <c r="E673" s="34">
        <v>51.74</v>
      </c>
      <c r="F673" s="34">
        <f t="shared" si="30"/>
        <v>28024.33</v>
      </c>
      <c r="G673" s="53">
        <v>42578</v>
      </c>
      <c r="H673" s="34">
        <f t="shared" si="31"/>
        <v>178.96921480456589</v>
      </c>
      <c r="I673" s="34">
        <f t="shared" si="32"/>
        <v>132.56241107108261</v>
      </c>
      <c r="J673" s="53">
        <v>42578</v>
      </c>
    </row>
    <row r="674" spans="1:10">
      <c r="A674" s="53">
        <v>42573</v>
      </c>
      <c r="B674" s="34">
        <v>27803.24</v>
      </c>
      <c r="D674" s="53">
        <v>42579</v>
      </c>
      <c r="E674" s="34">
        <v>51.39</v>
      </c>
      <c r="F674" s="34">
        <f t="shared" si="30"/>
        <v>28208.62</v>
      </c>
      <c r="G674" s="53">
        <v>42579</v>
      </c>
      <c r="H674" s="34">
        <f t="shared" si="31"/>
        <v>177.75856105153926</v>
      </c>
      <c r="I674" s="34">
        <f t="shared" si="32"/>
        <v>133.4341509748123</v>
      </c>
      <c r="J674" s="53">
        <v>42579</v>
      </c>
    </row>
    <row r="675" spans="1:10">
      <c r="A675" s="53">
        <v>42576</v>
      </c>
      <c r="B675" s="34">
        <v>28095.34</v>
      </c>
      <c r="D675" s="53">
        <v>42580</v>
      </c>
      <c r="E675" s="34">
        <v>50.36</v>
      </c>
      <c r="F675" s="34">
        <f t="shared" si="30"/>
        <v>28051.86</v>
      </c>
      <c r="G675" s="53">
        <v>42580</v>
      </c>
      <c r="H675" s="34">
        <f t="shared" si="31"/>
        <v>174.19578000691803</v>
      </c>
      <c r="I675" s="34">
        <f t="shared" si="32"/>
        <v>132.69263517195446</v>
      </c>
      <c r="J675" s="53">
        <v>42580</v>
      </c>
    </row>
    <row r="676" spans="1:10">
      <c r="A676" s="53">
        <v>42577</v>
      </c>
      <c r="B676" s="34">
        <v>27976.52</v>
      </c>
      <c r="D676" s="53">
        <v>42583</v>
      </c>
      <c r="E676" s="34">
        <v>48.550000000000004</v>
      </c>
      <c r="F676" s="34">
        <f t="shared" si="30"/>
        <v>28003.119999999999</v>
      </c>
      <c r="G676" s="53">
        <v>42583</v>
      </c>
      <c r="H676" s="34">
        <f t="shared" si="31"/>
        <v>167.93497059840888</v>
      </c>
      <c r="I676" s="34">
        <f t="shared" si="32"/>
        <v>132.46208222329864</v>
      </c>
      <c r="J676" s="53">
        <v>42583</v>
      </c>
    </row>
    <row r="677" spans="1:10">
      <c r="A677" s="53">
        <v>42578</v>
      </c>
      <c r="B677" s="34">
        <v>28024.33</v>
      </c>
      <c r="D677" s="53">
        <v>42584</v>
      </c>
      <c r="E677" s="34">
        <v>48.58</v>
      </c>
      <c r="F677" s="34">
        <f t="shared" si="30"/>
        <v>27981.71</v>
      </c>
      <c r="G677" s="53">
        <v>42584</v>
      </c>
      <c r="H677" s="34">
        <f t="shared" si="31"/>
        <v>168.03874092009684</v>
      </c>
      <c r="I677" s="34">
        <f t="shared" si="32"/>
        <v>132.36080732320175</v>
      </c>
      <c r="J677" s="53">
        <v>42584</v>
      </c>
    </row>
    <row r="678" spans="1:10">
      <c r="A678" s="53">
        <v>42579</v>
      </c>
      <c r="B678" s="34">
        <v>28208.62</v>
      </c>
      <c r="D678" s="53">
        <v>42585</v>
      </c>
      <c r="E678" s="34">
        <v>46.93</v>
      </c>
      <c r="F678" s="34">
        <f t="shared" si="30"/>
        <v>27697.51</v>
      </c>
      <c r="G678" s="53">
        <v>42585</v>
      </c>
      <c r="H678" s="34">
        <f t="shared" si="31"/>
        <v>162.33137322725699</v>
      </c>
      <c r="I678" s="34">
        <f t="shared" si="32"/>
        <v>131.0164669865585</v>
      </c>
      <c r="J678" s="53">
        <v>42585</v>
      </c>
    </row>
    <row r="679" spans="1:10">
      <c r="A679" s="53">
        <v>42580</v>
      </c>
      <c r="B679" s="34">
        <v>28051.86</v>
      </c>
      <c r="D679" s="53">
        <v>42586</v>
      </c>
      <c r="E679" s="34">
        <v>47.800000000000004</v>
      </c>
      <c r="F679" s="34">
        <f t="shared" si="30"/>
        <v>27714.37</v>
      </c>
      <c r="G679" s="53">
        <v>42586</v>
      </c>
      <c r="H679" s="34">
        <f t="shared" si="31"/>
        <v>165.34071255620896</v>
      </c>
      <c r="I679" s="34">
        <f t="shared" si="32"/>
        <v>131.09621919653668</v>
      </c>
      <c r="J679" s="53">
        <v>42586</v>
      </c>
    </row>
    <row r="680" spans="1:10">
      <c r="A680" s="53">
        <v>42583</v>
      </c>
      <c r="B680" s="34">
        <v>28003.119999999999</v>
      </c>
      <c r="D680" s="53">
        <v>42587</v>
      </c>
      <c r="E680" s="34">
        <v>48.24</v>
      </c>
      <c r="F680" s="34">
        <f t="shared" si="30"/>
        <v>28078.35</v>
      </c>
      <c r="G680" s="53">
        <v>42587</v>
      </c>
      <c r="H680" s="34">
        <f t="shared" si="31"/>
        <v>166.86267727429956</v>
      </c>
      <c r="I680" s="34">
        <f t="shared" si="32"/>
        <v>132.81793980079922</v>
      </c>
      <c r="J680" s="53">
        <v>42587</v>
      </c>
    </row>
    <row r="681" spans="1:10">
      <c r="A681" s="53">
        <v>42584</v>
      </c>
      <c r="B681" s="34">
        <v>27981.71</v>
      </c>
      <c r="D681" s="53">
        <v>42590</v>
      </c>
      <c r="E681" s="34">
        <v>49.14</v>
      </c>
      <c r="F681" s="34">
        <f t="shared" si="30"/>
        <v>28182.57</v>
      </c>
      <c r="G681" s="53">
        <v>42590</v>
      </c>
      <c r="H681" s="34">
        <f t="shared" si="31"/>
        <v>169.97578692493946</v>
      </c>
      <c r="I681" s="34">
        <f t="shared" si="32"/>
        <v>133.31092766105596</v>
      </c>
      <c r="J681" s="53">
        <v>42590</v>
      </c>
    </row>
    <row r="682" spans="1:10">
      <c r="A682" s="53">
        <v>42585</v>
      </c>
      <c r="B682" s="34">
        <v>27697.51</v>
      </c>
      <c r="D682" s="53">
        <v>42591</v>
      </c>
      <c r="E682" s="34">
        <v>48.46</v>
      </c>
      <c r="F682" s="34">
        <f t="shared" si="30"/>
        <v>28085.16</v>
      </c>
      <c r="G682" s="53">
        <v>42591</v>
      </c>
      <c r="H682" s="34">
        <f t="shared" si="31"/>
        <v>167.62365963334486</v>
      </c>
      <c r="I682" s="34">
        <f t="shared" si="32"/>
        <v>132.85015288205378</v>
      </c>
      <c r="J682" s="53">
        <v>42591</v>
      </c>
    </row>
    <row r="683" spans="1:10">
      <c r="A683" s="53">
        <v>42586</v>
      </c>
      <c r="B683" s="34">
        <v>27714.37</v>
      </c>
      <c r="D683" s="53">
        <v>42592</v>
      </c>
      <c r="E683" s="34">
        <v>49.89</v>
      </c>
      <c r="F683" s="34">
        <f t="shared" si="30"/>
        <v>27774.880000000001</v>
      </c>
      <c r="G683" s="53">
        <v>42592</v>
      </c>
      <c r="H683" s="34">
        <f t="shared" si="31"/>
        <v>172.57004496713938</v>
      </c>
      <c r="I683" s="34">
        <f t="shared" si="32"/>
        <v>131.38244732380721</v>
      </c>
      <c r="J683" s="53">
        <v>42592</v>
      </c>
    </row>
    <row r="684" spans="1:10">
      <c r="A684" s="53">
        <v>42587</v>
      </c>
      <c r="B684" s="34">
        <v>28078.35</v>
      </c>
      <c r="D684" s="53">
        <v>42593</v>
      </c>
      <c r="E684" s="34">
        <v>47.4</v>
      </c>
      <c r="F684" s="34">
        <f t="shared" si="30"/>
        <v>27859.599999999999</v>
      </c>
      <c r="G684" s="53">
        <v>42593</v>
      </c>
      <c r="H684" s="34">
        <f t="shared" si="31"/>
        <v>163.95710826703564</v>
      </c>
      <c r="I684" s="34">
        <f t="shared" si="32"/>
        <v>131.78319508355534</v>
      </c>
      <c r="J684" s="53">
        <v>42593</v>
      </c>
    </row>
    <row r="685" spans="1:10">
      <c r="A685" s="53">
        <v>42590</v>
      </c>
      <c r="B685" s="34">
        <v>28182.57</v>
      </c>
      <c r="D685" s="53">
        <v>42594</v>
      </c>
      <c r="E685" s="34">
        <v>46.83</v>
      </c>
      <c r="F685" s="34">
        <f t="shared" si="30"/>
        <v>28152.400000000001</v>
      </c>
      <c r="G685" s="53">
        <v>42594</v>
      </c>
      <c r="H685" s="34">
        <f t="shared" si="31"/>
        <v>161.98547215496367</v>
      </c>
      <c r="I685" s="34">
        <f t="shared" si="32"/>
        <v>133.16821566965368</v>
      </c>
      <c r="J685" s="53">
        <v>42594</v>
      </c>
    </row>
    <row r="686" spans="1:10">
      <c r="A686" s="53">
        <v>42591</v>
      </c>
      <c r="B686" s="34">
        <v>28085.16</v>
      </c>
      <c r="D686" s="53">
        <v>42597</v>
      </c>
      <c r="E686" s="34">
        <v>46.83</v>
      </c>
      <c r="F686" s="34">
        <f t="shared" si="30"/>
        <v>28152.400000000001</v>
      </c>
      <c r="G686" s="53">
        <v>42597</v>
      </c>
      <c r="H686" s="34">
        <f t="shared" si="31"/>
        <v>161.98547215496367</v>
      </c>
      <c r="I686" s="34">
        <f t="shared" si="32"/>
        <v>133.16821566965368</v>
      </c>
      <c r="J686" s="53">
        <v>42597</v>
      </c>
    </row>
    <row r="687" spans="1:10">
      <c r="A687" s="53">
        <v>42592</v>
      </c>
      <c r="B687" s="34">
        <v>27774.880000000001</v>
      </c>
      <c r="D687" s="53">
        <v>42598</v>
      </c>
      <c r="E687" s="34">
        <v>46.15</v>
      </c>
      <c r="F687" s="34">
        <f t="shared" si="30"/>
        <v>28064.61</v>
      </c>
      <c r="G687" s="53">
        <v>42598</v>
      </c>
      <c r="H687" s="34">
        <f t="shared" si="31"/>
        <v>159.63334486336908</v>
      </c>
      <c r="I687" s="34">
        <f t="shared" si="32"/>
        <v>132.75294600690239</v>
      </c>
      <c r="J687" s="53">
        <v>42598</v>
      </c>
    </row>
    <row r="688" spans="1:10">
      <c r="A688" s="53">
        <v>42593</v>
      </c>
      <c r="B688" s="34">
        <v>27859.599999999999</v>
      </c>
      <c r="D688" s="53">
        <v>42599</v>
      </c>
      <c r="E688" s="34">
        <v>46.46</v>
      </c>
      <c r="F688" s="34">
        <f t="shared" si="30"/>
        <v>28005.37</v>
      </c>
      <c r="G688" s="53">
        <v>42599</v>
      </c>
      <c r="H688" s="34">
        <f t="shared" si="31"/>
        <v>160.70563818747837</v>
      </c>
      <c r="I688" s="34">
        <f t="shared" si="32"/>
        <v>132.47272531181883</v>
      </c>
      <c r="J688" s="53">
        <v>42599</v>
      </c>
    </row>
    <row r="689" spans="1:10">
      <c r="A689" s="53">
        <v>42594</v>
      </c>
      <c r="B689" s="34">
        <v>28152.400000000001</v>
      </c>
      <c r="D689" s="53">
        <v>42600</v>
      </c>
      <c r="E689" s="34">
        <v>46.68</v>
      </c>
      <c r="F689" s="34">
        <f t="shared" si="30"/>
        <v>28123.439999999999</v>
      </c>
      <c r="G689" s="53">
        <v>42600</v>
      </c>
      <c r="H689" s="34">
        <f t="shared" si="31"/>
        <v>161.4666205465237</v>
      </c>
      <c r="I689" s="34">
        <f t="shared" si="32"/>
        <v>133.03122729474447</v>
      </c>
      <c r="J689" s="53">
        <v>42600</v>
      </c>
    </row>
    <row r="690" spans="1:10">
      <c r="A690" s="53">
        <v>42597</v>
      </c>
      <c r="B690" s="34">
        <v>28152.400000000001</v>
      </c>
      <c r="D690" s="53">
        <v>42601</v>
      </c>
      <c r="E690" s="34">
        <v>48.050000000000004</v>
      </c>
      <c r="F690" s="34">
        <f t="shared" si="30"/>
        <v>28077</v>
      </c>
      <c r="G690" s="53">
        <v>42601</v>
      </c>
      <c r="H690" s="34">
        <f t="shared" si="31"/>
        <v>166.20546523694225</v>
      </c>
      <c r="I690" s="34">
        <f t="shared" si="32"/>
        <v>132.81155394768709</v>
      </c>
      <c r="J690" s="53">
        <v>42601</v>
      </c>
    </row>
    <row r="691" spans="1:10">
      <c r="A691" s="53">
        <v>42598</v>
      </c>
      <c r="B691" s="34">
        <v>28064.61</v>
      </c>
      <c r="D691" s="53">
        <v>42604</v>
      </c>
      <c r="E691" s="34">
        <v>46.83</v>
      </c>
      <c r="F691" s="34">
        <f t="shared" si="30"/>
        <v>27985.54</v>
      </c>
      <c r="G691" s="53">
        <v>42604</v>
      </c>
      <c r="H691" s="34">
        <f t="shared" si="31"/>
        <v>161.98547215496367</v>
      </c>
      <c r="I691" s="34">
        <f t="shared" si="32"/>
        <v>132.37892422499397</v>
      </c>
      <c r="J691" s="53">
        <v>42604</v>
      </c>
    </row>
    <row r="692" spans="1:10">
      <c r="A692" s="53">
        <v>42599</v>
      </c>
      <c r="B692" s="34">
        <v>28005.37</v>
      </c>
      <c r="D692" s="53">
        <v>42605</v>
      </c>
      <c r="E692" s="34">
        <v>46.49</v>
      </c>
      <c r="F692" s="34">
        <f t="shared" si="30"/>
        <v>27990.21</v>
      </c>
      <c r="G692" s="53">
        <v>42605</v>
      </c>
      <c r="H692" s="34">
        <f t="shared" si="31"/>
        <v>160.80940850916639</v>
      </c>
      <c r="I692" s="34">
        <f t="shared" si="32"/>
        <v>132.40101454650036</v>
      </c>
      <c r="J692" s="53">
        <v>42605</v>
      </c>
    </row>
    <row r="693" spans="1:10">
      <c r="A693" s="53">
        <v>42600</v>
      </c>
      <c r="B693" s="34">
        <v>28123.439999999999</v>
      </c>
      <c r="D693" s="53">
        <v>42606</v>
      </c>
      <c r="E693" s="34">
        <v>46.74</v>
      </c>
      <c r="F693" s="34">
        <f t="shared" si="30"/>
        <v>28059.94</v>
      </c>
      <c r="G693" s="53">
        <v>42606</v>
      </c>
      <c r="H693" s="34">
        <f t="shared" si="31"/>
        <v>161.67416118989971</v>
      </c>
      <c r="I693" s="34">
        <f t="shared" si="32"/>
        <v>132.73085568539597</v>
      </c>
      <c r="J693" s="53">
        <v>42606</v>
      </c>
    </row>
    <row r="694" spans="1:10">
      <c r="A694" s="53">
        <v>42601</v>
      </c>
      <c r="B694" s="34">
        <v>28077</v>
      </c>
      <c r="D694" s="53">
        <v>42607</v>
      </c>
      <c r="E694" s="34">
        <v>45.74</v>
      </c>
      <c r="F694" s="34">
        <f t="shared" si="30"/>
        <v>27835.91</v>
      </c>
      <c r="G694" s="53">
        <v>42607</v>
      </c>
      <c r="H694" s="34">
        <f t="shared" si="31"/>
        <v>158.21515046696646</v>
      </c>
      <c r="I694" s="34">
        <f t="shared" si="32"/>
        <v>131.67113518709129</v>
      </c>
      <c r="J694" s="53">
        <v>42607</v>
      </c>
    </row>
    <row r="695" spans="1:10">
      <c r="A695" s="53">
        <v>42604</v>
      </c>
      <c r="B695" s="34">
        <v>27985.54</v>
      </c>
      <c r="D695" s="53">
        <v>42608</v>
      </c>
      <c r="E695" s="34">
        <v>45.12</v>
      </c>
      <c r="F695" s="34">
        <f t="shared" si="30"/>
        <v>27782.25</v>
      </c>
      <c r="G695" s="53">
        <v>42608</v>
      </c>
      <c r="H695" s="34">
        <f t="shared" si="31"/>
        <v>156.07056381874781</v>
      </c>
      <c r="I695" s="34">
        <f t="shared" si="32"/>
        <v>131.41730935153791</v>
      </c>
      <c r="J695" s="53">
        <v>42608</v>
      </c>
    </row>
    <row r="696" spans="1:10">
      <c r="A696" s="53">
        <v>42605</v>
      </c>
      <c r="B696" s="34">
        <v>27990.21</v>
      </c>
      <c r="D696" s="53">
        <v>42611</v>
      </c>
      <c r="E696" s="34">
        <v>45.43</v>
      </c>
      <c r="F696" s="34">
        <f t="shared" si="30"/>
        <v>27902.66</v>
      </c>
      <c r="G696" s="53">
        <v>42611</v>
      </c>
      <c r="H696" s="34">
        <f t="shared" si="31"/>
        <v>157.14285714285714</v>
      </c>
      <c r="I696" s="34">
        <f t="shared" si="32"/>
        <v>131.98688014652458</v>
      </c>
      <c r="J696" s="53">
        <v>42611</v>
      </c>
    </row>
    <row r="697" spans="1:10">
      <c r="A697" s="53">
        <v>42606</v>
      </c>
      <c r="B697" s="34">
        <v>28059.94</v>
      </c>
      <c r="D697" s="53">
        <v>42612</v>
      </c>
      <c r="E697" s="34">
        <v>45.800000000000004</v>
      </c>
      <c r="F697" s="34">
        <f t="shared" si="30"/>
        <v>28343.01</v>
      </c>
      <c r="G697" s="53">
        <v>42612</v>
      </c>
      <c r="H697" s="34">
        <f t="shared" si="31"/>
        <v>158.42269111034247</v>
      </c>
      <c r="I697" s="34">
        <f t="shared" si="32"/>
        <v>134.06985082647128</v>
      </c>
      <c r="J697" s="53">
        <v>42612</v>
      </c>
    </row>
    <row r="698" spans="1:10">
      <c r="A698" s="53">
        <v>42607</v>
      </c>
      <c r="B698" s="34">
        <v>27835.91</v>
      </c>
      <c r="D698" s="53">
        <v>42613</v>
      </c>
      <c r="E698" s="34">
        <v>45.46</v>
      </c>
      <c r="F698" s="34">
        <f t="shared" si="30"/>
        <v>28452.17</v>
      </c>
      <c r="G698" s="53">
        <v>42613</v>
      </c>
      <c r="H698" s="34">
        <f t="shared" si="31"/>
        <v>157.24662746454513</v>
      </c>
      <c r="I698" s="34">
        <f t="shared" si="32"/>
        <v>134.58620617885686</v>
      </c>
      <c r="J698" s="53">
        <v>42613</v>
      </c>
    </row>
    <row r="699" spans="1:10">
      <c r="A699" s="53">
        <v>42608</v>
      </c>
      <c r="B699" s="34">
        <v>27782.25</v>
      </c>
      <c r="D699" s="53">
        <v>42614</v>
      </c>
      <c r="E699" s="34">
        <v>44.02</v>
      </c>
      <c r="F699" s="34">
        <f t="shared" si="30"/>
        <v>28423.48</v>
      </c>
      <c r="G699" s="53">
        <v>42614</v>
      </c>
      <c r="H699" s="34">
        <f t="shared" si="31"/>
        <v>152.26565202352128</v>
      </c>
      <c r="I699" s="34">
        <f t="shared" si="32"/>
        <v>134.45049497457012</v>
      </c>
      <c r="J699" s="53">
        <v>42614</v>
      </c>
    </row>
    <row r="700" spans="1:10">
      <c r="A700" s="53">
        <v>42611</v>
      </c>
      <c r="B700" s="34">
        <v>27902.66</v>
      </c>
      <c r="D700" s="53">
        <v>42615</v>
      </c>
      <c r="E700" s="34">
        <v>44.4</v>
      </c>
      <c r="F700" s="34">
        <f t="shared" si="30"/>
        <v>28532.11</v>
      </c>
      <c r="G700" s="53">
        <v>42615</v>
      </c>
      <c r="H700" s="34">
        <f t="shared" si="31"/>
        <v>153.58007609823591</v>
      </c>
      <c r="I700" s="34">
        <f t="shared" si="32"/>
        <v>134.96434328832646</v>
      </c>
      <c r="J700" s="53">
        <v>42615</v>
      </c>
    </row>
    <row r="701" spans="1:10">
      <c r="A701" s="53">
        <v>42612</v>
      </c>
      <c r="B701" s="34">
        <v>28343.01</v>
      </c>
      <c r="D701" s="53">
        <v>42618</v>
      </c>
      <c r="E701" s="34">
        <v>44.4</v>
      </c>
      <c r="F701" s="34">
        <f t="shared" si="30"/>
        <v>28532.11</v>
      </c>
      <c r="G701" s="53">
        <v>42618</v>
      </c>
      <c r="H701" s="34">
        <f t="shared" si="31"/>
        <v>153.58007609823591</v>
      </c>
      <c r="I701" s="34">
        <f t="shared" si="32"/>
        <v>134.96434328832646</v>
      </c>
      <c r="J701" s="53">
        <v>42618</v>
      </c>
    </row>
    <row r="702" spans="1:10">
      <c r="A702" s="53">
        <v>42613</v>
      </c>
      <c r="B702" s="34">
        <v>28452.17</v>
      </c>
      <c r="D702" s="53">
        <v>42619</v>
      </c>
      <c r="E702" s="34">
        <v>45.02</v>
      </c>
      <c r="F702" s="34">
        <f t="shared" si="30"/>
        <v>28978.02</v>
      </c>
      <c r="G702" s="53">
        <v>42619</v>
      </c>
      <c r="H702" s="34">
        <f t="shared" si="31"/>
        <v>155.72466274645453</v>
      </c>
      <c r="I702" s="34">
        <f t="shared" si="32"/>
        <v>137.07361422257205</v>
      </c>
      <c r="J702" s="53">
        <v>42619</v>
      </c>
    </row>
    <row r="703" spans="1:10">
      <c r="A703" s="53">
        <v>42614</v>
      </c>
      <c r="B703" s="34">
        <v>28423.48</v>
      </c>
      <c r="D703" s="53">
        <v>42620</v>
      </c>
      <c r="E703" s="34">
        <v>45.24</v>
      </c>
      <c r="F703" s="34">
        <f t="shared" si="30"/>
        <v>28926.36</v>
      </c>
      <c r="G703" s="53">
        <v>42620</v>
      </c>
      <c r="H703" s="34">
        <f t="shared" si="31"/>
        <v>156.48564510549983</v>
      </c>
      <c r="I703" s="34">
        <f t="shared" si="32"/>
        <v>136.82924891014773</v>
      </c>
      <c r="J703" s="53">
        <v>42620</v>
      </c>
    </row>
    <row r="704" spans="1:10">
      <c r="A704" s="53">
        <v>42615</v>
      </c>
      <c r="B704" s="34">
        <v>28532.11</v>
      </c>
      <c r="D704" s="53">
        <v>42621</v>
      </c>
      <c r="E704" s="34">
        <v>46.49</v>
      </c>
      <c r="F704" s="34">
        <f t="shared" si="30"/>
        <v>29045.279999999999</v>
      </c>
      <c r="G704" s="53">
        <v>42621</v>
      </c>
      <c r="H704" s="34">
        <f t="shared" si="31"/>
        <v>160.80940850916639</v>
      </c>
      <c r="I704" s="34">
        <f t="shared" si="32"/>
        <v>137.39177161540323</v>
      </c>
      <c r="J704" s="53">
        <v>42621</v>
      </c>
    </row>
    <row r="705" spans="1:10">
      <c r="A705" s="53">
        <v>42618</v>
      </c>
      <c r="B705" s="34">
        <v>28532.11</v>
      </c>
      <c r="D705" s="53">
        <v>42622</v>
      </c>
      <c r="E705" s="34">
        <v>45.87</v>
      </c>
      <c r="F705" s="34">
        <f t="shared" si="30"/>
        <v>28797.25</v>
      </c>
      <c r="G705" s="53">
        <v>42622</v>
      </c>
      <c r="H705" s="34">
        <f t="shared" si="31"/>
        <v>158.66482186094777</v>
      </c>
      <c r="I705" s="34">
        <f t="shared" si="32"/>
        <v>136.21852483954953</v>
      </c>
      <c r="J705" s="53">
        <v>42622</v>
      </c>
    </row>
    <row r="706" spans="1:10">
      <c r="A706" s="53">
        <v>42619</v>
      </c>
      <c r="B706" s="34">
        <v>28978.02</v>
      </c>
      <c r="D706" s="53">
        <v>42625</v>
      </c>
      <c r="E706" s="34">
        <v>43.68</v>
      </c>
      <c r="F706" s="34">
        <f t="shared" si="30"/>
        <v>28353.54</v>
      </c>
      <c r="G706" s="53">
        <v>42625</v>
      </c>
      <c r="H706" s="34">
        <f t="shared" si="31"/>
        <v>151.08958837772397</v>
      </c>
      <c r="I706" s="34">
        <f t="shared" si="32"/>
        <v>134.11966048074595</v>
      </c>
      <c r="J706" s="53">
        <v>42625</v>
      </c>
    </row>
    <row r="707" spans="1:10">
      <c r="A707" s="53">
        <v>42620</v>
      </c>
      <c r="B707" s="34">
        <v>28926.36</v>
      </c>
      <c r="D707" s="53">
        <v>42626</v>
      </c>
      <c r="E707" s="34">
        <v>43.68</v>
      </c>
      <c r="F707" s="34">
        <f t="shared" ref="F707:F770" si="33">VLOOKUP(D707,$A$7:$B$1519,2,FALSE)</f>
        <v>28353.54</v>
      </c>
      <c r="G707" s="53">
        <v>42626</v>
      </c>
      <c r="H707" s="34">
        <f t="shared" si="31"/>
        <v>151.08958837772397</v>
      </c>
      <c r="I707" s="34">
        <f t="shared" si="32"/>
        <v>134.11966048074595</v>
      </c>
      <c r="J707" s="53">
        <v>42626</v>
      </c>
    </row>
    <row r="708" spans="1:10">
      <c r="A708" s="53">
        <v>42621</v>
      </c>
      <c r="B708" s="34">
        <v>29045.279999999999</v>
      </c>
      <c r="D708" s="53">
        <v>42627</v>
      </c>
      <c r="E708" s="34">
        <v>44.52</v>
      </c>
      <c r="F708" s="34">
        <f t="shared" si="33"/>
        <v>28372.23</v>
      </c>
      <c r="G708" s="53">
        <v>42627</v>
      </c>
      <c r="H708" s="34">
        <f t="shared" ref="H708:H771" si="34">E708/$E$3*100</f>
        <v>153.99515738498789</v>
      </c>
      <c r="I708" s="34">
        <f t="shared" ref="I708:I771" si="35">F708/$F$3*100</f>
        <v>134.20806906938728</v>
      </c>
      <c r="J708" s="53">
        <v>42627</v>
      </c>
    </row>
    <row r="709" spans="1:10">
      <c r="A709" s="53">
        <v>42622</v>
      </c>
      <c r="B709" s="34">
        <v>28797.25</v>
      </c>
      <c r="D709" s="53">
        <v>42628</v>
      </c>
      <c r="E709" s="34">
        <v>44.43</v>
      </c>
      <c r="F709" s="34">
        <f t="shared" si="33"/>
        <v>28412.89</v>
      </c>
      <c r="G709" s="53">
        <v>42628</v>
      </c>
      <c r="H709" s="34">
        <f t="shared" si="34"/>
        <v>153.6838464199239</v>
      </c>
      <c r="I709" s="34">
        <f t="shared" si="35"/>
        <v>134.4004015046016</v>
      </c>
      <c r="J709" s="53">
        <v>42628</v>
      </c>
    </row>
    <row r="710" spans="1:10">
      <c r="A710" s="53">
        <v>42625</v>
      </c>
      <c r="B710" s="34">
        <v>28353.54</v>
      </c>
      <c r="D710" s="53">
        <v>42629</v>
      </c>
      <c r="E710" s="34">
        <v>43.15</v>
      </c>
      <c r="F710" s="34">
        <f t="shared" si="33"/>
        <v>28599.03</v>
      </c>
      <c r="G710" s="53">
        <v>42629</v>
      </c>
      <c r="H710" s="34">
        <f t="shared" si="34"/>
        <v>149.25631269456935</v>
      </c>
      <c r="I710" s="34">
        <f t="shared" si="35"/>
        <v>135.28089239222572</v>
      </c>
      <c r="J710" s="53">
        <v>42629</v>
      </c>
    </row>
    <row r="711" spans="1:10">
      <c r="A711" s="53">
        <v>42626</v>
      </c>
      <c r="B711" s="34">
        <v>28353.54</v>
      </c>
      <c r="D711" s="53">
        <v>42632</v>
      </c>
      <c r="E711" s="34">
        <v>43.71</v>
      </c>
      <c r="F711" s="34">
        <f t="shared" si="33"/>
        <v>28634.5</v>
      </c>
      <c r="G711" s="53">
        <v>42632</v>
      </c>
      <c r="H711" s="34">
        <f t="shared" si="34"/>
        <v>151.19335869941196</v>
      </c>
      <c r="I711" s="34">
        <f t="shared" si="35"/>
        <v>135.44867476992007</v>
      </c>
      <c r="J711" s="53">
        <v>42632</v>
      </c>
    </row>
    <row r="712" spans="1:10">
      <c r="A712" s="53">
        <v>42627</v>
      </c>
      <c r="B712" s="34">
        <v>28372.23</v>
      </c>
      <c r="D712" s="53">
        <v>42633</v>
      </c>
      <c r="E712" s="34">
        <v>44.02</v>
      </c>
      <c r="F712" s="34">
        <f t="shared" si="33"/>
        <v>28523.200000000001</v>
      </c>
      <c r="G712" s="53">
        <v>42633</v>
      </c>
      <c r="H712" s="34">
        <f t="shared" si="34"/>
        <v>152.26565202352128</v>
      </c>
      <c r="I712" s="34">
        <f t="shared" si="35"/>
        <v>134.9221966577864</v>
      </c>
      <c r="J712" s="53">
        <v>42633</v>
      </c>
    </row>
    <row r="713" spans="1:10">
      <c r="A713" s="53">
        <v>42628</v>
      </c>
      <c r="B713" s="34">
        <v>28412.89</v>
      </c>
      <c r="D713" s="53">
        <v>42634</v>
      </c>
      <c r="E713" s="34">
        <v>44.300000000000004</v>
      </c>
      <c r="F713" s="34">
        <f t="shared" si="33"/>
        <v>28507.42</v>
      </c>
      <c r="G713" s="53">
        <v>42634</v>
      </c>
      <c r="H713" s="34">
        <f t="shared" si="34"/>
        <v>153.23417502594259</v>
      </c>
      <c r="I713" s="34">
        <f t="shared" si="35"/>
        <v>134.84755313029788</v>
      </c>
      <c r="J713" s="53">
        <v>42634</v>
      </c>
    </row>
    <row r="714" spans="1:10">
      <c r="A714" s="53">
        <v>42629</v>
      </c>
      <c r="B714" s="34">
        <v>28599.03</v>
      </c>
      <c r="D714" s="53">
        <v>42635</v>
      </c>
      <c r="E714" s="34">
        <v>44.87</v>
      </c>
      <c r="F714" s="34">
        <f t="shared" si="33"/>
        <v>28773.13</v>
      </c>
      <c r="G714" s="53">
        <v>42635</v>
      </c>
      <c r="H714" s="34">
        <f t="shared" si="34"/>
        <v>155.20581113801452</v>
      </c>
      <c r="I714" s="34">
        <f t="shared" si="35"/>
        <v>136.10443093061275</v>
      </c>
      <c r="J714" s="53">
        <v>42635</v>
      </c>
    </row>
    <row r="715" spans="1:10">
      <c r="A715" s="53">
        <v>42632</v>
      </c>
      <c r="B715" s="34">
        <v>28634.5</v>
      </c>
      <c r="D715" s="53">
        <v>42636</v>
      </c>
      <c r="E715" s="34">
        <v>44.71</v>
      </c>
      <c r="F715" s="34">
        <f t="shared" si="33"/>
        <v>28668.22</v>
      </c>
      <c r="G715" s="53">
        <v>42636</v>
      </c>
      <c r="H715" s="34">
        <f t="shared" si="34"/>
        <v>154.6523694223452</v>
      </c>
      <c r="I715" s="34">
        <f t="shared" si="35"/>
        <v>135.60817918987649</v>
      </c>
      <c r="J715" s="53">
        <v>42636</v>
      </c>
    </row>
    <row r="716" spans="1:10">
      <c r="A716" s="53">
        <v>42633</v>
      </c>
      <c r="B716" s="34">
        <v>28523.200000000001</v>
      </c>
      <c r="D716" s="53">
        <v>42639</v>
      </c>
      <c r="E716" s="34">
        <v>43.87</v>
      </c>
      <c r="F716" s="34">
        <f t="shared" si="33"/>
        <v>28294.28</v>
      </c>
      <c r="G716" s="53">
        <v>42639</v>
      </c>
      <c r="H716" s="34">
        <f t="shared" si="34"/>
        <v>151.74680041508128</v>
      </c>
      <c r="I716" s="34">
        <f t="shared" si="35"/>
        <v>133.83934518043111</v>
      </c>
      <c r="J716" s="53">
        <v>42639</v>
      </c>
    </row>
    <row r="717" spans="1:10">
      <c r="A717" s="53">
        <v>42634</v>
      </c>
      <c r="B717" s="34">
        <v>28507.42</v>
      </c>
      <c r="D717" s="53">
        <v>42640</v>
      </c>
      <c r="E717" s="34">
        <v>44.02</v>
      </c>
      <c r="F717" s="34">
        <f t="shared" si="33"/>
        <v>28223.7</v>
      </c>
      <c r="G717" s="53">
        <v>42640</v>
      </c>
      <c r="H717" s="34">
        <f t="shared" si="34"/>
        <v>152.26565202352128</v>
      </c>
      <c r="I717" s="34">
        <f t="shared" si="35"/>
        <v>133.50548331920561</v>
      </c>
      <c r="J717" s="53">
        <v>42640</v>
      </c>
    </row>
    <row r="718" spans="1:10">
      <c r="A718" s="53">
        <v>42635</v>
      </c>
      <c r="B718" s="34">
        <v>28773.13</v>
      </c>
      <c r="D718" s="53">
        <v>42641</v>
      </c>
      <c r="E718" s="34">
        <v>44.43</v>
      </c>
      <c r="F718" s="34">
        <f t="shared" si="33"/>
        <v>28292.81</v>
      </c>
      <c r="G718" s="53">
        <v>42641</v>
      </c>
      <c r="H718" s="34">
        <f t="shared" si="34"/>
        <v>153.6838464199239</v>
      </c>
      <c r="I718" s="34">
        <f t="shared" si="35"/>
        <v>133.83239169593122</v>
      </c>
      <c r="J718" s="53">
        <v>42641</v>
      </c>
    </row>
    <row r="719" spans="1:10">
      <c r="A719" s="53">
        <v>42636</v>
      </c>
      <c r="B719" s="34">
        <v>28668.22</v>
      </c>
      <c r="D719" s="53">
        <v>42642</v>
      </c>
      <c r="E719" s="34">
        <v>40.53</v>
      </c>
      <c r="F719" s="34">
        <f t="shared" si="33"/>
        <v>27827.53</v>
      </c>
      <c r="G719" s="53">
        <v>42642</v>
      </c>
      <c r="H719" s="34">
        <f t="shared" si="34"/>
        <v>140.19370460048427</v>
      </c>
      <c r="I719" s="34">
        <f t="shared" si="35"/>
        <v>131.63149559518044</v>
      </c>
      <c r="J719" s="53">
        <v>42642</v>
      </c>
    </row>
    <row r="720" spans="1:10">
      <c r="A720" s="53">
        <v>42639</v>
      </c>
      <c r="B720" s="34">
        <v>28294.28</v>
      </c>
      <c r="D720" s="53">
        <v>42643</v>
      </c>
      <c r="E720" s="34">
        <v>41.03</v>
      </c>
      <c r="F720" s="34">
        <f t="shared" si="33"/>
        <v>27865.96</v>
      </c>
      <c r="G720" s="53">
        <v>42643</v>
      </c>
      <c r="H720" s="34">
        <f t="shared" si="34"/>
        <v>141.9232099619509</v>
      </c>
      <c r="I720" s="34">
        <f t="shared" si="35"/>
        <v>131.81327954710585</v>
      </c>
      <c r="J720" s="53">
        <v>42643</v>
      </c>
    </row>
    <row r="721" spans="1:10">
      <c r="A721" s="53">
        <v>42640</v>
      </c>
      <c r="B721" s="34">
        <v>28223.7</v>
      </c>
      <c r="D721" s="53">
        <v>42646</v>
      </c>
      <c r="E721" s="34">
        <v>41.84</v>
      </c>
      <c r="F721" s="34">
        <f t="shared" si="33"/>
        <v>28243.29</v>
      </c>
      <c r="G721" s="53">
        <v>42646</v>
      </c>
      <c r="H721" s="34">
        <f t="shared" si="34"/>
        <v>144.72500864752681</v>
      </c>
      <c r="I721" s="34">
        <f t="shared" si="35"/>
        <v>133.59814914325503</v>
      </c>
      <c r="J721" s="53">
        <v>42646</v>
      </c>
    </row>
    <row r="722" spans="1:10">
      <c r="A722" s="53">
        <v>42641</v>
      </c>
      <c r="B722" s="34">
        <v>28292.81</v>
      </c>
      <c r="D722" s="53">
        <v>42647</v>
      </c>
      <c r="E722" s="34">
        <v>42.46</v>
      </c>
      <c r="F722" s="34">
        <f t="shared" si="33"/>
        <v>28334.55</v>
      </c>
      <c r="G722" s="53">
        <v>42647</v>
      </c>
      <c r="H722" s="34">
        <f t="shared" si="34"/>
        <v>146.86959529574543</v>
      </c>
      <c r="I722" s="34">
        <f t="shared" si="35"/>
        <v>134.02983281363527</v>
      </c>
      <c r="J722" s="53">
        <v>42647</v>
      </c>
    </row>
    <row r="723" spans="1:10">
      <c r="A723" s="53">
        <v>42642</v>
      </c>
      <c r="B723" s="34">
        <v>27827.53</v>
      </c>
      <c r="D723" s="53">
        <v>42648</v>
      </c>
      <c r="E723" s="34">
        <v>42.24</v>
      </c>
      <c r="F723" s="34">
        <f t="shared" si="33"/>
        <v>28220.98</v>
      </c>
      <c r="G723" s="53">
        <v>42648</v>
      </c>
      <c r="H723" s="34">
        <f t="shared" si="34"/>
        <v>146.1086129367001</v>
      </c>
      <c r="I723" s="34">
        <f t="shared" si="35"/>
        <v>133.49261700775006</v>
      </c>
      <c r="J723" s="53">
        <v>42648</v>
      </c>
    </row>
    <row r="724" spans="1:10">
      <c r="A724" s="53">
        <v>42643</v>
      </c>
      <c r="B724" s="34">
        <v>27865.96</v>
      </c>
      <c r="D724" s="53">
        <v>42649</v>
      </c>
      <c r="E724" s="34">
        <v>41.68</v>
      </c>
      <c r="F724" s="34">
        <f t="shared" si="33"/>
        <v>28106.21</v>
      </c>
      <c r="G724" s="53">
        <v>42649</v>
      </c>
      <c r="H724" s="34">
        <f t="shared" si="34"/>
        <v>144.17156693185748</v>
      </c>
      <c r="I724" s="34">
        <f t="shared" si="35"/>
        <v>132.9497248879874</v>
      </c>
      <c r="J724" s="53">
        <v>42649</v>
      </c>
    </row>
    <row r="725" spans="1:10">
      <c r="A725" s="53">
        <v>42646</v>
      </c>
      <c r="B725" s="34">
        <v>28243.29</v>
      </c>
      <c r="D725" s="53">
        <v>42650</v>
      </c>
      <c r="E725" s="34">
        <v>42.37</v>
      </c>
      <c r="F725" s="34">
        <f t="shared" si="33"/>
        <v>28061.14</v>
      </c>
      <c r="G725" s="53">
        <v>42650</v>
      </c>
      <c r="H725" s="34">
        <f t="shared" si="34"/>
        <v>146.5582843306814</v>
      </c>
      <c r="I725" s="34">
        <f t="shared" si="35"/>
        <v>132.73653199927341</v>
      </c>
      <c r="J725" s="53">
        <v>42650</v>
      </c>
    </row>
    <row r="726" spans="1:10">
      <c r="A726" s="53">
        <v>42647</v>
      </c>
      <c r="B726" s="34">
        <v>28334.55</v>
      </c>
      <c r="D726" s="53">
        <v>42653</v>
      </c>
      <c r="E726" s="34">
        <v>43.12</v>
      </c>
      <c r="F726" s="34">
        <f t="shared" si="33"/>
        <v>28082.34</v>
      </c>
      <c r="G726" s="53">
        <v>42653</v>
      </c>
      <c r="H726" s="34">
        <f t="shared" si="34"/>
        <v>149.15254237288133</v>
      </c>
      <c r="I726" s="34">
        <f t="shared" si="35"/>
        <v>132.83681354444178</v>
      </c>
      <c r="J726" s="53">
        <v>42653</v>
      </c>
    </row>
    <row r="727" spans="1:10">
      <c r="A727" s="53">
        <v>42648</v>
      </c>
      <c r="B727" s="34">
        <v>28220.98</v>
      </c>
      <c r="D727" s="53">
        <v>42654</v>
      </c>
      <c r="E727" s="34">
        <v>43.12</v>
      </c>
      <c r="F727" s="34">
        <f t="shared" si="33"/>
        <v>28082.34</v>
      </c>
      <c r="G727" s="53">
        <v>42654</v>
      </c>
      <c r="H727" s="34">
        <f t="shared" si="34"/>
        <v>149.15254237288133</v>
      </c>
      <c r="I727" s="34">
        <f t="shared" si="35"/>
        <v>132.83681354444178</v>
      </c>
      <c r="J727" s="53">
        <v>42654</v>
      </c>
    </row>
    <row r="728" spans="1:10">
      <c r="A728" s="53">
        <v>42649</v>
      </c>
      <c r="B728" s="34">
        <v>28106.21</v>
      </c>
      <c r="D728" s="53">
        <v>42655</v>
      </c>
      <c r="E728" s="34">
        <v>43.12</v>
      </c>
      <c r="F728" s="34">
        <f t="shared" si="33"/>
        <v>28082.34</v>
      </c>
      <c r="G728" s="53">
        <v>42655</v>
      </c>
      <c r="H728" s="34">
        <f t="shared" si="34"/>
        <v>149.15254237288133</v>
      </c>
      <c r="I728" s="34">
        <f t="shared" si="35"/>
        <v>132.83681354444178</v>
      </c>
      <c r="J728" s="53">
        <v>42655</v>
      </c>
    </row>
    <row r="729" spans="1:10">
      <c r="A729" s="53">
        <v>42650</v>
      </c>
      <c r="B729" s="34">
        <v>28061.14</v>
      </c>
      <c r="D729" s="53">
        <v>42656</v>
      </c>
      <c r="E729" s="34">
        <v>42.09</v>
      </c>
      <c r="F729" s="34">
        <f t="shared" si="33"/>
        <v>27643.11</v>
      </c>
      <c r="G729" s="53">
        <v>42656</v>
      </c>
      <c r="H729" s="34">
        <f t="shared" si="34"/>
        <v>145.58976132826012</v>
      </c>
      <c r="I729" s="34">
        <f t="shared" si="35"/>
        <v>130.75914075744731</v>
      </c>
      <c r="J729" s="53">
        <v>42656</v>
      </c>
    </row>
    <row r="730" spans="1:10">
      <c r="A730" s="53">
        <v>42653</v>
      </c>
      <c r="B730" s="34">
        <v>28082.34</v>
      </c>
      <c r="D730" s="53">
        <v>42657</v>
      </c>
      <c r="E730" s="34">
        <v>42.21</v>
      </c>
      <c r="F730" s="34">
        <f t="shared" si="33"/>
        <v>27673.599999999999</v>
      </c>
      <c r="G730" s="53">
        <v>42657</v>
      </c>
      <c r="H730" s="34">
        <f t="shared" si="34"/>
        <v>146.00484261501211</v>
      </c>
      <c r="I730" s="34">
        <f t="shared" si="35"/>
        <v>130.90336643255026</v>
      </c>
      <c r="J730" s="53">
        <v>42657</v>
      </c>
    </row>
    <row r="731" spans="1:10">
      <c r="A731" s="53">
        <v>42654</v>
      </c>
      <c r="B731" s="34">
        <v>28082.34</v>
      </c>
      <c r="D731" s="53">
        <v>42660</v>
      </c>
      <c r="E731" s="34">
        <v>42.09</v>
      </c>
      <c r="F731" s="34">
        <f t="shared" si="33"/>
        <v>27529.97</v>
      </c>
      <c r="G731" s="53">
        <v>42660</v>
      </c>
      <c r="H731" s="34">
        <f t="shared" si="34"/>
        <v>145.58976132826012</v>
      </c>
      <c r="I731" s="34">
        <f t="shared" si="35"/>
        <v>130.22395896403489</v>
      </c>
      <c r="J731" s="53">
        <v>42660</v>
      </c>
    </row>
    <row r="732" spans="1:10">
      <c r="A732" s="53">
        <v>42655</v>
      </c>
      <c r="B732" s="34">
        <v>28082.34</v>
      </c>
      <c r="D732" s="53">
        <v>42661</v>
      </c>
      <c r="E732" s="34">
        <v>42.81</v>
      </c>
      <c r="F732" s="34">
        <f t="shared" si="33"/>
        <v>28050.880000000001</v>
      </c>
      <c r="G732" s="53">
        <v>42661</v>
      </c>
      <c r="H732" s="34">
        <f t="shared" si="34"/>
        <v>148.08024904877206</v>
      </c>
      <c r="I732" s="34">
        <f t="shared" si="35"/>
        <v>132.68799951562121</v>
      </c>
      <c r="J732" s="53">
        <v>42661</v>
      </c>
    </row>
    <row r="733" spans="1:10">
      <c r="A733" s="53">
        <v>42656</v>
      </c>
      <c r="B733" s="34">
        <v>27643.11</v>
      </c>
      <c r="D733" s="53">
        <v>42662</v>
      </c>
      <c r="E733" s="34">
        <v>43.18</v>
      </c>
      <c r="F733" s="34">
        <f t="shared" si="33"/>
        <v>27984.37</v>
      </c>
      <c r="G733" s="53">
        <v>42662</v>
      </c>
      <c r="H733" s="34">
        <f t="shared" si="34"/>
        <v>149.36008301625733</v>
      </c>
      <c r="I733" s="34">
        <f t="shared" si="35"/>
        <v>132.37338981896343</v>
      </c>
      <c r="J733" s="53">
        <v>42662</v>
      </c>
    </row>
    <row r="734" spans="1:10">
      <c r="A734" s="53">
        <v>42657</v>
      </c>
      <c r="B734" s="34">
        <v>27673.599999999999</v>
      </c>
      <c r="D734" s="53">
        <v>42663</v>
      </c>
      <c r="E734" s="34">
        <v>44.43</v>
      </c>
      <c r="F734" s="34">
        <f t="shared" si="33"/>
        <v>28129.84</v>
      </c>
      <c r="G734" s="53">
        <v>42663</v>
      </c>
      <c r="H734" s="34">
        <f t="shared" si="34"/>
        <v>153.6838464199239</v>
      </c>
      <c r="I734" s="34">
        <f t="shared" si="35"/>
        <v>133.06150096875757</v>
      </c>
      <c r="J734" s="53">
        <v>42663</v>
      </c>
    </row>
    <row r="735" spans="1:10">
      <c r="A735" s="53">
        <v>42660</v>
      </c>
      <c r="B735" s="34">
        <v>27529.97</v>
      </c>
      <c r="D735" s="53">
        <v>42664</v>
      </c>
      <c r="E735" s="34">
        <v>44.59</v>
      </c>
      <c r="F735" s="34">
        <f t="shared" si="33"/>
        <v>28077.18</v>
      </c>
      <c r="G735" s="53">
        <v>42664</v>
      </c>
      <c r="H735" s="34">
        <f t="shared" si="34"/>
        <v>154.23728813559322</v>
      </c>
      <c r="I735" s="34">
        <f t="shared" si="35"/>
        <v>132.81240539476872</v>
      </c>
      <c r="J735" s="53">
        <v>42664</v>
      </c>
    </row>
    <row r="736" spans="1:10">
      <c r="A736" s="53">
        <v>42661</v>
      </c>
      <c r="B736" s="34">
        <v>28050.880000000001</v>
      </c>
      <c r="D736" s="53">
        <v>42667</v>
      </c>
      <c r="E736" s="34">
        <v>44.59</v>
      </c>
      <c r="F736" s="34">
        <f t="shared" si="33"/>
        <v>28179.08</v>
      </c>
      <c r="G736" s="53">
        <v>42667</v>
      </c>
      <c r="H736" s="34">
        <f t="shared" si="34"/>
        <v>154.23728813559322</v>
      </c>
      <c r="I736" s="34">
        <f t="shared" si="35"/>
        <v>133.29441904819569</v>
      </c>
      <c r="J736" s="53">
        <v>42667</v>
      </c>
    </row>
    <row r="737" spans="1:10">
      <c r="A737" s="53">
        <v>42662</v>
      </c>
      <c r="B737" s="34">
        <v>27984.37</v>
      </c>
      <c r="D737" s="53">
        <v>42668</v>
      </c>
      <c r="E737" s="34">
        <v>42.15</v>
      </c>
      <c r="F737" s="34">
        <f t="shared" si="33"/>
        <v>28091.42</v>
      </c>
      <c r="G737" s="53">
        <v>42668</v>
      </c>
      <c r="H737" s="34">
        <f t="shared" si="34"/>
        <v>145.79730197163613</v>
      </c>
      <c r="I737" s="34">
        <f t="shared" si="35"/>
        <v>132.87976431944782</v>
      </c>
      <c r="J737" s="53">
        <v>42668</v>
      </c>
    </row>
    <row r="738" spans="1:10">
      <c r="A738" s="53">
        <v>42663</v>
      </c>
      <c r="B738" s="34">
        <v>28129.84</v>
      </c>
      <c r="D738" s="53">
        <v>42669</v>
      </c>
      <c r="E738" s="34">
        <v>42.03</v>
      </c>
      <c r="F738" s="34">
        <f t="shared" si="33"/>
        <v>27836.51</v>
      </c>
      <c r="G738" s="53">
        <v>42669</v>
      </c>
      <c r="H738" s="34">
        <f t="shared" si="34"/>
        <v>145.38222068488415</v>
      </c>
      <c r="I738" s="34">
        <f t="shared" si="35"/>
        <v>131.67397334403003</v>
      </c>
      <c r="J738" s="53">
        <v>42669</v>
      </c>
    </row>
    <row r="739" spans="1:10">
      <c r="A739" s="53">
        <v>42664</v>
      </c>
      <c r="B739" s="34">
        <v>28077.18</v>
      </c>
      <c r="D739" s="53">
        <v>42670</v>
      </c>
      <c r="E739" s="34">
        <v>41.81</v>
      </c>
      <c r="F739" s="34">
        <f t="shared" si="33"/>
        <v>27915.9</v>
      </c>
      <c r="G739" s="53">
        <v>42670</v>
      </c>
      <c r="H739" s="34">
        <f t="shared" si="34"/>
        <v>144.62123832583882</v>
      </c>
      <c r="I739" s="34">
        <f t="shared" si="35"/>
        <v>132.04950880963915</v>
      </c>
      <c r="J739" s="53">
        <v>42670</v>
      </c>
    </row>
    <row r="740" spans="1:10">
      <c r="A740" s="53">
        <v>42667</v>
      </c>
      <c r="B740" s="34">
        <v>28179.08</v>
      </c>
      <c r="D740" s="53">
        <v>42671</v>
      </c>
      <c r="E740" s="34">
        <v>41.78</v>
      </c>
      <c r="F740" s="34">
        <f t="shared" si="33"/>
        <v>27941.51</v>
      </c>
      <c r="G740" s="53">
        <v>42671</v>
      </c>
      <c r="H740" s="34">
        <f t="shared" si="34"/>
        <v>144.51746800415083</v>
      </c>
      <c r="I740" s="34">
        <f t="shared" si="35"/>
        <v>132.1706508083071</v>
      </c>
      <c r="J740" s="53">
        <v>42671</v>
      </c>
    </row>
    <row r="741" spans="1:10">
      <c r="A741" s="53">
        <v>42668</v>
      </c>
      <c r="B741" s="34">
        <v>28091.42</v>
      </c>
      <c r="D741" s="53">
        <v>42674</v>
      </c>
      <c r="E741" s="34">
        <v>41.84</v>
      </c>
      <c r="F741" s="34">
        <f t="shared" si="33"/>
        <v>27941.51</v>
      </c>
      <c r="G741" s="53">
        <v>42674</v>
      </c>
      <c r="H741" s="34">
        <f t="shared" si="34"/>
        <v>144.72500864752681</v>
      </c>
      <c r="I741" s="34">
        <f t="shared" si="35"/>
        <v>132.1706508083071</v>
      </c>
      <c r="J741" s="53">
        <v>42674</v>
      </c>
    </row>
    <row r="742" spans="1:10">
      <c r="A742" s="53">
        <v>42669</v>
      </c>
      <c r="B742" s="34">
        <v>27836.51</v>
      </c>
      <c r="D742" s="53">
        <v>42675</v>
      </c>
      <c r="E742" s="34">
        <v>41.68</v>
      </c>
      <c r="F742" s="34">
        <f t="shared" si="33"/>
        <v>27876.61</v>
      </c>
      <c r="G742" s="53">
        <v>42675</v>
      </c>
      <c r="H742" s="34">
        <f t="shared" si="34"/>
        <v>144.17156693185748</v>
      </c>
      <c r="I742" s="34">
        <f t="shared" si="35"/>
        <v>131.86365683276824</v>
      </c>
      <c r="J742" s="53">
        <v>42675</v>
      </c>
    </row>
    <row r="743" spans="1:10">
      <c r="A743" s="53">
        <v>42670</v>
      </c>
      <c r="B743" s="34">
        <v>27915.9</v>
      </c>
      <c r="D743" s="53">
        <v>42676</v>
      </c>
      <c r="E743" s="34">
        <v>40.43</v>
      </c>
      <c r="F743" s="34">
        <f t="shared" si="33"/>
        <v>27527.22</v>
      </c>
      <c r="G743" s="53">
        <v>42676</v>
      </c>
      <c r="H743" s="34">
        <f t="shared" si="34"/>
        <v>139.84780352819092</v>
      </c>
      <c r="I743" s="34">
        <f t="shared" si="35"/>
        <v>130.2109507447324</v>
      </c>
      <c r="J743" s="53">
        <v>42676</v>
      </c>
    </row>
    <row r="744" spans="1:10">
      <c r="A744" s="53">
        <v>42671</v>
      </c>
      <c r="B744" s="34">
        <v>27941.51</v>
      </c>
      <c r="D744" s="53">
        <v>42677</v>
      </c>
      <c r="E744" s="34">
        <v>40.28</v>
      </c>
      <c r="F744" s="34">
        <f t="shared" si="33"/>
        <v>27430.28</v>
      </c>
      <c r="G744" s="53">
        <v>42677</v>
      </c>
      <c r="H744" s="34">
        <f t="shared" si="34"/>
        <v>139.32895191975098</v>
      </c>
      <c r="I744" s="34">
        <f t="shared" si="35"/>
        <v>129.75239918866552</v>
      </c>
      <c r="J744" s="53">
        <v>42677</v>
      </c>
    </row>
    <row r="745" spans="1:10">
      <c r="A745" s="53">
        <v>42674</v>
      </c>
      <c r="B745" s="34">
        <v>27941.51</v>
      </c>
      <c r="D745" s="53">
        <v>42678</v>
      </c>
      <c r="E745" s="34">
        <v>38.97</v>
      </c>
      <c r="F745" s="34">
        <f t="shared" si="33"/>
        <v>27274.15</v>
      </c>
      <c r="G745" s="53">
        <v>42678</v>
      </c>
      <c r="H745" s="34">
        <f t="shared" si="34"/>
        <v>134.79764787270841</v>
      </c>
      <c r="I745" s="34">
        <f t="shared" si="35"/>
        <v>129.01386345059339</v>
      </c>
      <c r="J745" s="53">
        <v>42678</v>
      </c>
    </row>
    <row r="746" spans="1:10">
      <c r="A746" s="53">
        <v>42675</v>
      </c>
      <c r="B746" s="34">
        <v>27876.61</v>
      </c>
      <c r="D746" s="53">
        <v>42681</v>
      </c>
      <c r="E746" s="34">
        <v>39.4</v>
      </c>
      <c r="F746" s="34">
        <f t="shared" si="33"/>
        <v>27458.99</v>
      </c>
      <c r="G746" s="53">
        <v>42681</v>
      </c>
      <c r="H746" s="34">
        <f t="shared" si="34"/>
        <v>136.28502248356969</v>
      </c>
      <c r="I746" s="34">
        <f t="shared" si="35"/>
        <v>129.8882049981836</v>
      </c>
      <c r="J746" s="53">
        <v>42681</v>
      </c>
    </row>
    <row r="747" spans="1:10">
      <c r="A747" s="53">
        <v>42676</v>
      </c>
      <c r="B747" s="34">
        <v>27527.22</v>
      </c>
      <c r="D747" s="53">
        <v>42682</v>
      </c>
      <c r="E747" s="34">
        <v>40.46</v>
      </c>
      <c r="F747" s="34">
        <f t="shared" si="33"/>
        <v>27591.14</v>
      </c>
      <c r="G747" s="53">
        <v>42682</v>
      </c>
      <c r="H747" s="34">
        <f t="shared" si="34"/>
        <v>139.95157384987894</v>
      </c>
      <c r="I747" s="34">
        <f t="shared" si="35"/>
        <v>130.51330906393801</v>
      </c>
      <c r="J747" s="53">
        <v>42682</v>
      </c>
    </row>
    <row r="748" spans="1:10">
      <c r="A748" s="53">
        <v>42677</v>
      </c>
      <c r="B748" s="34">
        <v>27430.28</v>
      </c>
      <c r="D748" s="53">
        <v>42683</v>
      </c>
      <c r="E748" s="34">
        <v>38.65</v>
      </c>
      <c r="F748" s="34">
        <f t="shared" si="33"/>
        <v>27252.53</v>
      </c>
      <c r="G748" s="53">
        <v>42683</v>
      </c>
      <c r="H748" s="34">
        <f t="shared" si="34"/>
        <v>133.69076444136977</v>
      </c>
      <c r="I748" s="34">
        <f t="shared" si="35"/>
        <v>128.91159519556794</v>
      </c>
      <c r="J748" s="53">
        <v>42683</v>
      </c>
    </row>
    <row r="749" spans="1:10">
      <c r="A749" s="53">
        <v>42678</v>
      </c>
      <c r="B749" s="34">
        <v>27274.15</v>
      </c>
      <c r="D749" s="53">
        <v>42684</v>
      </c>
      <c r="E749" s="34">
        <v>40.68</v>
      </c>
      <c r="F749" s="34">
        <f t="shared" si="33"/>
        <v>27517.68</v>
      </c>
      <c r="G749" s="53">
        <v>42684</v>
      </c>
      <c r="H749" s="34">
        <f t="shared" si="34"/>
        <v>140.71255620892424</v>
      </c>
      <c r="I749" s="34">
        <f t="shared" si="35"/>
        <v>130.16582404940664</v>
      </c>
      <c r="J749" s="53">
        <v>42684</v>
      </c>
    </row>
    <row r="750" spans="1:10">
      <c r="A750" s="53">
        <v>42681</v>
      </c>
      <c r="B750" s="34">
        <v>27458.99</v>
      </c>
      <c r="D750" s="53">
        <v>42685</v>
      </c>
      <c r="E750" s="34">
        <v>39.93</v>
      </c>
      <c r="F750" s="34">
        <f t="shared" si="33"/>
        <v>26818.82</v>
      </c>
      <c r="G750" s="53">
        <v>42685</v>
      </c>
      <c r="H750" s="34">
        <f t="shared" si="34"/>
        <v>138.11829816672432</v>
      </c>
      <c r="I750" s="34">
        <f t="shared" si="35"/>
        <v>126.86003345240979</v>
      </c>
      <c r="J750" s="53">
        <v>42685</v>
      </c>
    </row>
    <row r="751" spans="1:10">
      <c r="A751" s="53">
        <v>42682</v>
      </c>
      <c r="B751" s="34">
        <v>27591.14</v>
      </c>
      <c r="D751" s="53">
        <v>42688</v>
      </c>
      <c r="E751" s="34">
        <v>39.93</v>
      </c>
      <c r="F751" s="34">
        <f t="shared" si="33"/>
        <v>26818.82</v>
      </c>
      <c r="G751" s="53">
        <v>42688</v>
      </c>
      <c r="H751" s="34">
        <f t="shared" si="34"/>
        <v>138.11829816672432</v>
      </c>
      <c r="I751" s="34">
        <f t="shared" si="35"/>
        <v>126.86003345240979</v>
      </c>
      <c r="J751" s="53">
        <v>42688</v>
      </c>
    </row>
    <row r="752" spans="1:10">
      <c r="A752" s="53">
        <v>42683</v>
      </c>
      <c r="B752" s="34">
        <v>27252.53</v>
      </c>
      <c r="D752" s="53">
        <v>42689</v>
      </c>
      <c r="E752" s="34">
        <v>38.619999999999997</v>
      </c>
      <c r="F752" s="34">
        <f t="shared" si="33"/>
        <v>26304.63</v>
      </c>
      <c r="G752" s="53">
        <v>42689</v>
      </c>
      <c r="H752" s="34">
        <f t="shared" si="34"/>
        <v>133.58699411968175</v>
      </c>
      <c r="I752" s="34">
        <f t="shared" si="35"/>
        <v>124.42778025853718</v>
      </c>
      <c r="J752" s="53">
        <v>42689</v>
      </c>
    </row>
    <row r="753" spans="1:10">
      <c r="A753" s="53">
        <v>42684</v>
      </c>
      <c r="B753" s="34">
        <v>27517.68</v>
      </c>
      <c r="D753" s="53">
        <v>42690</v>
      </c>
      <c r="E753" s="34">
        <v>38.68</v>
      </c>
      <c r="F753" s="34">
        <f t="shared" si="33"/>
        <v>26298.69</v>
      </c>
      <c r="G753" s="53">
        <v>42690</v>
      </c>
      <c r="H753" s="34">
        <f t="shared" si="34"/>
        <v>133.79453476305775</v>
      </c>
      <c r="I753" s="34">
        <f t="shared" si="35"/>
        <v>124.3996825048438</v>
      </c>
      <c r="J753" s="53">
        <v>42690</v>
      </c>
    </row>
    <row r="754" spans="1:10">
      <c r="A754" s="53">
        <v>42685</v>
      </c>
      <c r="B754" s="34">
        <v>26818.82</v>
      </c>
      <c r="D754" s="53">
        <v>42691</v>
      </c>
      <c r="E754" s="34">
        <v>39.31</v>
      </c>
      <c r="F754" s="34">
        <f t="shared" si="33"/>
        <v>26227.62</v>
      </c>
      <c r="G754" s="53">
        <v>42691</v>
      </c>
      <c r="H754" s="34">
        <f t="shared" si="34"/>
        <v>135.97371151850572</v>
      </c>
      <c r="I754" s="34">
        <f t="shared" si="35"/>
        <v>124.06350281545168</v>
      </c>
      <c r="J754" s="53">
        <v>42691</v>
      </c>
    </row>
    <row r="755" spans="1:10">
      <c r="A755" s="53">
        <v>42688</v>
      </c>
      <c r="B755" s="34">
        <v>26818.82</v>
      </c>
      <c r="D755" s="53">
        <v>42692</v>
      </c>
      <c r="E755" s="34">
        <v>40.18</v>
      </c>
      <c r="F755" s="34">
        <f t="shared" si="33"/>
        <v>26150.240000000002</v>
      </c>
      <c r="G755" s="53">
        <v>42692</v>
      </c>
      <c r="H755" s="34">
        <f t="shared" si="34"/>
        <v>138.98305084745763</v>
      </c>
      <c r="I755" s="34">
        <f t="shared" si="35"/>
        <v>123.69747517558731</v>
      </c>
      <c r="J755" s="53">
        <v>42692</v>
      </c>
    </row>
    <row r="756" spans="1:10">
      <c r="A756" s="53">
        <v>42689</v>
      </c>
      <c r="B756" s="34">
        <v>26304.63</v>
      </c>
      <c r="D756" s="53">
        <v>42695</v>
      </c>
      <c r="E756" s="34">
        <v>39.22</v>
      </c>
      <c r="F756" s="34">
        <f t="shared" si="33"/>
        <v>25765.14</v>
      </c>
      <c r="G756" s="53">
        <v>42695</v>
      </c>
      <c r="H756" s="34">
        <f t="shared" si="34"/>
        <v>135.66240055344173</v>
      </c>
      <c r="I756" s="34">
        <f t="shared" si="35"/>
        <v>121.87585144708162</v>
      </c>
      <c r="J756" s="53">
        <v>42695</v>
      </c>
    </row>
    <row r="757" spans="1:10">
      <c r="A757" s="53">
        <v>42690</v>
      </c>
      <c r="B757" s="34">
        <v>26298.69</v>
      </c>
      <c r="D757" s="53">
        <v>42696</v>
      </c>
      <c r="E757" s="34">
        <v>39.06</v>
      </c>
      <c r="F757" s="34">
        <f t="shared" si="33"/>
        <v>25960.78</v>
      </c>
      <c r="G757" s="53">
        <v>42696</v>
      </c>
      <c r="H757" s="34">
        <f t="shared" si="34"/>
        <v>135.10895883777241</v>
      </c>
      <c r="I757" s="34">
        <f t="shared" si="35"/>
        <v>122.8012798195689</v>
      </c>
      <c r="J757" s="53">
        <v>42696</v>
      </c>
    </row>
    <row r="758" spans="1:10">
      <c r="A758" s="53">
        <v>42691</v>
      </c>
      <c r="B758" s="34">
        <v>26227.62</v>
      </c>
      <c r="D758" s="53">
        <v>42697</v>
      </c>
      <c r="E758" s="34">
        <v>39.56</v>
      </c>
      <c r="F758" s="34">
        <f t="shared" si="33"/>
        <v>26051.81</v>
      </c>
      <c r="G758" s="53">
        <v>42697</v>
      </c>
      <c r="H758" s="34">
        <f t="shared" si="34"/>
        <v>136.83846419923901</v>
      </c>
      <c r="I758" s="34">
        <f t="shared" si="35"/>
        <v>123.23187552978932</v>
      </c>
      <c r="J758" s="53">
        <v>42697</v>
      </c>
    </row>
    <row r="759" spans="1:10">
      <c r="A759" s="53">
        <v>42692</v>
      </c>
      <c r="B759" s="34">
        <v>26150.240000000002</v>
      </c>
      <c r="D759" s="53">
        <v>42698</v>
      </c>
      <c r="E759" s="34">
        <v>38.5</v>
      </c>
      <c r="F759" s="34">
        <f t="shared" si="33"/>
        <v>25860.17</v>
      </c>
      <c r="G759" s="53">
        <v>42698</v>
      </c>
      <c r="H759" s="34">
        <f t="shared" si="34"/>
        <v>133.17191283292976</v>
      </c>
      <c r="I759" s="34">
        <f t="shared" si="35"/>
        <v>122.32536820356017</v>
      </c>
      <c r="J759" s="53">
        <v>42698</v>
      </c>
    </row>
    <row r="760" spans="1:10">
      <c r="A760" s="53">
        <v>42695</v>
      </c>
      <c r="B760" s="34">
        <v>25765.14</v>
      </c>
      <c r="D760" s="53">
        <v>42699</v>
      </c>
      <c r="E760" s="34">
        <v>39.68</v>
      </c>
      <c r="F760" s="34">
        <f t="shared" si="33"/>
        <v>26316.34</v>
      </c>
      <c r="G760" s="53">
        <v>42699</v>
      </c>
      <c r="H760" s="34">
        <f t="shared" si="34"/>
        <v>137.253545485991</v>
      </c>
      <c r="I760" s="34">
        <f t="shared" si="35"/>
        <v>124.48317162145798</v>
      </c>
      <c r="J760" s="53">
        <v>42699</v>
      </c>
    </row>
    <row r="761" spans="1:10">
      <c r="A761" s="53">
        <v>42696</v>
      </c>
      <c r="B761" s="34">
        <v>25960.78</v>
      </c>
      <c r="D761" s="53">
        <v>42702</v>
      </c>
      <c r="E761" s="34">
        <v>40.96</v>
      </c>
      <c r="F761" s="34">
        <f t="shared" si="33"/>
        <v>26350.16</v>
      </c>
      <c r="G761" s="53">
        <v>42702</v>
      </c>
      <c r="H761" s="34">
        <f t="shared" si="34"/>
        <v>141.68107921134555</v>
      </c>
      <c r="I761" s="34">
        <f t="shared" si="35"/>
        <v>124.64314906757083</v>
      </c>
      <c r="J761" s="53">
        <v>42702</v>
      </c>
    </row>
    <row r="762" spans="1:10">
      <c r="A762" s="53">
        <v>42697</v>
      </c>
      <c r="B762" s="34">
        <v>26051.81</v>
      </c>
      <c r="D762" s="53">
        <v>42703</v>
      </c>
      <c r="E762" s="34">
        <v>41.49</v>
      </c>
      <c r="F762" s="34">
        <f t="shared" si="33"/>
        <v>26394.01</v>
      </c>
      <c r="G762" s="53">
        <v>42703</v>
      </c>
      <c r="H762" s="34">
        <f t="shared" si="34"/>
        <v>143.51435489450017</v>
      </c>
      <c r="I762" s="34">
        <f t="shared" si="35"/>
        <v>124.85057103717607</v>
      </c>
      <c r="J762" s="53">
        <v>42703</v>
      </c>
    </row>
    <row r="763" spans="1:10">
      <c r="A763" s="53">
        <v>42698</v>
      </c>
      <c r="B763" s="34">
        <v>25860.17</v>
      </c>
      <c r="D763" s="53">
        <v>42704</v>
      </c>
      <c r="E763" s="34">
        <v>42.49</v>
      </c>
      <c r="F763" s="34">
        <f t="shared" si="33"/>
        <v>26652.81</v>
      </c>
      <c r="G763" s="53">
        <v>42704</v>
      </c>
      <c r="H763" s="34">
        <f t="shared" si="34"/>
        <v>146.97336561743342</v>
      </c>
      <c r="I763" s="34">
        <f t="shared" si="35"/>
        <v>126.07476273007994</v>
      </c>
      <c r="J763" s="53">
        <v>42704</v>
      </c>
    </row>
    <row r="764" spans="1:10">
      <c r="A764" s="53">
        <v>42699</v>
      </c>
      <c r="B764" s="34">
        <v>26316.34</v>
      </c>
      <c r="D764" s="53">
        <v>42705</v>
      </c>
      <c r="E764" s="34">
        <v>41.93</v>
      </c>
      <c r="F764" s="34">
        <f t="shared" si="33"/>
        <v>26559.919999999998</v>
      </c>
      <c r="G764" s="53">
        <v>42705</v>
      </c>
      <c r="H764" s="34">
        <f t="shared" si="34"/>
        <v>145.0363196125908</v>
      </c>
      <c r="I764" s="34">
        <f t="shared" si="35"/>
        <v>125.63536873334948</v>
      </c>
      <c r="J764" s="53">
        <v>42705</v>
      </c>
    </row>
    <row r="765" spans="1:10">
      <c r="A765" s="53">
        <v>42702</v>
      </c>
      <c r="B765" s="34">
        <v>26350.16</v>
      </c>
      <c r="D765" s="53">
        <v>42706</v>
      </c>
      <c r="E765" s="34">
        <v>42.49</v>
      </c>
      <c r="F765" s="34">
        <f t="shared" si="33"/>
        <v>26230.66</v>
      </c>
      <c r="G765" s="53">
        <v>42706</v>
      </c>
      <c r="H765" s="34">
        <f t="shared" si="34"/>
        <v>146.97336561743342</v>
      </c>
      <c r="I765" s="34">
        <f t="shared" si="35"/>
        <v>124.0778828106079</v>
      </c>
      <c r="J765" s="53">
        <v>42706</v>
      </c>
    </row>
    <row r="766" spans="1:10">
      <c r="A766" s="53">
        <v>42703</v>
      </c>
      <c r="B766" s="34">
        <v>26394.01</v>
      </c>
      <c r="D766" s="53">
        <v>42709</v>
      </c>
      <c r="E766" s="34">
        <v>43.49</v>
      </c>
      <c r="F766" s="34">
        <f t="shared" si="33"/>
        <v>26349.1</v>
      </c>
      <c r="G766" s="53">
        <v>42709</v>
      </c>
      <c r="H766" s="34">
        <f t="shared" si="34"/>
        <v>150.43237634036666</v>
      </c>
      <c r="I766" s="34">
        <f t="shared" si="35"/>
        <v>124.63813499031242</v>
      </c>
      <c r="J766" s="53">
        <v>42709</v>
      </c>
    </row>
    <row r="767" spans="1:10">
      <c r="A767" s="53">
        <v>42704</v>
      </c>
      <c r="B767" s="34">
        <v>26652.81</v>
      </c>
      <c r="D767" s="53">
        <v>42710</v>
      </c>
      <c r="E767" s="34">
        <v>43.59</v>
      </c>
      <c r="F767" s="34">
        <f t="shared" si="33"/>
        <v>26392.76</v>
      </c>
      <c r="G767" s="53">
        <v>42710</v>
      </c>
      <c r="H767" s="34">
        <f t="shared" si="34"/>
        <v>150.77827741265997</v>
      </c>
      <c r="I767" s="34">
        <f t="shared" si="35"/>
        <v>124.84465821022039</v>
      </c>
      <c r="J767" s="53">
        <v>42710</v>
      </c>
    </row>
    <row r="768" spans="1:10">
      <c r="A768" s="53">
        <v>42705</v>
      </c>
      <c r="B768" s="34">
        <v>26559.919999999998</v>
      </c>
      <c r="D768" s="53">
        <v>42711</v>
      </c>
      <c r="E768" s="34">
        <v>43.62</v>
      </c>
      <c r="F768" s="34">
        <f t="shared" si="33"/>
        <v>26236.87</v>
      </c>
      <c r="G768" s="53">
        <v>42711</v>
      </c>
      <c r="H768" s="34">
        <f t="shared" si="34"/>
        <v>150.88204773434796</v>
      </c>
      <c r="I768" s="34">
        <f t="shared" si="35"/>
        <v>124.10725773492371</v>
      </c>
      <c r="J768" s="53">
        <v>42711</v>
      </c>
    </row>
    <row r="769" spans="1:10">
      <c r="A769" s="53">
        <v>42706</v>
      </c>
      <c r="B769" s="34">
        <v>26230.66</v>
      </c>
      <c r="D769" s="53">
        <v>42712</v>
      </c>
      <c r="E769" s="34">
        <v>44.15</v>
      </c>
      <c r="F769" s="34">
        <f t="shared" si="33"/>
        <v>26694.28</v>
      </c>
      <c r="G769" s="53">
        <v>42712</v>
      </c>
      <c r="H769" s="34">
        <f t="shared" si="34"/>
        <v>152.71532341750259</v>
      </c>
      <c r="I769" s="34">
        <f t="shared" si="35"/>
        <v>126.27092667716153</v>
      </c>
      <c r="J769" s="53">
        <v>42712</v>
      </c>
    </row>
    <row r="770" spans="1:10">
      <c r="A770" s="53">
        <v>42709</v>
      </c>
      <c r="B770" s="34">
        <v>26349.1</v>
      </c>
      <c r="D770" s="53">
        <v>42713</v>
      </c>
      <c r="E770" s="34">
        <v>44.59</v>
      </c>
      <c r="F770" s="34">
        <f t="shared" si="33"/>
        <v>26747.18</v>
      </c>
      <c r="G770" s="53">
        <v>42713</v>
      </c>
      <c r="H770" s="34">
        <f t="shared" si="34"/>
        <v>154.23728813559322</v>
      </c>
      <c r="I770" s="34">
        <f t="shared" si="35"/>
        <v>126.5211575139259</v>
      </c>
      <c r="J770" s="53">
        <v>42713</v>
      </c>
    </row>
    <row r="771" spans="1:10">
      <c r="A771" s="53">
        <v>42710</v>
      </c>
      <c r="B771" s="34">
        <v>26392.76</v>
      </c>
      <c r="D771" s="53">
        <v>42716</v>
      </c>
      <c r="E771" s="34">
        <v>44.43</v>
      </c>
      <c r="F771" s="34">
        <f t="shared" ref="F771:F834" si="36">VLOOKUP(D771,$A$7:$B$1519,2,FALSE)</f>
        <v>26515.24</v>
      </c>
      <c r="G771" s="53">
        <v>42716</v>
      </c>
      <c r="H771" s="34">
        <f t="shared" si="34"/>
        <v>153.6838464199239</v>
      </c>
      <c r="I771" s="34">
        <f t="shared" si="35"/>
        <v>125.42402064664569</v>
      </c>
      <c r="J771" s="53">
        <v>42716</v>
      </c>
    </row>
    <row r="772" spans="1:10">
      <c r="A772" s="53">
        <v>42711</v>
      </c>
      <c r="B772" s="34">
        <v>26236.87</v>
      </c>
      <c r="D772" s="53">
        <v>42717</v>
      </c>
      <c r="E772" s="34">
        <v>44.27</v>
      </c>
      <c r="F772" s="34">
        <f t="shared" si="36"/>
        <v>26697.82</v>
      </c>
      <c r="G772" s="53">
        <v>42717</v>
      </c>
      <c r="H772" s="34">
        <f t="shared" ref="H772:H835" si="37">E772/$E$3*100</f>
        <v>153.13040470425457</v>
      </c>
      <c r="I772" s="34">
        <f t="shared" ref="I772:I835" si="38">F772/$F$3*100</f>
        <v>126.28767180310004</v>
      </c>
      <c r="J772" s="53">
        <v>42717</v>
      </c>
    </row>
    <row r="773" spans="1:10">
      <c r="A773" s="53">
        <v>42712</v>
      </c>
      <c r="B773" s="34">
        <v>26694.28</v>
      </c>
      <c r="D773" s="53">
        <v>42718</v>
      </c>
      <c r="E773" s="34">
        <v>44.300000000000004</v>
      </c>
      <c r="F773" s="34">
        <f t="shared" si="36"/>
        <v>26602.84</v>
      </c>
      <c r="G773" s="53">
        <v>42718</v>
      </c>
      <c r="H773" s="34">
        <f t="shared" si="37"/>
        <v>153.23417502594259</v>
      </c>
      <c r="I773" s="34">
        <f t="shared" si="38"/>
        <v>125.83839155969969</v>
      </c>
      <c r="J773" s="53">
        <v>42718</v>
      </c>
    </row>
    <row r="774" spans="1:10">
      <c r="A774" s="53">
        <v>42713</v>
      </c>
      <c r="B774" s="34">
        <v>26747.18</v>
      </c>
      <c r="D774" s="53">
        <v>42719</v>
      </c>
      <c r="E774" s="34">
        <v>45.52</v>
      </c>
      <c r="F774" s="34">
        <f t="shared" si="36"/>
        <v>26519.07</v>
      </c>
      <c r="G774" s="53">
        <v>42719</v>
      </c>
      <c r="H774" s="34">
        <f t="shared" si="37"/>
        <v>157.45416810792113</v>
      </c>
      <c r="I774" s="34">
        <f t="shared" si="38"/>
        <v>125.44213754843787</v>
      </c>
      <c r="J774" s="53">
        <v>42719</v>
      </c>
    </row>
    <row r="775" spans="1:10">
      <c r="A775" s="53">
        <v>42716</v>
      </c>
      <c r="B775" s="34">
        <v>26515.24</v>
      </c>
      <c r="D775" s="53">
        <v>42720</v>
      </c>
      <c r="E775" s="34">
        <v>45.93</v>
      </c>
      <c r="F775" s="34">
        <f t="shared" si="36"/>
        <v>26489.56</v>
      </c>
      <c r="G775" s="53">
        <v>42720</v>
      </c>
      <c r="H775" s="34">
        <f t="shared" si="37"/>
        <v>158.87236250432377</v>
      </c>
      <c r="I775" s="34">
        <f t="shared" si="38"/>
        <v>125.3025475296682</v>
      </c>
      <c r="J775" s="53">
        <v>42720</v>
      </c>
    </row>
    <row r="776" spans="1:10">
      <c r="A776" s="53">
        <v>42717</v>
      </c>
      <c r="B776" s="34">
        <v>26697.82</v>
      </c>
      <c r="D776" s="53">
        <v>42723</v>
      </c>
      <c r="E776" s="34">
        <v>45.68</v>
      </c>
      <c r="F776" s="34">
        <f t="shared" si="36"/>
        <v>26374.7</v>
      </c>
      <c r="G776" s="53">
        <v>42723</v>
      </c>
      <c r="H776" s="34">
        <f t="shared" si="37"/>
        <v>158.00760982359046</v>
      </c>
      <c r="I776" s="34">
        <f t="shared" si="38"/>
        <v>124.75922968636475</v>
      </c>
      <c r="J776" s="53">
        <v>42723</v>
      </c>
    </row>
    <row r="777" spans="1:10">
      <c r="A777" s="53">
        <v>42718</v>
      </c>
      <c r="B777" s="34">
        <v>26602.84</v>
      </c>
      <c r="D777" s="53">
        <v>42724</v>
      </c>
      <c r="E777" s="34">
        <v>45.12</v>
      </c>
      <c r="F777" s="34">
        <f t="shared" si="36"/>
        <v>26307.98</v>
      </c>
      <c r="G777" s="53">
        <v>42724</v>
      </c>
      <c r="H777" s="34">
        <f t="shared" si="37"/>
        <v>156.07056381874781</v>
      </c>
      <c r="I777" s="34">
        <f t="shared" si="38"/>
        <v>124.4436266347784</v>
      </c>
      <c r="J777" s="53">
        <v>42724</v>
      </c>
    </row>
    <row r="778" spans="1:10">
      <c r="A778" s="53">
        <v>42719</v>
      </c>
      <c r="B778" s="34">
        <v>26519.07</v>
      </c>
      <c r="D778" s="53">
        <v>42725</v>
      </c>
      <c r="E778" s="34">
        <v>45.96</v>
      </c>
      <c r="F778" s="34">
        <f t="shared" si="36"/>
        <v>26242.38</v>
      </c>
      <c r="G778" s="53">
        <v>42725</v>
      </c>
      <c r="H778" s="34">
        <f t="shared" si="37"/>
        <v>158.97613282601176</v>
      </c>
      <c r="I778" s="34">
        <f t="shared" si="38"/>
        <v>124.13332147614436</v>
      </c>
      <c r="J778" s="53">
        <v>42725</v>
      </c>
    </row>
    <row r="779" spans="1:10">
      <c r="A779" s="53">
        <v>42720</v>
      </c>
      <c r="B779" s="34">
        <v>26489.56</v>
      </c>
      <c r="D779" s="53">
        <v>42726</v>
      </c>
      <c r="E779" s="34">
        <v>44.77</v>
      </c>
      <c r="F779" s="34">
        <f t="shared" si="36"/>
        <v>25979.599999999999</v>
      </c>
      <c r="G779" s="53">
        <v>42726</v>
      </c>
      <c r="H779" s="34">
        <f t="shared" si="37"/>
        <v>154.85991006572121</v>
      </c>
      <c r="I779" s="34">
        <f t="shared" si="38"/>
        <v>122.8903033422136</v>
      </c>
      <c r="J779" s="53">
        <v>42726</v>
      </c>
    </row>
    <row r="780" spans="1:10">
      <c r="A780" s="53">
        <v>42723</v>
      </c>
      <c r="B780" s="34">
        <v>26374.7</v>
      </c>
      <c r="D780" s="53">
        <v>42727</v>
      </c>
      <c r="E780" s="34">
        <v>44.550000000000004</v>
      </c>
      <c r="F780" s="34">
        <f t="shared" si="36"/>
        <v>26040.7</v>
      </c>
      <c r="G780" s="53">
        <v>42727</v>
      </c>
      <c r="H780" s="34">
        <f t="shared" si="37"/>
        <v>154.09892770667591</v>
      </c>
      <c r="I780" s="34">
        <f t="shared" si="38"/>
        <v>123.17932232380721</v>
      </c>
      <c r="J780" s="53">
        <v>42727</v>
      </c>
    </row>
    <row r="781" spans="1:10">
      <c r="A781" s="53">
        <v>42724</v>
      </c>
      <c r="B781" s="34">
        <v>26307.98</v>
      </c>
      <c r="D781" s="53">
        <v>42730</v>
      </c>
      <c r="E781" s="34">
        <v>43.52</v>
      </c>
      <c r="F781" s="34">
        <f t="shared" si="36"/>
        <v>25807.1</v>
      </c>
      <c r="G781" s="53">
        <v>42730</v>
      </c>
      <c r="H781" s="34">
        <f t="shared" si="37"/>
        <v>150.53614666205465</v>
      </c>
      <c r="I781" s="34">
        <f t="shared" si="38"/>
        <v>122.07433322232986</v>
      </c>
      <c r="J781" s="53">
        <v>42730</v>
      </c>
    </row>
    <row r="782" spans="1:10">
      <c r="A782" s="53">
        <v>42725</v>
      </c>
      <c r="B782" s="34">
        <v>26242.38</v>
      </c>
      <c r="D782" s="53">
        <v>42731</v>
      </c>
      <c r="E782" s="34">
        <v>44.27</v>
      </c>
      <c r="F782" s="34">
        <f t="shared" si="36"/>
        <v>26213.439999999999</v>
      </c>
      <c r="G782" s="53">
        <v>42731</v>
      </c>
      <c r="H782" s="34">
        <f t="shared" si="37"/>
        <v>153.13040470425457</v>
      </c>
      <c r="I782" s="34">
        <f t="shared" si="38"/>
        <v>123.99642770646646</v>
      </c>
      <c r="J782" s="53">
        <v>42731</v>
      </c>
    </row>
    <row r="783" spans="1:10">
      <c r="A783" s="53">
        <v>42726</v>
      </c>
      <c r="B783" s="34">
        <v>25979.599999999999</v>
      </c>
      <c r="D783" s="53">
        <v>42732</v>
      </c>
      <c r="E783" s="34">
        <v>44.21</v>
      </c>
      <c r="F783" s="34">
        <f t="shared" si="36"/>
        <v>26210.68</v>
      </c>
      <c r="G783" s="53">
        <v>42732</v>
      </c>
      <c r="H783" s="34">
        <f t="shared" si="37"/>
        <v>152.9228640608786</v>
      </c>
      <c r="I783" s="34">
        <f t="shared" si="38"/>
        <v>123.98337218454832</v>
      </c>
      <c r="J783" s="53">
        <v>42732</v>
      </c>
    </row>
    <row r="784" spans="1:10">
      <c r="A784" s="53">
        <v>42727</v>
      </c>
      <c r="B784" s="34">
        <v>26040.7</v>
      </c>
      <c r="D784" s="53">
        <v>42733</v>
      </c>
      <c r="E784" s="34">
        <v>45.62</v>
      </c>
      <c r="F784" s="34">
        <f t="shared" si="36"/>
        <v>26366.15</v>
      </c>
      <c r="G784" s="53">
        <v>42733</v>
      </c>
      <c r="H784" s="34">
        <f t="shared" si="37"/>
        <v>157.80006918021445</v>
      </c>
      <c r="I784" s="34">
        <f t="shared" si="38"/>
        <v>124.7187859499879</v>
      </c>
      <c r="J784" s="53">
        <v>42733</v>
      </c>
    </row>
    <row r="785" spans="1:10">
      <c r="A785" s="53">
        <v>42730</v>
      </c>
      <c r="B785" s="34">
        <v>25807.1</v>
      </c>
      <c r="D785" s="53">
        <v>42734</v>
      </c>
      <c r="E785" s="34">
        <v>47.800000000000004</v>
      </c>
      <c r="F785" s="34">
        <f t="shared" si="36"/>
        <v>26626.46</v>
      </c>
      <c r="G785" s="53">
        <v>42734</v>
      </c>
      <c r="H785" s="34">
        <f t="shared" si="37"/>
        <v>165.34071255620896</v>
      </c>
      <c r="I785" s="34">
        <f t="shared" si="38"/>
        <v>125.9501203378542</v>
      </c>
      <c r="J785" s="53">
        <v>42734</v>
      </c>
    </row>
    <row r="786" spans="1:10">
      <c r="A786" s="53">
        <v>42731</v>
      </c>
      <c r="B786" s="34">
        <v>26213.439999999999</v>
      </c>
      <c r="D786" s="53">
        <v>42737</v>
      </c>
      <c r="E786" s="34">
        <v>48.050000000000004</v>
      </c>
      <c r="F786" s="34">
        <f t="shared" si="36"/>
        <v>26595.45</v>
      </c>
      <c r="G786" s="53">
        <v>42737</v>
      </c>
      <c r="H786" s="34">
        <f t="shared" si="37"/>
        <v>166.20546523694225</v>
      </c>
      <c r="I786" s="34">
        <f t="shared" si="38"/>
        <v>125.80343492673771</v>
      </c>
      <c r="J786" s="53">
        <v>42737</v>
      </c>
    </row>
    <row r="787" spans="1:10">
      <c r="A787" s="53">
        <v>42732</v>
      </c>
      <c r="B787" s="34">
        <v>26210.68</v>
      </c>
      <c r="D787" s="53">
        <v>42738</v>
      </c>
      <c r="E787" s="34">
        <v>47.800000000000004</v>
      </c>
      <c r="F787" s="34">
        <f t="shared" si="36"/>
        <v>26643.24</v>
      </c>
      <c r="G787" s="53">
        <v>42738</v>
      </c>
      <c r="H787" s="34">
        <f t="shared" si="37"/>
        <v>165.34071255620896</v>
      </c>
      <c r="I787" s="34">
        <f t="shared" si="38"/>
        <v>126.02949412690725</v>
      </c>
      <c r="J787" s="53">
        <v>42738</v>
      </c>
    </row>
    <row r="788" spans="1:10">
      <c r="A788" s="53">
        <v>42733</v>
      </c>
      <c r="B788" s="34">
        <v>26366.15</v>
      </c>
      <c r="D788" s="53">
        <v>42739</v>
      </c>
      <c r="E788" s="34">
        <v>48.58</v>
      </c>
      <c r="F788" s="34">
        <f t="shared" si="36"/>
        <v>26633.13</v>
      </c>
      <c r="G788" s="53">
        <v>42739</v>
      </c>
      <c r="H788" s="34">
        <f t="shared" si="37"/>
        <v>168.03874092009684</v>
      </c>
      <c r="I788" s="34">
        <f t="shared" si="38"/>
        <v>125.98167118248971</v>
      </c>
      <c r="J788" s="53">
        <v>42739</v>
      </c>
    </row>
    <row r="789" spans="1:10">
      <c r="A789" s="53">
        <v>42734</v>
      </c>
      <c r="B789" s="34">
        <v>26626.46</v>
      </c>
      <c r="D789" s="53">
        <v>42740</v>
      </c>
      <c r="E789" s="34">
        <v>49.42</v>
      </c>
      <c r="F789" s="34">
        <f t="shared" si="36"/>
        <v>26878.240000000002</v>
      </c>
      <c r="G789" s="53">
        <v>42740</v>
      </c>
      <c r="H789" s="34">
        <f t="shared" si="37"/>
        <v>170.94430992736079</v>
      </c>
      <c r="I789" s="34">
        <f t="shared" si="38"/>
        <v>127.14110559457497</v>
      </c>
      <c r="J789" s="53">
        <v>42740</v>
      </c>
    </row>
    <row r="790" spans="1:10">
      <c r="A790" s="53">
        <v>42737</v>
      </c>
      <c r="B790" s="34">
        <v>26595.45</v>
      </c>
      <c r="D790" s="53">
        <v>42741</v>
      </c>
      <c r="E790" s="34">
        <v>49.11</v>
      </c>
      <c r="F790" s="34">
        <f t="shared" si="36"/>
        <v>26759.23</v>
      </c>
      <c r="G790" s="53">
        <v>42741</v>
      </c>
      <c r="H790" s="34">
        <f t="shared" si="37"/>
        <v>169.87201660325147</v>
      </c>
      <c r="I790" s="34">
        <f t="shared" si="38"/>
        <v>126.57815716577865</v>
      </c>
      <c r="J790" s="53">
        <v>42741</v>
      </c>
    </row>
    <row r="791" spans="1:10">
      <c r="A791" s="53">
        <v>42738</v>
      </c>
      <c r="B791" s="34">
        <v>26643.24</v>
      </c>
      <c r="D791" s="53">
        <v>42744</v>
      </c>
      <c r="E791" s="34">
        <v>49.18</v>
      </c>
      <c r="F791" s="34">
        <f t="shared" si="36"/>
        <v>26726.55</v>
      </c>
      <c r="G791" s="53">
        <v>42744</v>
      </c>
      <c r="H791" s="34">
        <f t="shared" si="37"/>
        <v>170.11414735385679</v>
      </c>
      <c r="I791" s="34">
        <f t="shared" si="38"/>
        <v>126.42357221784937</v>
      </c>
      <c r="J791" s="53">
        <v>42744</v>
      </c>
    </row>
    <row r="792" spans="1:10">
      <c r="A792" s="53">
        <v>42739</v>
      </c>
      <c r="B792" s="34">
        <v>26633.13</v>
      </c>
      <c r="D792" s="53">
        <v>42745</v>
      </c>
      <c r="E792" s="34">
        <v>50.08</v>
      </c>
      <c r="F792" s="34">
        <f t="shared" si="36"/>
        <v>26899.56</v>
      </c>
      <c r="G792" s="53">
        <v>42745</v>
      </c>
      <c r="H792" s="34">
        <f t="shared" si="37"/>
        <v>173.22725700449669</v>
      </c>
      <c r="I792" s="34">
        <f t="shared" si="38"/>
        <v>127.24195477113102</v>
      </c>
      <c r="J792" s="53">
        <v>42745</v>
      </c>
    </row>
    <row r="793" spans="1:10">
      <c r="A793" s="53">
        <v>42740</v>
      </c>
      <c r="B793" s="34">
        <v>26878.240000000002</v>
      </c>
      <c r="D793" s="53">
        <v>42746</v>
      </c>
      <c r="E793" s="34">
        <v>50.49</v>
      </c>
      <c r="F793" s="34">
        <f t="shared" si="36"/>
        <v>27140.41</v>
      </c>
      <c r="G793" s="53">
        <v>42746</v>
      </c>
      <c r="H793" s="34">
        <f t="shared" si="37"/>
        <v>174.64545140089936</v>
      </c>
      <c r="I793" s="34">
        <f t="shared" si="38"/>
        <v>128.38123826895131</v>
      </c>
      <c r="J793" s="53">
        <v>42746</v>
      </c>
    </row>
    <row r="794" spans="1:10">
      <c r="A794" s="53">
        <v>42741</v>
      </c>
      <c r="B794" s="34">
        <v>26759.23</v>
      </c>
      <c r="D794" s="53">
        <v>42747</v>
      </c>
      <c r="E794" s="34">
        <v>50.050000000000004</v>
      </c>
      <c r="F794" s="34">
        <f t="shared" si="36"/>
        <v>27247.16</v>
      </c>
      <c r="G794" s="53">
        <v>42747</v>
      </c>
      <c r="H794" s="34">
        <f t="shared" si="37"/>
        <v>173.12348668280873</v>
      </c>
      <c r="I794" s="34">
        <f t="shared" si="38"/>
        <v>128.88619369096634</v>
      </c>
      <c r="J794" s="53">
        <v>42747</v>
      </c>
    </row>
    <row r="795" spans="1:10">
      <c r="A795" s="53">
        <v>42744</v>
      </c>
      <c r="B795" s="34">
        <v>26726.55</v>
      </c>
      <c r="D795" s="53">
        <v>42748</v>
      </c>
      <c r="E795" s="34">
        <v>49.02</v>
      </c>
      <c r="F795" s="34">
        <f t="shared" si="36"/>
        <v>27238.06</v>
      </c>
      <c r="G795" s="53">
        <v>42748</v>
      </c>
      <c r="H795" s="34">
        <f t="shared" si="37"/>
        <v>169.56070563818747</v>
      </c>
      <c r="I795" s="34">
        <f t="shared" si="38"/>
        <v>128.84314831072899</v>
      </c>
      <c r="J795" s="53">
        <v>42748</v>
      </c>
    </row>
    <row r="796" spans="1:10">
      <c r="A796" s="53">
        <v>42745</v>
      </c>
      <c r="B796" s="34">
        <v>26899.56</v>
      </c>
      <c r="D796" s="53">
        <v>42751</v>
      </c>
      <c r="E796" s="34">
        <v>49.83</v>
      </c>
      <c r="F796" s="34">
        <f t="shared" si="36"/>
        <v>27288.17</v>
      </c>
      <c r="G796" s="53">
        <v>42751</v>
      </c>
      <c r="H796" s="34">
        <f t="shared" si="37"/>
        <v>172.36250432376337</v>
      </c>
      <c r="I796" s="34">
        <f t="shared" si="38"/>
        <v>129.08018171772827</v>
      </c>
      <c r="J796" s="53">
        <v>42751</v>
      </c>
    </row>
    <row r="797" spans="1:10">
      <c r="A797" s="53">
        <v>42746</v>
      </c>
      <c r="B797" s="34">
        <v>27140.41</v>
      </c>
      <c r="D797" s="53">
        <v>42752</v>
      </c>
      <c r="E797" s="34">
        <v>49.300000000000004</v>
      </c>
      <c r="F797" s="34">
        <f t="shared" si="36"/>
        <v>27235.66</v>
      </c>
      <c r="G797" s="53">
        <v>42752</v>
      </c>
      <c r="H797" s="34">
        <f t="shared" si="37"/>
        <v>170.52922864060881</v>
      </c>
      <c r="I797" s="34">
        <f t="shared" si="38"/>
        <v>128.8317956829741</v>
      </c>
      <c r="J797" s="53">
        <v>42752</v>
      </c>
    </row>
    <row r="798" spans="1:10">
      <c r="A798" s="53">
        <v>42747</v>
      </c>
      <c r="B798" s="34">
        <v>27247.16</v>
      </c>
      <c r="D798" s="53">
        <v>42753</v>
      </c>
      <c r="E798" s="34">
        <v>49.46</v>
      </c>
      <c r="F798" s="34">
        <f t="shared" si="36"/>
        <v>27257.64</v>
      </c>
      <c r="G798" s="53">
        <v>42753</v>
      </c>
      <c r="H798" s="34">
        <f t="shared" si="37"/>
        <v>171.0826703562781</v>
      </c>
      <c r="I798" s="34">
        <f t="shared" si="38"/>
        <v>128.93576683216276</v>
      </c>
      <c r="J798" s="53">
        <v>42753</v>
      </c>
    </row>
    <row r="799" spans="1:10">
      <c r="A799" s="53">
        <v>42748</v>
      </c>
      <c r="B799" s="34">
        <v>27238.06</v>
      </c>
      <c r="D799" s="53">
        <v>42754</v>
      </c>
      <c r="E799" s="34">
        <v>50.33</v>
      </c>
      <c r="F799" s="34">
        <f t="shared" si="36"/>
        <v>27308.6</v>
      </c>
      <c r="G799" s="53">
        <v>42754</v>
      </c>
      <c r="H799" s="34">
        <f t="shared" si="37"/>
        <v>174.09200968523001</v>
      </c>
      <c r="I799" s="34">
        <f t="shared" si="38"/>
        <v>129.17682096149187</v>
      </c>
      <c r="J799" s="53">
        <v>42754</v>
      </c>
    </row>
    <row r="800" spans="1:10">
      <c r="A800" s="53">
        <v>42751</v>
      </c>
      <c r="B800" s="34">
        <v>27288.17</v>
      </c>
      <c r="D800" s="53">
        <v>42755</v>
      </c>
      <c r="E800" s="34">
        <v>48.39</v>
      </c>
      <c r="F800" s="34">
        <f t="shared" si="36"/>
        <v>27034.5</v>
      </c>
      <c r="G800" s="53">
        <v>42755</v>
      </c>
      <c r="H800" s="34">
        <f t="shared" si="37"/>
        <v>167.38152888273953</v>
      </c>
      <c r="I800" s="34">
        <f t="shared" si="38"/>
        <v>127.88025626665052</v>
      </c>
      <c r="J800" s="53">
        <v>42755</v>
      </c>
    </row>
    <row r="801" spans="1:10">
      <c r="A801" s="53">
        <v>42752</v>
      </c>
      <c r="B801" s="34">
        <v>27235.66</v>
      </c>
      <c r="D801" s="53">
        <v>42758</v>
      </c>
      <c r="E801" s="34">
        <v>48.83</v>
      </c>
      <c r="F801" s="34">
        <f t="shared" si="36"/>
        <v>27117.34</v>
      </c>
      <c r="G801" s="53">
        <v>42758</v>
      </c>
      <c r="H801" s="34">
        <f t="shared" si="37"/>
        <v>168.90349360083013</v>
      </c>
      <c r="I801" s="34">
        <f t="shared" si="38"/>
        <v>128.27211113465731</v>
      </c>
      <c r="J801" s="53">
        <v>42758</v>
      </c>
    </row>
    <row r="802" spans="1:10">
      <c r="A802" s="53">
        <v>42753</v>
      </c>
      <c r="B802" s="34">
        <v>27257.64</v>
      </c>
      <c r="D802" s="53">
        <v>42759</v>
      </c>
      <c r="E802" s="34">
        <v>49.74</v>
      </c>
      <c r="F802" s="34">
        <f t="shared" si="36"/>
        <v>27375.58</v>
      </c>
      <c r="G802" s="53">
        <v>42759</v>
      </c>
      <c r="H802" s="34">
        <f t="shared" si="37"/>
        <v>172.05119335869944</v>
      </c>
      <c r="I802" s="34">
        <f t="shared" si="38"/>
        <v>129.49365388108504</v>
      </c>
      <c r="J802" s="53">
        <v>42759</v>
      </c>
    </row>
    <row r="803" spans="1:10">
      <c r="A803" s="53">
        <v>42754</v>
      </c>
      <c r="B803" s="34">
        <v>27308.6</v>
      </c>
      <c r="D803" s="53">
        <v>42760</v>
      </c>
      <c r="E803" s="34">
        <v>49.96</v>
      </c>
      <c r="F803" s="34">
        <f t="shared" si="36"/>
        <v>27708.14</v>
      </c>
      <c r="G803" s="53">
        <v>42760</v>
      </c>
      <c r="H803" s="34">
        <f t="shared" si="37"/>
        <v>172.81217571774471</v>
      </c>
      <c r="I803" s="34">
        <f t="shared" si="38"/>
        <v>131.06674966698958</v>
      </c>
      <c r="J803" s="53">
        <v>42760</v>
      </c>
    </row>
    <row r="804" spans="1:10">
      <c r="A804" s="53">
        <v>42755</v>
      </c>
      <c r="B804" s="34">
        <v>27034.5</v>
      </c>
      <c r="D804" s="53">
        <v>42761</v>
      </c>
      <c r="E804" s="34">
        <v>49.96</v>
      </c>
      <c r="F804" s="34">
        <f t="shared" si="36"/>
        <v>27708.14</v>
      </c>
      <c r="G804" s="53">
        <v>42761</v>
      </c>
      <c r="H804" s="34">
        <f t="shared" si="37"/>
        <v>172.81217571774471</v>
      </c>
      <c r="I804" s="34">
        <f t="shared" si="38"/>
        <v>131.06674966698958</v>
      </c>
      <c r="J804" s="53">
        <v>42761</v>
      </c>
    </row>
    <row r="805" spans="1:10">
      <c r="A805" s="53">
        <v>42758</v>
      </c>
      <c r="B805" s="34">
        <v>27117.34</v>
      </c>
      <c r="D805" s="53">
        <v>42762</v>
      </c>
      <c r="E805" s="34">
        <v>57.82</v>
      </c>
      <c r="F805" s="34">
        <f t="shared" si="36"/>
        <v>27882.46</v>
      </c>
      <c r="G805" s="53">
        <v>42762</v>
      </c>
      <c r="H805" s="34">
        <f t="shared" si="37"/>
        <v>200</v>
      </c>
      <c r="I805" s="34">
        <f t="shared" si="38"/>
        <v>131.8913288629208</v>
      </c>
      <c r="J805" s="53">
        <v>42762</v>
      </c>
    </row>
    <row r="806" spans="1:10">
      <c r="A806" s="53">
        <v>42759</v>
      </c>
      <c r="B806" s="34">
        <v>27375.58</v>
      </c>
      <c r="D806" s="53">
        <v>42765</v>
      </c>
      <c r="E806" s="34">
        <v>57.67</v>
      </c>
      <c r="F806" s="34">
        <f t="shared" si="36"/>
        <v>27849.56</v>
      </c>
      <c r="G806" s="53">
        <v>42765</v>
      </c>
      <c r="H806" s="34">
        <f t="shared" si="37"/>
        <v>199.48114839156003</v>
      </c>
      <c r="I806" s="34">
        <f t="shared" si="38"/>
        <v>131.73570325744731</v>
      </c>
      <c r="J806" s="53">
        <v>42765</v>
      </c>
    </row>
    <row r="807" spans="1:10">
      <c r="A807" s="53">
        <v>42760</v>
      </c>
      <c r="B807" s="34">
        <v>27708.14</v>
      </c>
      <c r="D807" s="53">
        <v>42766</v>
      </c>
      <c r="E807" s="34">
        <v>54.42</v>
      </c>
      <c r="F807" s="34">
        <f t="shared" si="36"/>
        <v>27655.96</v>
      </c>
      <c r="G807" s="53">
        <v>42766</v>
      </c>
      <c r="H807" s="34">
        <f t="shared" si="37"/>
        <v>188.23936354202701</v>
      </c>
      <c r="I807" s="34">
        <f t="shared" si="38"/>
        <v>130.81992461855171</v>
      </c>
      <c r="J807" s="53">
        <v>42766</v>
      </c>
    </row>
    <row r="808" spans="1:10">
      <c r="A808" s="53">
        <v>42761</v>
      </c>
      <c r="B808" s="34">
        <v>27708.14</v>
      </c>
      <c r="D808" s="53">
        <v>42767</v>
      </c>
      <c r="E808" s="34">
        <v>56.730000000000004</v>
      </c>
      <c r="F808" s="34">
        <f t="shared" si="36"/>
        <v>28141.64</v>
      </c>
      <c r="G808" s="53">
        <v>42767</v>
      </c>
      <c r="H808" s="34">
        <f t="shared" si="37"/>
        <v>196.22967831200276</v>
      </c>
      <c r="I808" s="34">
        <f t="shared" si="38"/>
        <v>133.11731805521919</v>
      </c>
      <c r="J808" s="53">
        <v>42767</v>
      </c>
    </row>
    <row r="809" spans="1:10">
      <c r="A809" s="53">
        <v>42762</v>
      </c>
      <c r="B809" s="34">
        <v>27882.46</v>
      </c>
      <c r="D809" s="53">
        <v>42768</v>
      </c>
      <c r="E809" s="34">
        <v>58.67</v>
      </c>
      <c r="F809" s="34">
        <f t="shared" si="36"/>
        <v>28226.61</v>
      </c>
      <c r="G809" s="53">
        <v>42768</v>
      </c>
      <c r="H809" s="34">
        <f t="shared" si="37"/>
        <v>202.94015911449327</v>
      </c>
      <c r="I809" s="34">
        <f t="shared" si="38"/>
        <v>133.51924838035845</v>
      </c>
      <c r="J809" s="53">
        <v>42768</v>
      </c>
    </row>
    <row r="810" spans="1:10">
      <c r="A810" s="53">
        <v>42765</v>
      </c>
      <c r="B810" s="34">
        <v>27849.56</v>
      </c>
      <c r="D810" s="53">
        <v>42769</v>
      </c>
      <c r="E810" s="34">
        <v>59.04</v>
      </c>
      <c r="F810" s="34">
        <f t="shared" si="36"/>
        <v>28240.52</v>
      </c>
      <c r="G810" s="53">
        <v>42769</v>
      </c>
      <c r="H810" s="34">
        <f t="shared" si="37"/>
        <v>204.21999308197854</v>
      </c>
      <c r="I810" s="34">
        <f t="shared" si="38"/>
        <v>133.58504631872123</v>
      </c>
      <c r="J810" s="53">
        <v>42769</v>
      </c>
    </row>
    <row r="811" spans="1:10">
      <c r="A811" s="53">
        <v>42766</v>
      </c>
      <c r="B811" s="34">
        <v>27655.96</v>
      </c>
      <c r="D811" s="53">
        <v>42772</v>
      </c>
      <c r="E811" s="34">
        <v>60.7</v>
      </c>
      <c r="F811" s="34">
        <f t="shared" si="36"/>
        <v>28439.279999999999</v>
      </c>
      <c r="G811" s="53">
        <v>42772</v>
      </c>
      <c r="H811" s="34">
        <f t="shared" si="37"/>
        <v>209.96195088204774</v>
      </c>
      <c r="I811" s="34">
        <f t="shared" si="38"/>
        <v>134.52523310728989</v>
      </c>
      <c r="J811" s="53">
        <v>42772</v>
      </c>
    </row>
    <row r="812" spans="1:10">
      <c r="A812" s="53">
        <v>42767</v>
      </c>
      <c r="B812" s="34">
        <v>28141.64</v>
      </c>
      <c r="D812" s="53">
        <v>42773</v>
      </c>
      <c r="E812" s="34">
        <v>57.36</v>
      </c>
      <c r="F812" s="34">
        <f t="shared" si="36"/>
        <v>28335.16</v>
      </c>
      <c r="G812" s="53">
        <v>42773</v>
      </c>
      <c r="H812" s="34">
        <f t="shared" si="37"/>
        <v>198.4088550674507</v>
      </c>
      <c r="I812" s="34">
        <f t="shared" si="38"/>
        <v>134.03271827318963</v>
      </c>
      <c r="J812" s="53">
        <v>42773</v>
      </c>
    </row>
    <row r="813" spans="1:10">
      <c r="A813" s="53">
        <v>42768</v>
      </c>
      <c r="B813" s="34">
        <v>28226.61</v>
      </c>
      <c r="D813" s="53">
        <v>42774</v>
      </c>
      <c r="E813" s="34">
        <v>57.51</v>
      </c>
      <c r="F813" s="34">
        <f t="shared" si="36"/>
        <v>28289.919999999998</v>
      </c>
      <c r="G813" s="53">
        <v>42774</v>
      </c>
      <c r="H813" s="34">
        <f t="shared" si="37"/>
        <v>198.92770667589068</v>
      </c>
      <c r="I813" s="34">
        <f t="shared" si="38"/>
        <v>133.81872124000969</v>
      </c>
      <c r="J813" s="53">
        <v>42774</v>
      </c>
    </row>
    <row r="814" spans="1:10">
      <c r="A814" s="53">
        <v>42769</v>
      </c>
      <c r="B814" s="34">
        <v>28240.52</v>
      </c>
      <c r="D814" s="53">
        <v>42775</v>
      </c>
      <c r="E814" s="34">
        <v>58.480000000000004</v>
      </c>
      <c r="F814" s="34">
        <f t="shared" si="36"/>
        <v>28329.7</v>
      </c>
      <c r="G814" s="53">
        <v>42775</v>
      </c>
      <c r="H814" s="34">
        <f t="shared" si="37"/>
        <v>202.28294707713593</v>
      </c>
      <c r="I814" s="34">
        <f t="shared" si="38"/>
        <v>134.00689104504724</v>
      </c>
      <c r="J814" s="53">
        <v>42775</v>
      </c>
    </row>
    <row r="815" spans="1:10">
      <c r="A815" s="53">
        <v>42772</v>
      </c>
      <c r="B815" s="34">
        <v>28439.279999999999</v>
      </c>
      <c r="D815" s="53">
        <v>42776</v>
      </c>
      <c r="E815" s="34">
        <v>57.980000000000004</v>
      </c>
      <c r="F815" s="34">
        <f t="shared" si="36"/>
        <v>28334.25</v>
      </c>
      <c r="G815" s="53">
        <v>42776</v>
      </c>
      <c r="H815" s="34">
        <f t="shared" si="37"/>
        <v>200.55344171566932</v>
      </c>
      <c r="I815" s="34">
        <f t="shared" si="38"/>
        <v>134.02841373516588</v>
      </c>
      <c r="J815" s="53">
        <v>42776</v>
      </c>
    </row>
    <row r="816" spans="1:10">
      <c r="A816" s="53">
        <v>42773</v>
      </c>
      <c r="B816" s="34">
        <v>28335.16</v>
      </c>
      <c r="D816" s="53">
        <v>42779</v>
      </c>
      <c r="E816" s="34">
        <v>57.26</v>
      </c>
      <c r="F816" s="34">
        <f t="shared" si="36"/>
        <v>28351.62</v>
      </c>
      <c r="G816" s="53">
        <v>42779</v>
      </c>
      <c r="H816" s="34">
        <f t="shared" si="37"/>
        <v>198.06295399515739</v>
      </c>
      <c r="I816" s="34">
        <f t="shared" si="38"/>
        <v>134.11057837854202</v>
      </c>
      <c r="J816" s="53">
        <v>42779</v>
      </c>
    </row>
    <row r="817" spans="1:10">
      <c r="A817" s="53">
        <v>42774</v>
      </c>
      <c r="B817" s="34">
        <v>28289.919999999998</v>
      </c>
      <c r="D817" s="53">
        <v>42780</v>
      </c>
      <c r="E817" s="34">
        <v>56.67</v>
      </c>
      <c r="F817" s="34">
        <f t="shared" si="36"/>
        <v>28339.31</v>
      </c>
      <c r="G817" s="53">
        <v>42780</v>
      </c>
      <c r="H817" s="34">
        <f t="shared" si="37"/>
        <v>196.02213766862678</v>
      </c>
      <c r="I817" s="34">
        <f t="shared" si="38"/>
        <v>134.05234885868248</v>
      </c>
      <c r="J817" s="53">
        <v>42780</v>
      </c>
    </row>
    <row r="818" spans="1:10">
      <c r="A818" s="53">
        <v>42775</v>
      </c>
      <c r="B818" s="34">
        <v>28329.7</v>
      </c>
      <c r="D818" s="53">
        <v>42781</v>
      </c>
      <c r="E818" s="34">
        <v>57.61</v>
      </c>
      <c r="F818" s="34">
        <f t="shared" si="36"/>
        <v>28155.56</v>
      </c>
      <c r="G818" s="53">
        <v>42781</v>
      </c>
      <c r="H818" s="34">
        <f t="shared" si="37"/>
        <v>199.27360774818402</v>
      </c>
      <c r="I818" s="34">
        <f t="shared" si="38"/>
        <v>133.18316329619765</v>
      </c>
      <c r="J818" s="53">
        <v>42781</v>
      </c>
    </row>
    <row r="819" spans="1:10">
      <c r="A819" s="53">
        <v>42776</v>
      </c>
      <c r="B819" s="34">
        <v>28334.25</v>
      </c>
      <c r="D819" s="53">
        <v>42782</v>
      </c>
      <c r="E819" s="34">
        <v>58.89</v>
      </c>
      <c r="F819" s="34">
        <f t="shared" si="36"/>
        <v>28301.27</v>
      </c>
      <c r="G819" s="53">
        <v>42782</v>
      </c>
      <c r="H819" s="34">
        <f t="shared" si="37"/>
        <v>203.70114147353857</v>
      </c>
      <c r="I819" s="34">
        <f t="shared" si="38"/>
        <v>133.87240970876726</v>
      </c>
      <c r="J819" s="53">
        <v>42782</v>
      </c>
    </row>
    <row r="820" spans="1:10">
      <c r="A820" s="53">
        <v>42779</v>
      </c>
      <c r="B820" s="34">
        <v>28351.62</v>
      </c>
      <c r="D820" s="53">
        <v>42783</v>
      </c>
      <c r="E820" s="34">
        <v>58.57</v>
      </c>
      <c r="F820" s="34">
        <f t="shared" si="36"/>
        <v>28468.75</v>
      </c>
      <c r="G820" s="53">
        <v>42783</v>
      </c>
      <c r="H820" s="34">
        <f t="shared" si="37"/>
        <v>202.59425804219995</v>
      </c>
      <c r="I820" s="34">
        <f t="shared" si="38"/>
        <v>134.66463391559699</v>
      </c>
      <c r="J820" s="53">
        <v>42783</v>
      </c>
    </row>
    <row r="821" spans="1:10">
      <c r="A821" s="53">
        <v>42780</v>
      </c>
      <c r="B821" s="34">
        <v>28339.31</v>
      </c>
      <c r="D821" s="53">
        <v>42786</v>
      </c>
      <c r="E821" s="34">
        <v>60.82</v>
      </c>
      <c r="F821" s="34">
        <f t="shared" si="36"/>
        <v>28661.58</v>
      </c>
      <c r="G821" s="53">
        <v>42786</v>
      </c>
      <c r="H821" s="34">
        <f t="shared" si="37"/>
        <v>210.3770321687997</v>
      </c>
      <c r="I821" s="34">
        <f t="shared" si="38"/>
        <v>135.57677025308791</v>
      </c>
      <c r="J821" s="53">
        <v>42786</v>
      </c>
    </row>
    <row r="822" spans="1:10">
      <c r="A822" s="53">
        <v>42781</v>
      </c>
      <c r="B822" s="34">
        <v>28155.56</v>
      </c>
      <c r="D822" s="53">
        <v>42787</v>
      </c>
      <c r="E822" s="34">
        <v>60.85</v>
      </c>
      <c r="F822" s="34">
        <f t="shared" si="36"/>
        <v>28761.59</v>
      </c>
      <c r="G822" s="53">
        <v>42787</v>
      </c>
      <c r="H822" s="34">
        <f t="shared" si="37"/>
        <v>210.48080249048772</v>
      </c>
      <c r="I822" s="34">
        <f t="shared" si="38"/>
        <v>136.04984371215792</v>
      </c>
      <c r="J822" s="53">
        <v>42787</v>
      </c>
    </row>
    <row r="823" spans="1:10">
      <c r="A823" s="53">
        <v>42782</v>
      </c>
      <c r="B823" s="34">
        <v>28301.27</v>
      </c>
      <c r="D823" s="53">
        <v>42788</v>
      </c>
      <c r="E823" s="34">
        <v>59.04</v>
      </c>
      <c r="F823" s="34">
        <f t="shared" si="36"/>
        <v>28864.71</v>
      </c>
      <c r="G823" s="53">
        <v>42788</v>
      </c>
      <c r="H823" s="34">
        <f t="shared" si="37"/>
        <v>204.21999308197854</v>
      </c>
      <c r="I823" s="34">
        <f t="shared" si="38"/>
        <v>136.53762828469362</v>
      </c>
      <c r="J823" s="53">
        <v>42788</v>
      </c>
    </row>
    <row r="824" spans="1:10">
      <c r="A824" s="53">
        <v>42783</v>
      </c>
      <c r="B824" s="34">
        <v>28468.75</v>
      </c>
      <c r="D824" s="53">
        <v>42789</v>
      </c>
      <c r="E824" s="34">
        <v>60.32</v>
      </c>
      <c r="F824" s="34">
        <f t="shared" si="36"/>
        <v>28892.97</v>
      </c>
      <c r="G824" s="53">
        <v>42789</v>
      </c>
      <c r="H824" s="34">
        <f t="shared" si="37"/>
        <v>208.64752680733312</v>
      </c>
      <c r="I824" s="34">
        <f t="shared" si="38"/>
        <v>136.67130547650763</v>
      </c>
      <c r="J824" s="53">
        <v>42789</v>
      </c>
    </row>
    <row r="825" spans="1:10">
      <c r="A825" s="53">
        <v>42786</v>
      </c>
      <c r="B825" s="34">
        <v>28661.58</v>
      </c>
      <c r="D825" s="53">
        <v>42790</v>
      </c>
      <c r="E825" s="34">
        <v>60.32</v>
      </c>
      <c r="F825" s="34">
        <f t="shared" si="36"/>
        <v>28892.97</v>
      </c>
      <c r="G825" s="53">
        <v>42790</v>
      </c>
      <c r="H825" s="34">
        <f t="shared" si="37"/>
        <v>208.64752680733312</v>
      </c>
      <c r="I825" s="34">
        <f t="shared" si="38"/>
        <v>136.67130547650763</v>
      </c>
      <c r="J825" s="53">
        <v>42790</v>
      </c>
    </row>
    <row r="826" spans="1:10">
      <c r="A826" s="53">
        <v>42787</v>
      </c>
      <c r="B826" s="34">
        <v>28761.59</v>
      </c>
      <c r="D826" s="53">
        <v>42793</v>
      </c>
      <c r="E826" s="34">
        <v>59.980000000000004</v>
      </c>
      <c r="F826" s="34">
        <f t="shared" si="36"/>
        <v>28812.880000000001</v>
      </c>
      <c r="G826" s="53">
        <v>42793</v>
      </c>
      <c r="H826" s="34">
        <f t="shared" si="37"/>
        <v>207.47146316153581</v>
      </c>
      <c r="I826" s="34">
        <f t="shared" si="38"/>
        <v>136.29245882780333</v>
      </c>
      <c r="J826" s="53">
        <v>42793</v>
      </c>
    </row>
    <row r="827" spans="1:10">
      <c r="A827" s="53">
        <v>42788</v>
      </c>
      <c r="B827" s="34">
        <v>28864.71</v>
      </c>
      <c r="D827" s="53">
        <v>42794</v>
      </c>
      <c r="E827" s="34">
        <v>61.51</v>
      </c>
      <c r="F827" s="34">
        <f t="shared" si="36"/>
        <v>28743.32</v>
      </c>
      <c r="G827" s="53">
        <v>42794</v>
      </c>
      <c r="H827" s="34">
        <f t="shared" si="37"/>
        <v>212.76374956762365</v>
      </c>
      <c r="I827" s="34">
        <f t="shared" si="38"/>
        <v>135.9634218333737</v>
      </c>
      <c r="J827" s="53">
        <v>42794</v>
      </c>
    </row>
    <row r="828" spans="1:10">
      <c r="A828" s="53">
        <v>42789</v>
      </c>
      <c r="B828" s="34">
        <v>28892.97</v>
      </c>
      <c r="D828" s="53">
        <v>42795</v>
      </c>
      <c r="E828" s="34">
        <v>61.2</v>
      </c>
      <c r="F828" s="34">
        <f t="shared" si="36"/>
        <v>28984.49</v>
      </c>
      <c r="G828" s="53">
        <v>42795</v>
      </c>
      <c r="H828" s="34">
        <f t="shared" si="37"/>
        <v>211.69145624351438</v>
      </c>
      <c r="I828" s="34">
        <f t="shared" si="38"/>
        <v>137.10421901489468</v>
      </c>
      <c r="J828" s="53">
        <v>42795</v>
      </c>
    </row>
    <row r="829" spans="1:10">
      <c r="A829" s="53">
        <v>42790</v>
      </c>
      <c r="B829" s="34">
        <v>28892.97</v>
      </c>
      <c r="D829" s="53">
        <v>42796</v>
      </c>
      <c r="E829" s="34">
        <v>58.45</v>
      </c>
      <c r="F829" s="34">
        <f t="shared" si="36"/>
        <v>28839.79</v>
      </c>
      <c r="G829" s="53">
        <v>42796</v>
      </c>
      <c r="H829" s="34">
        <f t="shared" si="37"/>
        <v>202.17917675544794</v>
      </c>
      <c r="I829" s="34">
        <f t="shared" si="38"/>
        <v>136.4197501665052</v>
      </c>
      <c r="J829" s="53">
        <v>42796</v>
      </c>
    </row>
    <row r="830" spans="1:10">
      <c r="A830" s="53">
        <v>42793</v>
      </c>
      <c r="B830" s="34">
        <v>28812.880000000001</v>
      </c>
      <c r="D830" s="53">
        <v>42797</v>
      </c>
      <c r="E830" s="34">
        <v>59.13</v>
      </c>
      <c r="F830" s="34">
        <f t="shared" si="36"/>
        <v>28832.45</v>
      </c>
      <c r="G830" s="53">
        <v>42797</v>
      </c>
      <c r="H830" s="34">
        <f t="shared" si="37"/>
        <v>204.53130404704254</v>
      </c>
      <c r="I830" s="34">
        <f t="shared" si="38"/>
        <v>136.38503004662147</v>
      </c>
      <c r="J830" s="53">
        <v>42797</v>
      </c>
    </row>
    <row r="831" spans="1:10">
      <c r="A831" s="53">
        <v>42794</v>
      </c>
      <c r="B831" s="34">
        <v>28743.32</v>
      </c>
      <c r="D831" s="53">
        <v>42800</v>
      </c>
      <c r="E831" s="34">
        <v>59.57</v>
      </c>
      <c r="F831" s="34">
        <f t="shared" si="36"/>
        <v>29048.19</v>
      </c>
      <c r="G831" s="53">
        <v>42800</v>
      </c>
      <c r="H831" s="34">
        <f t="shared" si="37"/>
        <v>206.05326876513317</v>
      </c>
      <c r="I831" s="34">
        <f t="shared" si="38"/>
        <v>137.40553667655607</v>
      </c>
      <c r="J831" s="53">
        <v>42800</v>
      </c>
    </row>
    <row r="832" spans="1:10">
      <c r="A832" s="53">
        <v>42795</v>
      </c>
      <c r="B832" s="34">
        <v>28984.49</v>
      </c>
      <c r="D832" s="53">
        <v>42801</v>
      </c>
      <c r="E832" s="34">
        <v>61.1</v>
      </c>
      <c r="F832" s="34">
        <f t="shared" si="36"/>
        <v>28999.56</v>
      </c>
      <c r="G832" s="53">
        <v>42801</v>
      </c>
      <c r="H832" s="34">
        <f t="shared" si="37"/>
        <v>211.34555517122101</v>
      </c>
      <c r="I832" s="34">
        <f t="shared" si="38"/>
        <v>137.17550405667234</v>
      </c>
      <c r="J832" s="53">
        <v>42801</v>
      </c>
    </row>
    <row r="833" spans="1:10">
      <c r="A833" s="53">
        <v>42796</v>
      </c>
      <c r="B833" s="34">
        <v>28839.79</v>
      </c>
      <c r="D833" s="53">
        <v>42802</v>
      </c>
      <c r="E833" s="34">
        <v>59.1</v>
      </c>
      <c r="F833" s="34">
        <f t="shared" si="36"/>
        <v>28901.94</v>
      </c>
      <c r="G833" s="53">
        <v>42802</v>
      </c>
      <c r="H833" s="34">
        <f t="shared" si="37"/>
        <v>204.42753372535455</v>
      </c>
      <c r="I833" s="34">
        <f t="shared" si="38"/>
        <v>136.71373592274159</v>
      </c>
      <c r="J833" s="53">
        <v>42802</v>
      </c>
    </row>
    <row r="834" spans="1:10">
      <c r="A834" s="53">
        <v>42797</v>
      </c>
      <c r="B834" s="34">
        <v>28832.45</v>
      </c>
      <c r="D834" s="53">
        <v>42803</v>
      </c>
      <c r="E834" s="34">
        <v>58.45</v>
      </c>
      <c r="F834" s="34">
        <f t="shared" si="36"/>
        <v>28929.13</v>
      </c>
      <c r="G834" s="53">
        <v>42803</v>
      </c>
      <c r="H834" s="34">
        <f t="shared" si="37"/>
        <v>202.17917675544794</v>
      </c>
      <c r="I834" s="34">
        <f t="shared" si="38"/>
        <v>136.84235173468153</v>
      </c>
      <c r="J834" s="53">
        <v>42803</v>
      </c>
    </row>
    <row r="835" spans="1:10">
      <c r="A835" s="53">
        <v>42800</v>
      </c>
      <c r="B835" s="34">
        <v>29048.19</v>
      </c>
      <c r="D835" s="53">
        <v>42804</v>
      </c>
      <c r="E835" s="34">
        <v>58.730000000000004</v>
      </c>
      <c r="F835" s="34">
        <f t="shared" ref="F835:F898" si="39">VLOOKUP(D835,$A$7:$B$1519,2,FALSE)</f>
        <v>28946.23</v>
      </c>
      <c r="G835" s="53">
        <v>42804</v>
      </c>
      <c r="H835" s="34">
        <f t="shared" si="37"/>
        <v>203.14769975786925</v>
      </c>
      <c r="I835" s="34">
        <f t="shared" si="38"/>
        <v>136.92323920743522</v>
      </c>
      <c r="J835" s="53">
        <v>42804</v>
      </c>
    </row>
    <row r="836" spans="1:10">
      <c r="A836" s="53">
        <v>42801</v>
      </c>
      <c r="B836" s="34">
        <v>28999.56</v>
      </c>
      <c r="D836" s="53">
        <v>42807</v>
      </c>
      <c r="E836" s="34">
        <v>58.730000000000004</v>
      </c>
      <c r="F836" s="34">
        <f t="shared" si="39"/>
        <v>28946.23</v>
      </c>
      <c r="G836" s="53">
        <v>42807</v>
      </c>
      <c r="H836" s="34">
        <f t="shared" ref="H836:H899" si="40">E836/$E$3*100</f>
        <v>203.14769975786925</v>
      </c>
      <c r="I836" s="34">
        <f t="shared" ref="I836:I899" si="41">F836/$F$3*100</f>
        <v>136.92323920743522</v>
      </c>
      <c r="J836" s="53">
        <v>42807</v>
      </c>
    </row>
    <row r="837" spans="1:10">
      <c r="A837" s="53">
        <v>42802</v>
      </c>
      <c r="B837" s="34">
        <v>28901.94</v>
      </c>
      <c r="D837" s="53">
        <v>42808</v>
      </c>
      <c r="E837" s="34">
        <v>60.910000000000004</v>
      </c>
      <c r="F837" s="34">
        <f t="shared" si="39"/>
        <v>29442.63</v>
      </c>
      <c r="G837" s="53">
        <v>42808</v>
      </c>
      <c r="H837" s="34">
        <f t="shared" si="40"/>
        <v>210.6883431338637</v>
      </c>
      <c r="I837" s="34">
        <f t="shared" si="41"/>
        <v>139.27134104807459</v>
      </c>
      <c r="J837" s="53">
        <v>42808</v>
      </c>
    </row>
    <row r="838" spans="1:10">
      <c r="A838" s="53">
        <v>42803</v>
      </c>
      <c r="B838" s="34">
        <v>28929.13</v>
      </c>
      <c r="D838" s="53">
        <v>42809</v>
      </c>
      <c r="E838" s="34">
        <v>63.190000000000005</v>
      </c>
      <c r="F838" s="34">
        <f t="shared" si="39"/>
        <v>29398.11</v>
      </c>
      <c r="G838" s="53">
        <v>42809</v>
      </c>
      <c r="H838" s="34">
        <f t="shared" si="40"/>
        <v>218.57488758215152</v>
      </c>
      <c r="I838" s="34">
        <f t="shared" si="41"/>
        <v>139.06074980322111</v>
      </c>
      <c r="J838" s="53">
        <v>42809</v>
      </c>
    </row>
    <row r="839" spans="1:10">
      <c r="A839" s="53">
        <v>42804</v>
      </c>
      <c r="B839" s="34">
        <v>28946.23</v>
      </c>
      <c r="D839" s="53">
        <v>42810</v>
      </c>
      <c r="E839" s="34">
        <v>64.16</v>
      </c>
      <c r="F839" s="34">
        <f t="shared" si="39"/>
        <v>29585.85</v>
      </c>
      <c r="G839" s="53">
        <v>42810</v>
      </c>
      <c r="H839" s="34">
        <f t="shared" si="40"/>
        <v>221.93012798339674</v>
      </c>
      <c r="I839" s="34">
        <f t="shared" si="41"/>
        <v>139.9488091093485</v>
      </c>
      <c r="J839" s="53">
        <v>42810</v>
      </c>
    </row>
    <row r="840" spans="1:10">
      <c r="A840" s="53">
        <v>42807</v>
      </c>
      <c r="B840" s="34">
        <v>28946.23</v>
      </c>
      <c r="D840" s="53">
        <v>42811</v>
      </c>
      <c r="E840" s="34">
        <v>64.75</v>
      </c>
      <c r="F840" s="34">
        <f t="shared" si="39"/>
        <v>29648.99</v>
      </c>
      <c r="G840" s="53">
        <v>42811</v>
      </c>
      <c r="H840" s="34">
        <f t="shared" si="40"/>
        <v>223.97094430992738</v>
      </c>
      <c r="I840" s="34">
        <f t="shared" si="41"/>
        <v>140.2474778245338</v>
      </c>
      <c r="J840" s="53">
        <v>42811</v>
      </c>
    </row>
    <row r="841" spans="1:10">
      <c r="A841" s="53">
        <v>42808</v>
      </c>
      <c r="B841" s="34">
        <v>29442.63</v>
      </c>
      <c r="D841" s="53">
        <v>42814</v>
      </c>
      <c r="E841" s="34">
        <v>64.510000000000005</v>
      </c>
      <c r="F841" s="34">
        <f t="shared" si="39"/>
        <v>29518.74</v>
      </c>
      <c r="G841" s="53">
        <v>42814</v>
      </c>
      <c r="H841" s="34">
        <f t="shared" si="40"/>
        <v>223.14078173642341</v>
      </c>
      <c r="I841" s="34">
        <f t="shared" si="41"/>
        <v>139.63136125575201</v>
      </c>
      <c r="J841" s="53">
        <v>42814</v>
      </c>
    </row>
    <row r="842" spans="1:10">
      <c r="A842" s="53">
        <v>42809</v>
      </c>
      <c r="B842" s="34">
        <v>29398.11</v>
      </c>
      <c r="D842" s="53">
        <v>42815</v>
      </c>
      <c r="E842" s="34">
        <v>64.69</v>
      </c>
      <c r="F842" s="34">
        <f t="shared" si="39"/>
        <v>29485.45</v>
      </c>
      <c r="G842" s="53">
        <v>42815</v>
      </c>
      <c r="H842" s="34">
        <f t="shared" si="40"/>
        <v>223.76340366655137</v>
      </c>
      <c r="I842" s="34">
        <f t="shared" si="41"/>
        <v>139.47389084826835</v>
      </c>
      <c r="J842" s="53">
        <v>42815</v>
      </c>
    </row>
    <row r="843" spans="1:10">
      <c r="A843" s="53">
        <v>42810</v>
      </c>
      <c r="B843" s="34">
        <v>29585.85</v>
      </c>
      <c r="D843" s="53">
        <v>42816</v>
      </c>
      <c r="E843" s="34">
        <v>63.54</v>
      </c>
      <c r="F843" s="34">
        <f t="shared" si="39"/>
        <v>29167.68</v>
      </c>
      <c r="G843" s="53">
        <v>42816</v>
      </c>
      <c r="H843" s="34">
        <f t="shared" si="40"/>
        <v>219.78554133517812</v>
      </c>
      <c r="I843" s="34">
        <f t="shared" si="41"/>
        <v>137.97075563090337</v>
      </c>
      <c r="J843" s="53">
        <v>42816</v>
      </c>
    </row>
    <row r="844" spans="1:10">
      <c r="A844" s="53">
        <v>42811</v>
      </c>
      <c r="B844" s="34">
        <v>29648.99</v>
      </c>
      <c r="D844" s="53">
        <v>42817</v>
      </c>
      <c r="E844" s="34">
        <v>65.290000000000006</v>
      </c>
      <c r="F844" s="34">
        <f t="shared" si="39"/>
        <v>29332.16</v>
      </c>
      <c r="G844" s="53">
        <v>42817</v>
      </c>
      <c r="H844" s="34">
        <f t="shared" si="40"/>
        <v>225.83881010031135</v>
      </c>
      <c r="I844" s="34">
        <f t="shared" si="41"/>
        <v>138.7487890530395</v>
      </c>
      <c r="J844" s="53">
        <v>42817</v>
      </c>
    </row>
    <row r="845" spans="1:10">
      <c r="A845" s="53">
        <v>42814</v>
      </c>
      <c r="B845" s="34">
        <v>29518.74</v>
      </c>
      <c r="D845" s="53">
        <v>42818</v>
      </c>
      <c r="E845" s="34">
        <v>66.040000000000006</v>
      </c>
      <c r="F845" s="34">
        <f t="shared" si="39"/>
        <v>29421.4</v>
      </c>
      <c r="G845" s="53">
        <v>42818</v>
      </c>
      <c r="H845" s="34">
        <f t="shared" si="40"/>
        <v>228.43306814251125</v>
      </c>
      <c r="I845" s="34">
        <f t="shared" si="41"/>
        <v>139.17091759505936</v>
      </c>
      <c r="J845" s="53">
        <v>42818</v>
      </c>
    </row>
    <row r="846" spans="1:10">
      <c r="A846" s="53">
        <v>42815</v>
      </c>
      <c r="B846" s="34">
        <v>29485.45</v>
      </c>
      <c r="D846" s="53">
        <v>42821</v>
      </c>
      <c r="E846" s="34">
        <v>64.849999999999994</v>
      </c>
      <c r="F846" s="34">
        <f t="shared" si="39"/>
        <v>29237.15</v>
      </c>
      <c r="G846" s="53">
        <v>42821</v>
      </c>
      <c r="H846" s="34">
        <f t="shared" si="40"/>
        <v>224.31684538222066</v>
      </c>
      <c r="I846" s="34">
        <f t="shared" si="41"/>
        <v>138.29936690179221</v>
      </c>
      <c r="J846" s="53">
        <v>42821</v>
      </c>
    </row>
    <row r="847" spans="1:10">
      <c r="A847" s="53">
        <v>42816</v>
      </c>
      <c r="B847" s="34">
        <v>29167.68</v>
      </c>
      <c r="D847" s="53">
        <v>42822</v>
      </c>
      <c r="E847" s="34">
        <v>65.290000000000006</v>
      </c>
      <c r="F847" s="34">
        <f t="shared" si="39"/>
        <v>29409.52</v>
      </c>
      <c r="G847" s="53">
        <v>42822</v>
      </c>
      <c r="H847" s="34">
        <f t="shared" si="40"/>
        <v>225.83881010031135</v>
      </c>
      <c r="I847" s="34">
        <f t="shared" si="41"/>
        <v>139.11472208767256</v>
      </c>
      <c r="J847" s="53">
        <v>42822</v>
      </c>
    </row>
    <row r="848" spans="1:10">
      <c r="A848" s="53">
        <v>42817</v>
      </c>
      <c r="B848" s="34">
        <v>29332.16</v>
      </c>
      <c r="D848" s="53">
        <v>42823</v>
      </c>
      <c r="E848" s="34">
        <v>65.22</v>
      </c>
      <c r="F848" s="34">
        <f t="shared" si="39"/>
        <v>29531.43</v>
      </c>
      <c r="G848" s="53">
        <v>42823</v>
      </c>
      <c r="H848" s="34">
        <f t="shared" si="40"/>
        <v>225.59667934970599</v>
      </c>
      <c r="I848" s="34">
        <f t="shared" si="41"/>
        <v>139.69138827500606</v>
      </c>
      <c r="J848" s="53">
        <v>42823</v>
      </c>
    </row>
    <row r="849" spans="1:10">
      <c r="A849" s="53">
        <v>42818</v>
      </c>
      <c r="B849" s="34">
        <v>29421.4</v>
      </c>
      <c r="D849" s="53">
        <v>42824</v>
      </c>
      <c r="E849" s="34">
        <v>66.070000000000007</v>
      </c>
      <c r="F849" s="34">
        <f t="shared" si="39"/>
        <v>29647.42</v>
      </c>
      <c r="G849" s="53">
        <v>42824</v>
      </c>
      <c r="H849" s="34">
        <f t="shared" si="40"/>
        <v>228.53683846419926</v>
      </c>
      <c r="I849" s="34">
        <f t="shared" si="41"/>
        <v>140.24005131387744</v>
      </c>
      <c r="J849" s="53">
        <v>42824</v>
      </c>
    </row>
    <row r="850" spans="1:10">
      <c r="A850" s="53">
        <v>42821</v>
      </c>
      <c r="B850" s="34">
        <v>29237.15</v>
      </c>
      <c r="D850" s="53">
        <v>42825</v>
      </c>
      <c r="E850" s="34">
        <v>67.78</v>
      </c>
      <c r="F850" s="34">
        <f t="shared" si="39"/>
        <v>29620.5</v>
      </c>
      <c r="G850" s="53">
        <v>42825</v>
      </c>
      <c r="H850" s="34">
        <f t="shared" si="40"/>
        <v>234.45174680041507</v>
      </c>
      <c r="I850" s="34">
        <f t="shared" si="41"/>
        <v>140.11271267255992</v>
      </c>
      <c r="J850" s="53">
        <v>42825</v>
      </c>
    </row>
    <row r="851" spans="1:10">
      <c r="A851" s="53">
        <v>42822</v>
      </c>
      <c r="B851" s="34">
        <v>29409.52</v>
      </c>
      <c r="D851" s="53">
        <v>42828</v>
      </c>
      <c r="E851" s="34">
        <v>69.81</v>
      </c>
      <c r="F851" s="34">
        <f t="shared" si="39"/>
        <v>29910.22</v>
      </c>
      <c r="G851" s="53">
        <v>42828</v>
      </c>
      <c r="H851" s="34">
        <f t="shared" si="40"/>
        <v>241.47353856796957</v>
      </c>
      <c r="I851" s="34">
        <f t="shared" si="41"/>
        <v>141.4831640530395</v>
      </c>
      <c r="J851" s="53">
        <v>42828</v>
      </c>
    </row>
    <row r="852" spans="1:10">
      <c r="A852" s="53">
        <v>42823</v>
      </c>
      <c r="B852" s="34">
        <v>29531.43</v>
      </c>
      <c r="D852" s="53">
        <v>42829</v>
      </c>
      <c r="E852" s="34">
        <v>69.81</v>
      </c>
      <c r="F852" s="34">
        <f t="shared" si="39"/>
        <v>29910.22</v>
      </c>
      <c r="G852" s="53">
        <v>42829</v>
      </c>
      <c r="H852" s="34">
        <f t="shared" si="40"/>
        <v>241.47353856796957</v>
      </c>
      <c r="I852" s="34">
        <f t="shared" si="41"/>
        <v>141.4831640530395</v>
      </c>
      <c r="J852" s="53">
        <v>42829</v>
      </c>
    </row>
    <row r="853" spans="1:10">
      <c r="A853" s="53">
        <v>42824</v>
      </c>
      <c r="B853" s="34">
        <v>29647.42</v>
      </c>
      <c r="D853" s="53">
        <v>42830</v>
      </c>
      <c r="E853" s="34">
        <v>71.56</v>
      </c>
      <c r="F853" s="34">
        <f t="shared" si="39"/>
        <v>29974.240000000002</v>
      </c>
      <c r="G853" s="53">
        <v>42830</v>
      </c>
      <c r="H853" s="34">
        <f t="shared" si="40"/>
        <v>247.52680733310274</v>
      </c>
      <c r="I853" s="34">
        <f t="shared" si="41"/>
        <v>141.78599539840155</v>
      </c>
      <c r="J853" s="53">
        <v>42830</v>
      </c>
    </row>
    <row r="854" spans="1:10">
      <c r="A854" s="53">
        <v>42825</v>
      </c>
      <c r="B854" s="34">
        <v>29620.5</v>
      </c>
      <c r="D854" s="53">
        <v>42831</v>
      </c>
      <c r="E854" s="34">
        <v>72.28</v>
      </c>
      <c r="F854" s="34">
        <f t="shared" si="39"/>
        <v>29927.34</v>
      </c>
      <c r="G854" s="53">
        <v>42831</v>
      </c>
      <c r="H854" s="34">
        <f t="shared" si="40"/>
        <v>250.01729505361467</v>
      </c>
      <c r="I854" s="34">
        <f t="shared" si="41"/>
        <v>141.56414613102447</v>
      </c>
      <c r="J854" s="53">
        <v>42831</v>
      </c>
    </row>
    <row r="855" spans="1:10">
      <c r="A855" s="53">
        <v>42828</v>
      </c>
      <c r="B855" s="34">
        <v>29910.22</v>
      </c>
      <c r="D855" s="53">
        <v>42832</v>
      </c>
      <c r="E855" s="34">
        <v>73.31</v>
      </c>
      <c r="F855" s="34">
        <f t="shared" si="39"/>
        <v>29706.61</v>
      </c>
      <c r="G855" s="53">
        <v>42832</v>
      </c>
      <c r="H855" s="34">
        <f t="shared" si="40"/>
        <v>253.58007609823591</v>
      </c>
      <c r="I855" s="34">
        <f t="shared" si="41"/>
        <v>140.52003549588278</v>
      </c>
      <c r="J855" s="53">
        <v>42832</v>
      </c>
    </row>
    <row r="856" spans="1:10">
      <c r="A856" s="53">
        <v>42829</v>
      </c>
      <c r="B856" s="34">
        <v>29910.22</v>
      </c>
      <c r="D856" s="53">
        <v>42835</v>
      </c>
      <c r="E856" s="34">
        <v>75</v>
      </c>
      <c r="F856" s="34">
        <f t="shared" si="39"/>
        <v>29575.74</v>
      </c>
      <c r="G856" s="53">
        <v>42835</v>
      </c>
      <c r="H856" s="34">
        <f t="shared" si="40"/>
        <v>259.42580421999304</v>
      </c>
      <c r="I856" s="34">
        <f t="shared" si="41"/>
        <v>139.900986164931</v>
      </c>
      <c r="J856" s="53">
        <v>42835</v>
      </c>
    </row>
    <row r="857" spans="1:10">
      <c r="A857" s="53">
        <v>42830</v>
      </c>
      <c r="B857" s="34">
        <v>29974.240000000002</v>
      </c>
      <c r="D857" s="53">
        <v>42836</v>
      </c>
      <c r="E857" s="34">
        <v>75.75</v>
      </c>
      <c r="F857" s="34">
        <f t="shared" si="39"/>
        <v>29788.35</v>
      </c>
      <c r="G857" s="53">
        <v>42836</v>
      </c>
      <c r="H857" s="34">
        <f t="shared" si="40"/>
        <v>262.02006226219299</v>
      </c>
      <c r="I857" s="34">
        <f t="shared" si="41"/>
        <v>140.90668707616857</v>
      </c>
      <c r="J857" s="53">
        <v>42836</v>
      </c>
    </row>
    <row r="858" spans="1:10">
      <c r="A858" s="53">
        <v>42831</v>
      </c>
      <c r="B858" s="34">
        <v>29927.34</v>
      </c>
      <c r="D858" s="53">
        <v>42837</v>
      </c>
      <c r="E858" s="34">
        <v>71.41</v>
      </c>
      <c r="F858" s="34">
        <f t="shared" si="39"/>
        <v>29643.48</v>
      </c>
      <c r="G858" s="53">
        <v>42837</v>
      </c>
      <c r="H858" s="34">
        <f t="shared" si="40"/>
        <v>247.00795572466271</v>
      </c>
      <c r="I858" s="34">
        <f t="shared" si="41"/>
        <v>140.22141408331314</v>
      </c>
      <c r="J858" s="53">
        <v>42837</v>
      </c>
    </row>
    <row r="859" spans="1:10">
      <c r="A859" s="53">
        <v>42832</v>
      </c>
      <c r="B859" s="34">
        <v>29706.61</v>
      </c>
      <c r="D859" s="53">
        <v>42838</v>
      </c>
      <c r="E859" s="34">
        <v>72.97</v>
      </c>
      <c r="F859" s="34">
        <f t="shared" si="39"/>
        <v>29461.45</v>
      </c>
      <c r="G859" s="53">
        <v>42838</v>
      </c>
      <c r="H859" s="34">
        <f t="shared" si="40"/>
        <v>252.40401245243856</v>
      </c>
      <c r="I859" s="34">
        <f t="shared" si="41"/>
        <v>139.36036457071933</v>
      </c>
      <c r="J859" s="53">
        <v>42838</v>
      </c>
    </row>
    <row r="860" spans="1:10">
      <c r="A860" s="53">
        <v>42835</v>
      </c>
      <c r="B860" s="34">
        <v>29575.74</v>
      </c>
      <c r="D860" s="53">
        <v>42839</v>
      </c>
      <c r="E860" s="34">
        <v>72.97</v>
      </c>
      <c r="F860" s="34">
        <f t="shared" si="39"/>
        <v>29461.45</v>
      </c>
      <c r="G860" s="53">
        <v>42839</v>
      </c>
      <c r="H860" s="34">
        <f t="shared" si="40"/>
        <v>252.40401245243856</v>
      </c>
      <c r="I860" s="34">
        <f t="shared" si="41"/>
        <v>139.36036457071933</v>
      </c>
      <c r="J860" s="53">
        <v>42839</v>
      </c>
    </row>
    <row r="861" spans="1:10">
      <c r="A861" s="53">
        <v>42836</v>
      </c>
      <c r="B861" s="34">
        <v>29788.35</v>
      </c>
      <c r="D861" s="53">
        <v>42842</v>
      </c>
      <c r="E861" s="34">
        <v>77.03</v>
      </c>
      <c r="F861" s="34">
        <f t="shared" si="39"/>
        <v>29413.66</v>
      </c>
      <c r="G861" s="53">
        <v>42842</v>
      </c>
      <c r="H861" s="34">
        <f t="shared" si="40"/>
        <v>266.44759598754757</v>
      </c>
      <c r="I861" s="34">
        <f t="shared" si="41"/>
        <v>139.13430537054978</v>
      </c>
      <c r="J861" s="53">
        <v>42842</v>
      </c>
    </row>
    <row r="862" spans="1:10">
      <c r="A862" s="53">
        <v>42837</v>
      </c>
      <c r="B862" s="34">
        <v>29643.48</v>
      </c>
      <c r="D862" s="53">
        <v>42843</v>
      </c>
      <c r="E862" s="34">
        <v>90.48</v>
      </c>
      <c r="F862" s="34">
        <f t="shared" si="39"/>
        <v>29319.1</v>
      </c>
      <c r="G862" s="53">
        <v>42843</v>
      </c>
      <c r="H862" s="34">
        <f t="shared" si="40"/>
        <v>312.97129021099965</v>
      </c>
      <c r="I862" s="34">
        <f t="shared" si="41"/>
        <v>138.68701183700654</v>
      </c>
      <c r="J862" s="53">
        <v>42843</v>
      </c>
    </row>
    <row r="863" spans="1:10">
      <c r="A863" s="53">
        <v>42838</v>
      </c>
      <c r="B863" s="34">
        <v>29461.45</v>
      </c>
      <c r="D863" s="53">
        <v>42844</v>
      </c>
      <c r="E863" s="34">
        <v>90.64</v>
      </c>
      <c r="F863" s="34">
        <f t="shared" si="39"/>
        <v>29336.57</v>
      </c>
      <c r="G863" s="53">
        <v>42844</v>
      </c>
      <c r="H863" s="34">
        <f t="shared" si="40"/>
        <v>313.52473192666895</v>
      </c>
      <c r="I863" s="34">
        <f t="shared" si="41"/>
        <v>138.76964950653911</v>
      </c>
      <c r="J863" s="53">
        <v>42844</v>
      </c>
    </row>
    <row r="864" spans="1:10">
      <c r="A864" s="53">
        <v>42839</v>
      </c>
      <c r="B864" s="34">
        <v>29461.45</v>
      </c>
      <c r="D864" s="53">
        <v>42845</v>
      </c>
      <c r="E864" s="34">
        <v>91.33</v>
      </c>
      <c r="F864" s="34">
        <f t="shared" si="39"/>
        <v>29422.39</v>
      </c>
      <c r="G864" s="53">
        <v>42845</v>
      </c>
      <c r="H864" s="34">
        <f t="shared" si="40"/>
        <v>315.91144932549292</v>
      </c>
      <c r="I864" s="34">
        <f t="shared" si="41"/>
        <v>139.17560055400824</v>
      </c>
      <c r="J864" s="53">
        <v>42845</v>
      </c>
    </row>
    <row r="865" spans="1:10">
      <c r="A865" s="53">
        <v>42842</v>
      </c>
      <c r="B865" s="34">
        <v>29413.66</v>
      </c>
      <c r="D865" s="53">
        <v>42846</v>
      </c>
      <c r="E865" s="34">
        <v>91.14</v>
      </c>
      <c r="F865" s="34">
        <f t="shared" si="39"/>
        <v>29365.3</v>
      </c>
      <c r="G865" s="53">
        <v>42846</v>
      </c>
      <c r="H865" s="34">
        <f t="shared" si="40"/>
        <v>315.25423728813558</v>
      </c>
      <c r="I865" s="34">
        <f t="shared" si="41"/>
        <v>138.90554992128844</v>
      </c>
      <c r="J865" s="53">
        <v>42846</v>
      </c>
    </row>
    <row r="866" spans="1:10">
      <c r="A866" s="53">
        <v>42843</v>
      </c>
      <c r="B866" s="34">
        <v>29319.1</v>
      </c>
      <c r="D866" s="53">
        <v>42849</v>
      </c>
      <c r="E866" s="34">
        <v>93.7</v>
      </c>
      <c r="F866" s="34">
        <f t="shared" si="39"/>
        <v>29655.84</v>
      </c>
      <c r="G866" s="53">
        <v>42849</v>
      </c>
      <c r="H866" s="34">
        <f t="shared" si="40"/>
        <v>324.10930473884474</v>
      </c>
      <c r="I866" s="34">
        <f t="shared" si="41"/>
        <v>140.27988011625092</v>
      </c>
      <c r="J866" s="53">
        <v>42849</v>
      </c>
    </row>
    <row r="867" spans="1:10">
      <c r="A867" s="53">
        <v>42844</v>
      </c>
      <c r="B867" s="34">
        <v>29336.57</v>
      </c>
      <c r="D867" s="53">
        <v>42850</v>
      </c>
      <c r="E867" s="34">
        <v>93.64</v>
      </c>
      <c r="F867" s="34">
        <f t="shared" si="39"/>
        <v>29943.24</v>
      </c>
      <c r="G867" s="53">
        <v>42850</v>
      </c>
      <c r="H867" s="34">
        <f t="shared" si="40"/>
        <v>323.90176409546871</v>
      </c>
      <c r="I867" s="34">
        <f t="shared" si="41"/>
        <v>141.63935728990072</v>
      </c>
      <c r="J867" s="53">
        <v>42850</v>
      </c>
    </row>
    <row r="868" spans="1:10">
      <c r="A868" s="53">
        <v>42845</v>
      </c>
      <c r="B868" s="34">
        <v>29422.39</v>
      </c>
      <c r="D868" s="53">
        <v>42851</v>
      </c>
      <c r="E868" s="34">
        <v>74.03</v>
      </c>
      <c r="F868" s="34">
        <f t="shared" si="39"/>
        <v>30133.35</v>
      </c>
      <c r="G868" s="53">
        <v>42851</v>
      </c>
      <c r="H868" s="34">
        <f t="shared" si="40"/>
        <v>256.07056381874781</v>
      </c>
      <c r="I868" s="34">
        <f t="shared" si="41"/>
        <v>142.53862731593605</v>
      </c>
      <c r="J868" s="53">
        <v>42851</v>
      </c>
    </row>
    <row r="869" spans="1:10">
      <c r="A869" s="53">
        <v>42846</v>
      </c>
      <c r="B869" s="34">
        <v>29365.3</v>
      </c>
      <c r="D869" s="53">
        <v>42852</v>
      </c>
      <c r="E869" s="34">
        <v>71.28</v>
      </c>
      <c r="F869" s="34">
        <f t="shared" si="39"/>
        <v>30029.74</v>
      </c>
      <c r="G869" s="53">
        <v>42852</v>
      </c>
      <c r="H869" s="34">
        <f t="shared" si="40"/>
        <v>246.5582843306814</v>
      </c>
      <c r="I869" s="34">
        <f t="shared" si="41"/>
        <v>142.04852491523371</v>
      </c>
      <c r="J869" s="53">
        <v>42852</v>
      </c>
    </row>
    <row r="870" spans="1:10">
      <c r="A870" s="53">
        <v>42849</v>
      </c>
      <c r="B870" s="34">
        <v>29655.84</v>
      </c>
      <c r="D870" s="53">
        <v>42853</v>
      </c>
      <c r="E870" s="34">
        <v>68.03</v>
      </c>
      <c r="F870" s="34">
        <f t="shared" si="39"/>
        <v>29918.400000000001</v>
      </c>
      <c r="G870" s="53">
        <v>42853</v>
      </c>
      <c r="H870" s="34">
        <f t="shared" si="40"/>
        <v>235.31649948114838</v>
      </c>
      <c r="I870" s="34">
        <f t="shared" si="41"/>
        <v>141.52185759263745</v>
      </c>
      <c r="J870" s="53">
        <v>42853</v>
      </c>
    </row>
    <row r="871" spans="1:10">
      <c r="A871" s="53">
        <v>42850</v>
      </c>
      <c r="B871" s="34">
        <v>29943.24</v>
      </c>
      <c r="D871" s="53">
        <v>42856</v>
      </c>
      <c r="E871" s="34">
        <v>68.03</v>
      </c>
      <c r="F871" s="34">
        <f t="shared" si="39"/>
        <v>29918.400000000001</v>
      </c>
      <c r="G871" s="53">
        <v>42856</v>
      </c>
      <c r="H871" s="34">
        <f t="shared" si="40"/>
        <v>235.31649948114838</v>
      </c>
      <c r="I871" s="34">
        <f t="shared" si="41"/>
        <v>141.52185759263745</v>
      </c>
      <c r="J871" s="53">
        <v>42856</v>
      </c>
    </row>
    <row r="872" spans="1:10">
      <c r="A872" s="53">
        <v>42851</v>
      </c>
      <c r="B872" s="34">
        <v>30133.35</v>
      </c>
      <c r="D872" s="53">
        <v>42857</v>
      </c>
      <c r="E872" s="34">
        <v>70.41</v>
      </c>
      <c r="F872" s="34">
        <f t="shared" si="39"/>
        <v>29921.18</v>
      </c>
      <c r="G872" s="53">
        <v>42857</v>
      </c>
      <c r="H872" s="34">
        <f t="shared" si="40"/>
        <v>243.54894500172949</v>
      </c>
      <c r="I872" s="34">
        <f t="shared" si="41"/>
        <v>141.53500771978688</v>
      </c>
      <c r="J872" s="53">
        <v>42857</v>
      </c>
    </row>
    <row r="873" spans="1:10">
      <c r="A873" s="53">
        <v>42852</v>
      </c>
      <c r="B873" s="34">
        <v>30029.74</v>
      </c>
      <c r="D873" s="53">
        <v>42858</v>
      </c>
      <c r="E873" s="34">
        <v>70.34</v>
      </c>
      <c r="F873" s="34">
        <f t="shared" si="39"/>
        <v>29894.799999999999</v>
      </c>
      <c r="G873" s="53">
        <v>42858</v>
      </c>
      <c r="H873" s="34">
        <f t="shared" si="40"/>
        <v>243.30681425112419</v>
      </c>
      <c r="I873" s="34">
        <f t="shared" si="41"/>
        <v>141.41022341971421</v>
      </c>
      <c r="J873" s="53">
        <v>42858</v>
      </c>
    </row>
    <row r="874" spans="1:10">
      <c r="A874" s="53">
        <v>42853</v>
      </c>
      <c r="B874" s="34">
        <v>29918.400000000001</v>
      </c>
      <c r="D874" s="53">
        <v>42859</v>
      </c>
      <c r="E874" s="34">
        <v>70.81</v>
      </c>
      <c r="F874" s="34">
        <f t="shared" si="39"/>
        <v>30126.21</v>
      </c>
      <c r="G874" s="53">
        <v>42859</v>
      </c>
      <c r="H874" s="34">
        <f t="shared" si="40"/>
        <v>244.93254929090281</v>
      </c>
      <c r="I874" s="34">
        <f t="shared" si="41"/>
        <v>142.50485324836521</v>
      </c>
      <c r="J874" s="53">
        <v>42859</v>
      </c>
    </row>
    <row r="875" spans="1:10">
      <c r="A875" s="53">
        <v>42856</v>
      </c>
      <c r="B875" s="34">
        <v>29918.400000000001</v>
      </c>
      <c r="D875" s="53">
        <v>42860</v>
      </c>
      <c r="E875" s="34">
        <v>71</v>
      </c>
      <c r="F875" s="34">
        <f t="shared" si="39"/>
        <v>29858.799999999999</v>
      </c>
      <c r="G875" s="53">
        <v>42860</v>
      </c>
      <c r="H875" s="34">
        <f t="shared" si="40"/>
        <v>245.58976132826012</v>
      </c>
      <c r="I875" s="34">
        <f t="shared" si="41"/>
        <v>141.23993400339066</v>
      </c>
      <c r="J875" s="53">
        <v>42860</v>
      </c>
    </row>
    <row r="876" spans="1:10">
      <c r="A876" s="53">
        <v>42857</v>
      </c>
      <c r="B876" s="34">
        <v>29921.18</v>
      </c>
      <c r="D876" s="53">
        <v>42863</v>
      </c>
      <c r="E876" s="34">
        <v>71.53</v>
      </c>
      <c r="F876" s="34">
        <f t="shared" si="39"/>
        <v>29926.15</v>
      </c>
      <c r="G876" s="53">
        <v>42863</v>
      </c>
      <c r="H876" s="34">
        <f t="shared" si="40"/>
        <v>247.42303701141472</v>
      </c>
      <c r="I876" s="34">
        <f t="shared" si="41"/>
        <v>141.55851711976266</v>
      </c>
      <c r="J876" s="53">
        <v>42863</v>
      </c>
    </row>
    <row r="877" spans="1:10">
      <c r="A877" s="53">
        <v>42858</v>
      </c>
      <c r="B877" s="34">
        <v>29894.799999999999</v>
      </c>
      <c r="D877" s="53">
        <v>42864</v>
      </c>
      <c r="E877" s="34">
        <v>73.81</v>
      </c>
      <c r="F877" s="34">
        <f t="shared" si="39"/>
        <v>29933.25</v>
      </c>
      <c r="G877" s="53">
        <v>42864</v>
      </c>
      <c r="H877" s="34">
        <f t="shared" si="40"/>
        <v>255.30958145970254</v>
      </c>
      <c r="I877" s="34">
        <f t="shared" si="41"/>
        <v>141.59210197687091</v>
      </c>
      <c r="J877" s="53">
        <v>42864</v>
      </c>
    </row>
    <row r="878" spans="1:10">
      <c r="A878" s="53">
        <v>42859</v>
      </c>
      <c r="B878" s="34">
        <v>30126.21</v>
      </c>
      <c r="D878" s="53">
        <v>42865</v>
      </c>
      <c r="E878" s="34">
        <v>76.680000000000007</v>
      </c>
      <c r="F878" s="34">
        <f t="shared" si="39"/>
        <v>30248.17</v>
      </c>
      <c r="G878" s="53">
        <v>42865</v>
      </c>
      <c r="H878" s="34">
        <f t="shared" si="40"/>
        <v>265.23694223452094</v>
      </c>
      <c r="I878" s="34">
        <f t="shared" si="41"/>
        <v>143.08175594877696</v>
      </c>
      <c r="J878" s="53">
        <v>42865</v>
      </c>
    </row>
    <row r="879" spans="1:10">
      <c r="A879" s="53">
        <v>42860</v>
      </c>
      <c r="B879" s="34">
        <v>29858.799999999999</v>
      </c>
      <c r="D879" s="53">
        <v>42866</v>
      </c>
      <c r="E879" s="34">
        <v>75.03</v>
      </c>
      <c r="F879" s="34">
        <f t="shared" si="39"/>
        <v>30250.98</v>
      </c>
      <c r="G879" s="53">
        <v>42866</v>
      </c>
      <c r="H879" s="34">
        <f t="shared" si="40"/>
        <v>259.52957454168109</v>
      </c>
      <c r="I879" s="34">
        <f t="shared" si="41"/>
        <v>143.0950479837733</v>
      </c>
      <c r="J879" s="53">
        <v>42866</v>
      </c>
    </row>
    <row r="880" spans="1:10">
      <c r="A880" s="53">
        <v>42863</v>
      </c>
      <c r="B880" s="34">
        <v>29926.15</v>
      </c>
      <c r="D880" s="53">
        <v>42867</v>
      </c>
      <c r="E880" s="34">
        <v>75.900000000000006</v>
      </c>
      <c r="F880" s="34">
        <f t="shared" si="39"/>
        <v>30188.15</v>
      </c>
      <c r="G880" s="53">
        <v>42867</v>
      </c>
      <c r="H880" s="34">
        <f t="shared" si="40"/>
        <v>262.538913870633</v>
      </c>
      <c r="I880" s="34">
        <f t="shared" si="41"/>
        <v>142.79784564967306</v>
      </c>
      <c r="J880" s="53">
        <v>42867</v>
      </c>
    </row>
    <row r="881" spans="1:10">
      <c r="A881" s="53">
        <v>42864</v>
      </c>
      <c r="B881" s="34">
        <v>29933.25</v>
      </c>
      <c r="D881" s="53">
        <v>42870</v>
      </c>
      <c r="E881" s="34">
        <v>76.12</v>
      </c>
      <c r="F881" s="34">
        <f t="shared" si="39"/>
        <v>30322.12</v>
      </c>
      <c r="G881" s="53">
        <v>42870</v>
      </c>
      <c r="H881" s="34">
        <f t="shared" si="40"/>
        <v>263.29989622967832</v>
      </c>
      <c r="I881" s="34">
        <f t="shared" si="41"/>
        <v>143.43155879147494</v>
      </c>
      <c r="J881" s="53">
        <v>42870</v>
      </c>
    </row>
    <row r="882" spans="1:10">
      <c r="A882" s="53">
        <v>42865</v>
      </c>
      <c r="B882" s="34">
        <v>30248.17</v>
      </c>
      <c r="D882" s="53">
        <v>42871</v>
      </c>
      <c r="E882" s="34">
        <v>76.680000000000007</v>
      </c>
      <c r="F882" s="34">
        <f t="shared" si="39"/>
        <v>30582.6</v>
      </c>
      <c r="G882" s="53">
        <v>42871</v>
      </c>
      <c r="H882" s="34">
        <f t="shared" si="40"/>
        <v>265.23694223452094</v>
      </c>
      <c r="I882" s="34">
        <f t="shared" si="41"/>
        <v>144.66369732380721</v>
      </c>
      <c r="J882" s="53">
        <v>42871</v>
      </c>
    </row>
    <row r="883" spans="1:10">
      <c r="A883" s="53">
        <v>42866</v>
      </c>
      <c r="B883" s="34">
        <v>30250.98</v>
      </c>
      <c r="D883" s="53">
        <v>42872</v>
      </c>
      <c r="E883" s="34">
        <v>75.87</v>
      </c>
      <c r="F883" s="34">
        <f t="shared" si="39"/>
        <v>30658.77</v>
      </c>
      <c r="G883" s="53">
        <v>42872</v>
      </c>
      <c r="H883" s="34">
        <f t="shared" si="40"/>
        <v>262.43514354894501</v>
      </c>
      <c r="I883" s="34">
        <f t="shared" si="41"/>
        <v>145.02400134717851</v>
      </c>
      <c r="J883" s="53">
        <v>42872</v>
      </c>
    </row>
    <row r="884" spans="1:10">
      <c r="A884" s="53">
        <v>42867</v>
      </c>
      <c r="B884" s="34">
        <v>30188.15</v>
      </c>
      <c r="D884" s="53">
        <v>42873</v>
      </c>
      <c r="E884" s="34">
        <v>75.150000000000006</v>
      </c>
      <c r="F884" s="34">
        <f t="shared" si="39"/>
        <v>30434.79</v>
      </c>
      <c r="G884" s="53">
        <v>42873</v>
      </c>
      <c r="H884" s="34">
        <f t="shared" si="40"/>
        <v>259.94465582843304</v>
      </c>
      <c r="I884" s="34">
        <f t="shared" si="41"/>
        <v>143.96451736195206</v>
      </c>
      <c r="J884" s="53">
        <v>42873</v>
      </c>
    </row>
    <row r="885" spans="1:10">
      <c r="A885" s="53">
        <v>42870</v>
      </c>
      <c r="B885" s="34">
        <v>30322.12</v>
      </c>
      <c r="D885" s="53">
        <v>42874</v>
      </c>
      <c r="E885" s="34">
        <v>76.12</v>
      </c>
      <c r="F885" s="34">
        <f t="shared" si="39"/>
        <v>30464.92</v>
      </c>
      <c r="G885" s="53">
        <v>42874</v>
      </c>
      <c r="H885" s="34">
        <f t="shared" si="40"/>
        <v>263.29989622967832</v>
      </c>
      <c r="I885" s="34">
        <f t="shared" si="41"/>
        <v>144.10704014289172</v>
      </c>
      <c r="J885" s="53">
        <v>42874</v>
      </c>
    </row>
    <row r="886" spans="1:10">
      <c r="A886" s="53">
        <v>42871</v>
      </c>
      <c r="B886" s="34">
        <v>30582.6</v>
      </c>
      <c r="D886" s="53">
        <v>42877</v>
      </c>
      <c r="E886" s="34">
        <v>75.78</v>
      </c>
      <c r="F886" s="34">
        <f t="shared" si="39"/>
        <v>30570.97</v>
      </c>
      <c r="G886" s="53">
        <v>42877</v>
      </c>
      <c r="H886" s="34">
        <f t="shared" si="40"/>
        <v>262.12383258388104</v>
      </c>
      <c r="I886" s="34">
        <f t="shared" si="41"/>
        <v>144.60868438181157</v>
      </c>
      <c r="J886" s="53">
        <v>42877</v>
      </c>
    </row>
    <row r="887" spans="1:10">
      <c r="A887" s="53">
        <v>42872</v>
      </c>
      <c r="B887" s="34">
        <v>30658.77</v>
      </c>
      <c r="D887" s="53">
        <v>42878</v>
      </c>
      <c r="E887" s="34">
        <v>70.66</v>
      </c>
      <c r="F887" s="34">
        <f t="shared" si="39"/>
        <v>30365.25</v>
      </c>
      <c r="G887" s="53">
        <v>42878</v>
      </c>
      <c r="H887" s="34">
        <f t="shared" si="40"/>
        <v>244.41369768246281</v>
      </c>
      <c r="I887" s="34">
        <f t="shared" si="41"/>
        <v>143.63557497275369</v>
      </c>
      <c r="J887" s="53">
        <v>42878</v>
      </c>
    </row>
    <row r="888" spans="1:10">
      <c r="A888" s="53">
        <v>42873</v>
      </c>
      <c r="B888" s="34">
        <v>30434.79</v>
      </c>
      <c r="D888" s="53">
        <v>42879</v>
      </c>
      <c r="E888" s="34">
        <v>70.94</v>
      </c>
      <c r="F888" s="34">
        <f t="shared" si="39"/>
        <v>30301.64</v>
      </c>
      <c r="G888" s="53">
        <v>42879</v>
      </c>
      <c r="H888" s="34">
        <f t="shared" si="40"/>
        <v>245.38222068488415</v>
      </c>
      <c r="I888" s="34">
        <f t="shared" si="41"/>
        <v>143.33468303463309</v>
      </c>
      <c r="J888" s="53">
        <v>42879</v>
      </c>
    </row>
    <row r="889" spans="1:10">
      <c r="A889" s="53">
        <v>42874</v>
      </c>
      <c r="B889" s="34">
        <v>30464.92</v>
      </c>
      <c r="D889" s="53">
        <v>42880</v>
      </c>
      <c r="E889" s="34">
        <v>72.59</v>
      </c>
      <c r="F889" s="34">
        <f t="shared" si="39"/>
        <v>30750.03</v>
      </c>
      <c r="G889" s="53">
        <v>42880</v>
      </c>
      <c r="H889" s="34">
        <f t="shared" si="40"/>
        <v>251.089588377724</v>
      </c>
      <c r="I889" s="34">
        <f t="shared" si="41"/>
        <v>145.45568501755872</v>
      </c>
      <c r="J889" s="53">
        <v>42880</v>
      </c>
    </row>
    <row r="890" spans="1:10">
      <c r="A890" s="53">
        <v>42877</v>
      </c>
      <c r="B890" s="34">
        <v>30570.97</v>
      </c>
      <c r="D890" s="53">
        <v>42881</v>
      </c>
      <c r="E890" s="34">
        <v>72.400000000000006</v>
      </c>
      <c r="F890" s="34">
        <f t="shared" si="39"/>
        <v>31028.21</v>
      </c>
      <c r="G890" s="53">
        <v>42881</v>
      </c>
      <c r="H890" s="34">
        <f t="shared" si="40"/>
        <v>250.43237634036669</v>
      </c>
      <c r="I890" s="34">
        <f t="shared" si="41"/>
        <v>146.77154917958345</v>
      </c>
      <c r="J890" s="53">
        <v>42881</v>
      </c>
    </row>
    <row r="891" spans="1:10">
      <c r="A891" s="53">
        <v>42878</v>
      </c>
      <c r="B891" s="34">
        <v>30365.25</v>
      </c>
      <c r="D891" s="53">
        <v>42884</v>
      </c>
      <c r="E891" s="34">
        <v>69.56</v>
      </c>
      <c r="F891" s="34">
        <f t="shared" si="39"/>
        <v>31109.279999999999</v>
      </c>
      <c r="G891" s="53">
        <v>42884</v>
      </c>
      <c r="H891" s="34">
        <f t="shared" si="40"/>
        <v>240.60878588723625</v>
      </c>
      <c r="I891" s="34">
        <f t="shared" si="41"/>
        <v>147.15503148462096</v>
      </c>
      <c r="J891" s="53">
        <v>42884</v>
      </c>
    </row>
    <row r="892" spans="1:10">
      <c r="A892" s="53">
        <v>42879</v>
      </c>
      <c r="B892" s="34">
        <v>30301.64</v>
      </c>
      <c r="D892" s="53">
        <v>42885</v>
      </c>
      <c r="E892" s="34">
        <v>73.62</v>
      </c>
      <c r="F892" s="34">
        <f t="shared" si="39"/>
        <v>31159.4</v>
      </c>
      <c r="G892" s="53">
        <v>42885</v>
      </c>
      <c r="H892" s="34">
        <f t="shared" si="40"/>
        <v>254.6523694223452</v>
      </c>
      <c r="I892" s="34">
        <f t="shared" si="41"/>
        <v>147.39211219423589</v>
      </c>
      <c r="J892" s="53">
        <v>42885</v>
      </c>
    </row>
    <row r="893" spans="1:10">
      <c r="A893" s="53">
        <v>42880</v>
      </c>
      <c r="B893" s="34">
        <v>30750.03</v>
      </c>
      <c r="D893" s="53">
        <v>42886</v>
      </c>
      <c r="E893" s="34">
        <v>72.94</v>
      </c>
      <c r="F893" s="34">
        <f t="shared" si="39"/>
        <v>31145.8</v>
      </c>
      <c r="G893" s="53">
        <v>42886</v>
      </c>
      <c r="H893" s="34">
        <f t="shared" si="40"/>
        <v>252.30024213075063</v>
      </c>
      <c r="I893" s="34">
        <f t="shared" si="41"/>
        <v>147.3277806369581</v>
      </c>
      <c r="J893" s="53">
        <v>42886</v>
      </c>
    </row>
    <row r="894" spans="1:10">
      <c r="A894" s="53">
        <v>42881</v>
      </c>
      <c r="B894" s="34">
        <v>31028.21</v>
      </c>
      <c r="D894" s="53">
        <v>42887</v>
      </c>
      <c r="E894" s="34">
        <v>72.900000000000006</v>
      </c>
      <c r="F894" s="34">
        <f t="shared" si="39"/>
        <v>31137.59</v>
      </c>
      <c r="G894" s="53">
        <v>42887</v>
      </c>
      <c r="H894" s="34">
        <f t="shared" si="40"/>
        <v>252.16188170183332</v>
      </c>
      <c r="I894" s="34">
        <f t="shared" si="41"/>
        <v>147.28894518951321</v>
      </c>
      <c r="J894" s="53">
        <v>42887</v>
      </c>
    </row>
    <row r="895" spans="1:10">
      <c r="A895" s="53">
        <v>42884</v>
      </c>
      <c r="B895" s="34">
        <v>31109.279999999999</v>
      </c>
      <c r="D895" s="53">
        <v>42888</v>
      </c>
      <c r="E895" s="34">
        <v>73.37</v>
      </c>
      <c r="F895" s="34">
        <f t="shared" si="39"/>
        <v>31273.29</v>
      </c>
      <c r="G895" s="53">
        <v>42888</v>
      </c>
      <c r="H895" s="34">
        <f t="shared" si="40"/>
        <v>253.78761674161188</v>
      </c>
      <c r="I895" s="34">
        <f t="shared" si="41"/>
        <v>147.93084168382177</v>
      </c>
      <c r="J895" s="53">
        <v>42888</v>
      </c>
    </row>
    <row r="896" spans="1:10">
      <c r="A896" s="53">
        <v>42885</v>
      </c>
      <c r="B896" s="34">
        <v>31159.4</v>
      </c>
      <c r="D896" s="53">
        <v>42891</v>
      </c>
      <c r="E896" s="34">
        <v>73.37</v>
      </c>
      <c r="F896" s="34">
        <f t="shared" si="39"/>
        <v>31309.49</v>
      </c>
      <c r="G896" s="53">
        <v>42891</v>
      </c>
      <c r="H896" s="34">
        <f t="shared" si="40"/>
        <v>253.78761674161188</v>
      </c>
      <c r="I896" s="34">
        <f t="shared" si="41"/>
        <v>148.10207715245824</v>
      </c>
      <c r="J896" s="53">
        <v>42891</v>
      </c>
    </row>
    <row r="897" spans="1:10">
      <c r="A897" s="53">
        <v>42886</v>
      </c>
      <c r="B897" s="34">
        <v>31145.8</v>
      </c>
      <c r="D897" s="53">
        <v>42892</v>
      </c>
      <c r="E897" s="34">
        <v>79.960000000000008</v>
      </c>
      <c r="F897" s="34">
        <f t="shared" si="39"/>
        <v>31190.560000000001</v>
      </c>
      <c r="G897" s="53">
        <v>42892</v>
      </c>
      <c r="H897" s="34">
        <f t="shared" si="40"/>
        <v>276.582497405742</v>
      </c>
      <c r="I897" s="34">
        <f t="shared" si="41"/>
        <v>147.53950714458708</v>
      </c>
      <c r="J897" s="53">
        <v>42892</v>
      </c>
    </row>
    <row r="898" spans="1:10">
      <c r="A898" s="53">
        <v>42887</v>
      </c>
      <c r="B898" s="34">
        <v>31137.59</v>
      </c>
      <c r="D898" s="53">
        <v>42893</v>
      </c>
      <c r="E898" s="34">
        <v>81.99</v>
      </c>
      <c r="F898" s="34">
        <f t="shared" si="39"/>
        <v>31271.279999999999</v>
      </c>
      <c r="G898" s="53">
        <v>42893</v>
      </c>
      <c r="H898" s="34">
        <f t="shared" si="40"/>
        <v>283.60428917329642</v>
      </c>
      <c r="I898" s="34">
        <f t="shared" si="41"/>
        <v>147.92133385807702</v>
      </c>
      <c r="J898" s="53">
        <v>42893</v>
      </c>
    </row>
    <row r="899" spans="1:10">
      <c r="A899" s="53">
        <v>42888</v>
      </c>
      <c r="B899" s="34">
        <v>31273.29</v>
      </c>
      <c r="D899" s="53">
        <v>42894</v>
      </c>
      <c r="E899" s="34">
        <v>81.05</v>
      </c>
      <c r="F899" s="34">
        <f t="shared" ref="F899:F962" si="42">VLOOKUP(D899,$A$7:$B$1519,2,FALSE)</f>
        <v>31213.360000000001</v>
      </c>
      <c r="G899" s="53">
        <v>42894</v>
      </c>
      <c r="H899" s="34">
        <f t="shared" si="40"/>
        <v>280.35281909373919</v>
      </c>
      <c r="I899" s="34">
        <f t="shared" si="41"/>
        <v>147.64735710825866</v>
      </c>
      <c r="J899" s="53">
        <v>42894</v>
      </c>
    </row>
    <row r="900" spans="1:10">
      <c r="A900" s="53">
        <v>42891</v>
      </c>
      <c r="B900" s="34">
        <v>31309.49</v>
      </c>
      <c r="D900" s="53">
        <v>42895</v>
      </c>
      <c r="E900" s="34">
        <v>82.58</v>
      </c>
      <c r="F900" s="34">
        <f t="shared" si="42"/>
        <v>31262.06</v>
      </c>
      <c r="G900" s="53">
        <v>42895</v>
      </c>
      <c r="H900" s="34">
        <f t="shared" ref="H900:H963" si="43">E900/$E$3*100</f>
        <v>285.64510549982703</v>
      </c>
      <c r="I900" s="34">
        <f t="shared" ref="I900:I963" si="44">F900/$F$3*100</f>
        <v>147.87772084645195</v>
      </c>
      <c r="J900" s="53">
        <v>42895</v>
      </c>
    </row>
    <row r="901" spans="1:10">
      <c r="A901" s="53">
        <v>42892</v>
      </c>
      <c r="B901" s="34">
        <v>31190.560000000001</v>
      </c>
      <c r="D901" s="53">
        <v>42898</v>
      </c>
      <c r="E901" s="34">
        <v>81.650000000000006</v>
      </c>
      <c r="F901" s="34">
        <f t="shared" si="42"/>
        <v>31095.7</v>
      </c>
      <c r="G901" s="53">
        <v>42898</v>
      </c>
      <c r="H901" s="34">
        <f t="shared" si="43"/>
        <v>282.42822552749914</v>
      </c>
      <c r="I901" s="34">
        <f t="shared" si="44"/>
        <v>147.09079453257448</v>
      </c>
      <c r="J901" s="53">
        <v>42898</v>
      </c>
    </row>
    <row r="902" spans="1:10">
      <c r="A902" s="53">
        <v>42893</v>
      </c>
      <c r="B902" s="34">
        <v>31271.279999999999</v>
      </c>
      <c r="D902" s="53">
        <v>42899</v>
      </c>
      <c r="E902" s="34">
        <v>82.68</v>
      </c>
      <c r="F902" s="34">
        <f t="shared" si="42"/>
        <v>31103.49</v>
      </c>
      <c r="G902" s="53">
        <v>42899</v>
      </c>
      <c r="H902" s="34">
        <f t="shared" si="43"/>
        <v>285.9910065721204</v>
      </c>
      <c r="I902" s="34">
        <f t="shared" si="44"/>
        <v>147.12764327016228</v>
      </c>
      <c r="J902" s="53">
        <v>42899</v>
      </c>
    </row>
    <row r="903" spans="1:10">
      <c r="A903" s="53">
        <v>42894</v>
      </c>
      <c r="B903" s="34">
        <v>31213.360000000001</v>
      </c>
      <c r="D903" s="53">
        <v>42900</v>
      </c>
      <c r="E903" s="34">
        <v>81.960000000000008</v>
      </c>
      <c r="F903" s="34">
        <f t="shared" si="42"/>
        <v>31155.91</v>
      </c>
      <c r="G903" s="53">
        <v>42900</v>
      </c>
      <c r="H903" s="34">
        <f t="shared" si="43"/>
        <v>283.50051885160849</v>
      </c>
      <c r="I903" s="34">
        <f t="shared" si="44"/>
        <v>147.37560358137566</v>
      </c>
      <c r="J903" s="53">
        <v>42900</v>
      </c>
    </row>
    <row r="904" spans="1:10">
      <c r="A904" s="53">
        <v>42895</v>
      </c>
      <c r="B904" s="34">
        <v>31262.06</v>
      </c>
      <c r="D904" s="53">
        <v>42901</v>
      </c>
      <c r="E904" s="34">
        <v>82.74</v>
      </c>
      <c r="F904" s="34">
        <f t="shared" si="42"/>
        <v>31075.73</v>
      </c>
      <c r="G904" s="53">
        <v>42901</v>
      </c>
      <c r="H904" s="34">
        <f t="shared" si="43"/>
        <v>286.19854721549632</v>
      </c>
      <c r="I904" s="34">
        <f t="shared" si="44"/>
        <v>146.99633120913055</v>
      </c>
      <c r="J904" s="53">
        <v>42901</v>
      </c>
    </row>
    <row r="905" spans="1:10">
      <c r="A905" s="53">
        <v>42898</v>
      </c>
      <c r="B905" s="34">
        <v>31095.7</v>
      </c>
      <c r="D905" s="53">
        <v>42902</v>
      </c>
      <c r="E905" s="34">
        <v>81.739999999999995</v>
      </c>
      <c r="F905" s="34">
        <f t="shared" si="42"/>
        <v>31056.400000000001</v>
      </c>
      <c r="G905" s="53">
        <v>42902</v>
      </c>
      <c r="H905" s="34">
        <f t="shared" si="43"/>
        <v>282.7395364925631</v>
      </c>
      <c r="I905" s="34">
        <f t="shared" si="44"/>
        <v>146.90489525308791</v>
      </c>
      <c r="J905" s="53">
        <v>42902</v>
      </c>
    </row>
    <row r="906" spans="1:10">
      <c r="A906" s="53">
        <v>42899</v>
      </c>
      <c r="B906" s="34">
        <v>31103.49</v>
      </c>
      <c r="D906" s="53">
        <v>42905</v>
      </c>
      <c r="E906" s="34">
        <v>82.4</v>
      </c>
      <c r="F906" s="34">
        <f t="shared" si="42"/>
        <v>31311.57</v>
      </c>
      <c r="G906" s="53">
        <v>42905</v>
      </c>
      <c r="H906" s="34">
        <f t="shared" si="43"/>
        <v>285.02248356969909</v>
      </c>
      <c r="I906" s="34">
        <f t="shared" si="44"/>
        <v>148.11191609651246</v>
      </c>
      <c r="J906" s="53">
        <v>42905</v>
      </c>
    </row>
    <row r="907" spans="1:10">
      <c r="A907" s="53">
        <v>42900</v>
      </c>
      <c r="B907" s="34">
        <v>31155.91</v>
      </c>
      <c r="D907" s="53">
        <v>42906</v>
      </c>
      <c r="E907" s="34">
        <v>81.739999999999995</v>
      </c>
      <c r="F907" s="34">
        <f t="shared" si="42"/>
        <v>31297.53</v>
      </c>
      <c r="G907" s="53">
        <v>42906</v>
      </c>
      <c r="H907" s="34">
        <f t="shared" si="43"/>
        <v>282.7395364925631</v>
      </c>
      <c r="I907" s="34">
        <f t="shared" si="44"/>
        <v>148.0455032241463</v>
      </c>
      <c r="J907" s="53">
        <v>42906</v>
      </c>
    </row>
    <row r="908" spans="1:10">
      <c r="A908" s="53">
        <v>42901</v>
      </c>
      <c r="B908" s="34">
        <v>31075.73</v>
      </c>
      <c r="D908" s="53">
        <v>42907</v>
      </c>
      <c r="E908" s="34">
        <v>82.33</v>
      </c>
      <c r="F908" s="34">
        <f t="shared" si="42"/>
        <v>31283.64</v>
      </c>
      <c r="G908" s="53">
        <v>42907</v>
      </c>
      <c r="H908" s="34">
        <f t="shared" si="43"/>
        <v>284.78035281909376</v>
      </c>
      <c r="I908" s="34">
        <f t="shared" si="44"/>
        <v>147.97979989101478</v>
      </c>
      <c r="J908" s="53">
        <v>42907</v>
      </c>
    </row>
    <row r="909" spans="1:10">
      <c r="A909" s="53">
        <v>42902</v>
      </c>
      <c r="B909" s="34">
        <v>31056.400000000001</v>
      </c>
      <c r="D909" s="53">
        <v>42908</v>
      </c>
      <c r="E909" s="34">
        <v>81.710000000000008</v>
      </c>
      <c r="F909" s="34">
        <f t="shared" si="42"/>
        <v>31290.74</v>
      </c>
      <c r="G909" s="53">
        <v>42908</v>
      </c>
      <c r="H909" s="34">
        <f t="shared" si="43"/>
        <v>282.63576617087517</v>
      </c>
      <c r="I909" s="34">
        <f t="shared" si="44"/>
        <v>148.01338474812303</v>
      </c>
      <c r="J909" s="53">
        <v>42908</v>
      </c>
    </row>
    <row r="910" spans="1:10">
      <c r="A910" s="53">
        <v>42905</v>
      </c>
      <c r="B910" s="34">
        <v>31311.57</v>
      </c>
      <c r="D910" s="53">
        <v>42909</v>
      </c>
      <c r="E910" s="34">
        <v>78.900000000000006</v>
      </c>
      <c r="F910" s="34">
        <f t="shared" si="42"/>
        <v>31138.21</v>
      </c>
      <c r="G910" s="53">
        <v>42909</v>
      </c>
      <c r="H910" s="34">
        <f t="shared" si="43"/>
        <v>272.9159460394327</v>
      </c>
      <c r="I910" s="34">
        <f t="shared" si="44"/>
        <v>147.2918779516832</v>
      </c>
      <c r="J910" s="53">
        <v>42909</v>
      </c>
    </row>
    <row r="911" spans="1:10">
      <c r="A911" s="53">
        <v>42906</v>
      </c>
      <c r="B911" s="34">
        <v>31297.53</v>
      </c>
      <c r="D911" s="53">
        <v>42912</v>
      </c>
      <c r="E911" s="34">
        <v>78.900000000000006</v>
      </c>
      <c r="F911" s="34">
        <f t="shared" si="42"/>
        <v>31138.21</v>
      </c>
      <c r="G911" s="53">
        <v>42912</v>
      </c>
      <c r="H911" s="34">
        <f t="shared" si="43"/>
        <v>272.9159460394327</v>
      </c>
      <c r="I911" s="34">
        <f t="shared" si="44"/>
        <v>147.2918779516832</v>
      </c>
      <c r="J911" s="53">
        <v>42912</v>
      </c>
    </row>
    <row r="912" spans="1:10">
      <c r="A912" s="53">
        <v>42907</v>
      </c>
      <c r="B912" s="34">
        <v>31283.64</v>
      </c>
      <c r="D912" s="53">
        <v>42913</v>
      </c>
      <c r="E912" s="34">
        <v>81.8</v>
      </c>
      <c r="F912" s="34">
        <f t="shared" si="42"/>
        <v>30958.25</v>
      </c>
      <c r="G912" s="53">
        <v>42913</v>
      </c>
      <c r="H912" s="34">
        <f t="shared" si="43"/>
        <v>282.94707713593914</v>
      </c>
      <c r="I912" s="34">
        <f t="shared" si="44"/>
        <v>146.44062008052799</v>
      </c>
      <c r="J912" s="53">
        <v>42913</v>
      </c>
    </row>
    <row r="913" spans="1:10">
      <c r="A913" s="53">
        <v>42908</v>
      </c>
      <c r="B913" s="34">
        <v>31290.74</v>
      </c>
      <c r="D913" s="53">
        <v>42914</v>
      </c>
      <c r="E913" s="34">
        <v>83.93</v>
      </c>
      <c r="F913" s="34">
        <f t="shared" si="42"/>
        <v>30834.32</v>
      </c>
      <c r="G913" s="53">
        <v>42914</v>
      </c>
      <c r="H913" s="34">
        <f t="shared" si="43"/>
        <v>290.31476997578693</v>
      </c>
      <c r="I913" s="34">
        <f t="shared" si="44"/>
        <v>145.85439876483412</v>
      </c>
      <c r="J913" s="53">
        <v>42914</v>
      </c>
    </row>
    <row r="914" spans="1:10">
      <c r="A914" s="53">
        <v>42909</v>
      </c>
      <c r="B914" s="34">
        <v>31138.21</v>
      </c>
      <c r="D914" s="53">
        <v>42915</v>
      </c>
      <c r="E914" s="34">
        <v>83.210000000000008</v>
      </c>
      <c r="F914" s="34">
        <f t="shared" si="42"/>
        <v>30857.52</v>
      </c>
      <c r="G914" s="53">
        <v>42915</v>
      </c>
      <c r="H914" s="34">
        <f t="shared" si="43"/>
        <v>287.82428225527502</v>
      </c>
      <c r="I914" s="34">
        <f t="shared" si="44"/>
        <v>145.96414083313152</v>
      </c>
      <c r="J914" s="53">
        <v>42915</v>
      </c>
    </row>
    <row r="915" spans="1:10">
      <c r="A915" s="53">
        <v>42912</v>
      </c>
      <c r="B915" s="34">
        <v>31138.21</v>
      </c>
      <c r="D915" s="53">
        <v>42916</v>
      </c>
      <c r="E915" s="34">
        <v>82.8</v>
      </c>
      <c r="F915" s="34">
        <f t="shared" si="42"/>
        <v>30921.61</v>
      </c>
      <c r="G915" s="53">
        <v>42916</v>
      </c>
      <c r="H915" s="34">
        <f t="shared" si="43"/>
        <v>286.40608785887235</v>
      </c>
      <c r="I915" s="34">
        <f t="shared" si="44"/>
        <v>146.26730329680311</v>
      </c>
      <c r="J915" s="53">
        <v>42916</v>
      </c>
    </row>
    <row r="916" spans="1:10">
      <c r="A916" s="53">
        <v>42913</v>
      </c>
      <c r="B916" s="34">
        <v>30958.25</v>
      </c>
      <c r="D916" s="53">
        <v>42919</v>
      </c>
      <c r="E916" s="34">
        <v>85.24</v>
      </c>
      <c r="F916" s="34">
        <f t="shared" si="42"/>
        <v>31221.62</v>
      </c>
      <c r="G916" s="53">
        <v>42919</v>
      </c>
      <c r="H916" s="34">
        <f t="shared" si="43"/>
        <v>294.84607402282944</v>
      </c>
      <c r="I916" s="34">
        <f t="shared" si="44"/>
        <v>147.68642906878176</v>
      </c>
      <c r="J916" s="53">
        <v>42919</v>
      </c>
    </row>
    <row r="917" spans="1:10">
      <c r="A917" s="53">
        <v>42914</v>
      </c>
      <c r="B917" s="34">
        <v>30834.32</v>
      </c>
      <c r="D917" s="53">
        <v>42920</v>
      </c>
      <c r="E917" s="34">
        <v>83.39</v>
      </c>
      <c r="F917" s="34">
        <f t="shared" si="42"/>
        <v>31209.79</v>
      </c>
      <c r="G917" s="53">
        <v>42920</v>
      </c>
      <c r="H917" s="34">
        <f t="shared" si="43"/>
        <v>288.44690418540296</v>
      </c>
      <c r="I917" s="34">
        <f t="shared" si="44"/>
        <v>147.63047007447327</v>
      </c>
      <c r="J917" s="53">
        <v>42920</v>
      </c>
    </row>
    <row r="918" spans="1:10">
      <c r="A918" s="53">
        <v>42915</v>
      </c>
      <c r="B918" s="34">
        <v>30857.52</v>
      </c>
      <c r="D918" s="53">
        <v>42921</v>
      </c>
      <c r="E918" s="34">
        <v>84.460000000000008</v>
      </c>
      <c r="F918" s="34">
        <f t="shared" si="42"/>
        <v>31245.56</v>
      </c>
      <c r="G918" s="53">
        <v>42921</v>
      </c>
      <c r="H918" s="34">
        <f t="shared" si="43"/>
        <v>292.14804565894161</v>
      </c>
      <c r="I918" s="34">
        <f t="shared" si="44"/>
        <v>147.79967153063697</v>
      </c>
      <c r="J918" s="53">
        <v>42921</v>
      </c>
    </row>
    <row r="919" spans="1:10">
      <c r="A919" s="53">
        <v>42916</v>
      </c>
      <c r="B919" s="34">
        <v>30921.61</v>
      </c>
      <c r="D919" s="53">
        <v>42922</v>
      </c>
      <c r="E919" s="34">
        <v>84.43</v>
      </c>
      <c r="F919" s="34">
        <f t="shared" si="42"/>
        <v>31369.34</v>
      </c>
      <c r="G919" s="53">
        <v>42922</v>
      </c>
      <c r="H919" s="34">
        <f t="shared" si="43"/>
        <v>292.04427533725357</v>
      </c>
      <c r="I919" s="34">
        <f t="shared" si="44"/>
        <v>148.38518330709616</v>
      </c>
      <c r="J919" s="53">
        <v>42922</v>
      </c>
    </row>
    <row r="920" spans="1:10">
      <c r="A920" s="53">
        <v>42919</v>
      </c>
      <c r="B920" s="34">
        <v>31221.62</v>
      </c>
      <c r="D920" s="53">
        <v>42923</v>
      </c>
      <c r="E920" s="34">
        <v>83.8</v>
      </c>
      <c r="F920" s="34">
        <f t="shared" si="42"/>
        <v>31360.63</v>
      </c>
      <c r="G920" s="53">
        <v>42923</v>
      </c>
      <c r="H920" s="34">
        <f t="shared" si="43"/>
        <v>289.86509858180563</v>
      </c>
      <c r="I920" s="34">
        <f t="shared" si="44"/>
        <v>148.34398272886898</v>
      </c>
      <c r="J920" s="53">
        <v>42923</v>
      </c>
    </row>
    <row r="921" spans="1:10">
      <c r="A921" s="53">
        <v>42920</v>
      </c>
      <c r="B921" s="34">
        <v>31209.79</v>
      </c>
      <c r="D921" s="53">
        <v>42926</v>
      </c>
      <c r="E921" s="34">
        <v>84.210000000000008</v>
      </c>
      <c r="F921" s="34">
        <f t="shared" si="42"/>
        <v>31715.64</v>
      </c>
      <c r="G921" s="53">
        <v>42926</v>
      </c>
      <c r="H921" s="34">
        <f t="shared" si="43"/>
        <v>291.28329297820829</v>
      </c>
      <c r="I921" s="34">
        <f t="shared" si="44"/>
        <v>150.02327288689756</v>
      </c>
      <c r="J921" s="53">
        <v>42926</v>
      </c>
    </row>
    <row r="922" spans="1:10">
      <c r="A922" s="53">
        <v>42921</v>
      </c>
      <c r="B922" s="34">
        <v>31245.56</v>
      </c>
      <c r="D922" s="53">
        <v>42927</v>
      </c>
      <c r="E922" s="34">
        <v>83.3</v>
      </c>
      <c r="F922" s="34">
        <f t="shared" si="42"/>
        <v>31747.09</v>
      </c>
      <c r="G922" s="53">
        <v>42927</v>
      </c>
      <c r="H922" s="34">
        <f t="shared" si="43"/>
        <v>288.13559322033899</v>
      </c>
      <c r="I922" s="34">
        <f t="shared" si="44"/>
        <v>150.17203961310247</v>
      </c>
      <c r="J922" s="53">
        <v>42927</v>
      </c>
    </row>
    <row r="923" spans="1:10">
      <c r="A923" s="53">
        <v>42922</v>
      </c>
      <c r="B923" s="34">
        <v>31369.34</v>
      </c>
      <c r="D923" s="53">
        <v>42928</v>
      </c>
      <c r="E923" s="34">
        <v>88.23</v>
      </c>
      <c r="F923" s="34">
        <f t="shared" si="42"/>
        <v>31804.82</v>
      </c>
      <c r="G923" s="53">
        <v>42928</v>
      </c>
      <c r="H923" s="34">
        <f t="shared" si="43"/>
        <v>305.18851608439985</v>
      </c>
      <c r="I923" s="34">
        <f t="shared" si="44"/>
        <v>150.44511761322354</v>
      </c>
      <c r="J923" s="53">
        <v>42928</v>
      </c>
    </row>
    <row r="924" spans="1:10">
      <c r="A924" s="53">
        <v>42923</v>
      </c>
      <c r="B924" s="34">
        <v>31360.63</v>
      </c>
      <c r="D924" s="53">
        <v>42929</v>
      </c>
      <c r="E924" s="34">
        <v>87.92</v>
      </c>
      <c r="F924" s="34">
        <f t="shared" si="42"/>
        <v>32037.38</v>
      </c>
      <c r="G924" s="53">
        <v>42929</v>
      </c>
      <c r="H924" s="34">
        <f t="shared" si="43"/>
        <v>304.11622276029055</v>
      </c>
      <c r="I924" s="34">
        <f t="shared" si="44"/>
        <v>151.54518724267379</v>
      </c>
      <c r="J924" s="53">
        <v>42929</v>
      </c>
    </row>
    <row r="925" spans="1:10">
      <c r="A925" s="53">
        <v>42926</v>
      </c>
      <c r="B925" s="34">
        <v>31715.64</v>
      </c>
      <c r="D925" s="53">
        <v>42930</v>
      </c>
      <c r="E925" s="34">
        <v>87.05</v>
      </c>
      <c r="F925" s="34">
        <f t="shared" si="42"/>
        <v>32020.75</v>
      </c>
      <c r="G925" s="53">
        <v>42930</v>
      </c>
      <c r="H925" s="34">
        <f t="shared" si="43"/>
        <v>301.10688343133864</v>
      </c>
      <c r="I925" s="34">
        <f t="shared" si="44"/>
        <v>151.4665229928554</v>
      </c>
      <c r="J925" s="53">
        <v>42930</v>
      </c>
    </row>
    <row r="926" spans="1:10">
      <c r="A926" s="53">
        <v>42927</v>
      </c>
      <c r="B926" s="34">
        <v>31747.09</v>
      </c>
      <c r="D926" s="53">
        <v>42933</v>
      </c>
      <c r="E926" s="34">
        <v>87.05</v>
      </c>
      <c r="F926" s="34">
        <f t="shared" si="42"/>
        <v>32074.78</v>
      </c>
      <c r="G926" s="53">
        <v>42933</v>
      </c>
      <c r="H926" s="34">
        <f t="shared" si="43"/>
        <v>301.10688343133864</v>
      </c>
      <c r="I926" s="34">
        <f t="shared" si="44"/>
        <v>151.7220990251877</v>
      </c>
      <c r="J926" s="53">
        <v>42933</v>
      </c>
    </row>
    <row r="927" spans="1:10">
      <c r="A927" s="53">
        <v>42928</v>
      </c>
      <c r="B927" s="34">
        <v>31804.82</v>
      </c>
      <c r="D927" s="53">
        <v>42934</v>
      </c>
      <c r="E927" s="34">
        <v>86.08</v>
      </c>
      <c r="F927" s="34">
        <f t="shared" si="42"/>
        <v>31710.99</v>
      </c>
      <c r="G927" s="53">
        <v>42934</v>
      </c>
      <c r="H927" s="34">
        <f t="shared" si="43"/>
        <v>297.75164303009342</v>
      </c>
      <c r="I927" s="34">
        <f t="shared" si="44"/>
        <v>150.00127717062244</v>
      </c>
      <c r="J927" s="53">
        <v>42934</v>
      </c>
    </row>
    <row r="928" spans="1:10">
      <c r="A928" s="53">
        <v>42929</v>
      </c>
      <c r="B928" s="34">
        <v>32037.38</v>
      </c>
      <c r="D928" s="53">
        <v>42935</v>
      </c>
      <c r="E928" s="34">
        <v>87.11</v>
      </c>
      <c r="F928" s="34">
        <f t="shared" si="42"/>
        <v>31955.35</v>
      </c>
      <c r="G928" s="53">
        <v>42935</v>
      </c>
      <c r="H928" s="34">
        <f t="shared" si="43"/>
        <v>301.31442407471462</v>
      </c>
      <c r="I928" s="34">
        <f t="shared" si="44"/>
        <v>151.15716388653425</v>
      </c>
      <c r="J928" s="53">
        <v>42935</v>
      </c>
    </row>
    <row r="929" spans="1:10">
      <c r="A929" s="53">
        <v>42930</v>
      </c>
      <c r="B929" s="34">
        <v>32020.75</v>
      </c>
      <c r="D929" s="53">
        <v>42936</v>
      </c>
      <c r="E929" s="34">
        <v>87.67</v>
      </c>
      <c r="F929" s="34">
        <f t="shared" si="42"/>
        <v>31904.400000000001</v>
      </c>
      <c r="G929" s="53">
        <v>42936</v>
      </c>
      <c r="H929" s="34">
        <f t="shared" si="43"/>
        <v>303.25147007955724</v>
      </c>
      <c r="I929" s="34">
        <f t="shared" si="44"/>
        <v>150.91615705982079</v>
      </c>
      <c r="J929" s="53">
        <v>42936</v>
      </c>
    </row>
    <row r="930" spans="1:10">
      <c r="A930" s="53">
        <v>42933</v>
      </c>
      <c r="B930" s="34">
        <v>32074.78</v>
      </c>
      <c r="D930" s="53">
        <v>42937</v>
      </c>
      <c r="E930" s="34">
        <v>88.17</v>
      </c>
      <c r="F930" s="34">
        <f t="shared" si="42"/>
        <v>32028.89</v>
      </c>
      <c r="G930" s="53">
        <v>42937</v>
      </c>
      <c r="H930" s="34">
        <f t="shared" si="43"/>
        <v>304.98097544102387</v>
      </c>
      <c r="I930" s="34">
        <f t="shared" si="44"/>
        <v>151.50502732199081</v>
      </c>
      <c r="J930" s="53">
        <v>42937</v>
      </c>
    </row>
    <row r="931" spans="1:10">
      <c r="A931" s="53">
        <v>42934</v>
      </c>
      <c r="B931" s="34">
        <v>31710.99</v>
      </c>
      <c r="D931" s="53">
        <v>42940</v>
      </c>
      <c r="E931" s="34">
        <v>87.58</v>
      </c>
      <c r="F931" s="34">
        <f t="shared" si="42"/>
        <v>32245.87</v>
      </c>
      <c r="G931" s="53">
        <v>42940</v>
      </c>
      <c r="H931" s="34">
        <f t="shared" si="43"/>
        <v>302.94015911449327</v>
      </c>
      <c r="I931" s="34">
        <f t="shared" si="44"/>
        <v>152.53139947626545</v>
      </c>
      <c r="J931" s="53">
        <v>42940</v>
      </c>
    </row>
    <row r="932" spans="1:10">
      <c r="A932" s="53">
        <v>42935</v>
      </c>
      <c r="B932" s="34">
        <v>31955.35</v>
      </c>
      <c r="D932" s="53">
        <v>42941</v>
      </c>
      <c r="E932" s="34">
        <v>86.99</v>
      </c>
      <c r="F932" s="34">
        <f t="shared" si="42"/>
        <v>32228.27</v>
      </c>
      <c r="G932" s="53">
        <v>42941</v>
      </c>
      <c r="H932" s="34">
        <f t="shared" si="43"/>
        <v>300.89934278796261</v>
      </c>
      <c r="I932" s="34">
        <f t="shared" si="44"/>
        <v>152.44814687272947</v>
      </c>
      <c r="J932" s="53">
        <v>42941</v>
      </c>
    </row>
    <row r="933" spans="1:10">
      <c r="A933" s="53">
        <v>42936</v>
      </c>
      <c r="B933" s="34">
        <v>31904.400000000001</v>
      </c>
      <c r="D933" s="53">
        <v>42942</v>
      </c>
      <c r="E933" s="34">
        <v>87.89</v>
      </c>
      <c r="F933" s="34">
        <f t="shared" si="42"/>
        <v>32382.46</v>
      </c>
      <c r="G933" s="53">
        <v>42942</v>
      </c>
      <c r="H933" s="34">
        <f t="shared" si="43"/>
        <v>304.01245243860257</v>
      </c>
      <c r="I933" s="34">
        <f t="shared" si="44"/>
        <v>153.17750590336644</v>
      </c>
      <c r="J933" s="53">
        <v>42942</v>
      </c>
    </row>
    <row r="934" spans="1:10">
      <c r="A934" s="53">
        <v>42937</v>
      </c>
      <c r="B934" s="34">
        <v>32028.89</v>
      </c>
      <c r="D934" s="53">
        <v>42943</v>
      </c>
      <c r="E934" s="34">
        <v>86.49</v>
      </c>
      <c r="F934" s="34">
        <f t="shared" si="42"/>
        <v>32383.3</v>
      </c>
      <c r="G934" s="53">
        <v>42943</v>
      </c>
      <c r="H934" s="34">
        <f t="shared" si="43"/>
        <v>299.16983742649597</v>
      </c>
      <c r="I934" s="34">
        <f t="shared" si="44"/>
        <v>153.18147932308065</v>
      </c>
      <c r="J934" s="53">
        <v>42943</v>
      </c>
    </row>
    <row r="935" spans="1:10">
      <c r="A935" s="53">
        <v>42940</v>
      </c>
      <c r="B935" s="34">
        <v>32245.87</v>
      </c>
      <c r="D935" s="53">
        <v>42944</v>
      </c>
      <c r="E935" s="34">
        <v>86.61</v>
      </c>
      <c r="F935" s="34">
        <f t="shared" si="42"/>
        <v>32309.88</v>
      </c>
      <c r="G935" s="53">
        <v>42944</v>
      </c>
      <c r="H935" s="34">
        <f t="shared" si="43"/>
        <v>299.58491871324799</v>
      </c>
      <c r="I935" s="34">
        <f t="shared" si="44"/>
        <v>152.83418351901187</v>
      </c>
      <c r="J935" s="53">
        <v>42944</v>
      </c>
    </row>
    <row r="936" spans="1:10">
      <c r="A936" s="53">
        <v>42941</v>
      </c>
      <c r="B936" s="34">
        <v>32228.27</v>
      </c>
      <c r="D936" s="53">
        <v>42947</v>
      </c>
      <c r="E936" s="34">
        <v>86.11</v>
      </c>
      <c r="F936" s="34">
        <f t="shared" si="42"/>
        <v>32514.94</v>
      </c>
      <c r="G936" s="53">
        <v>42947</v>
      </c>
      <c r="H936" s="34">
        <f t="shared" si="43"/>
        <v>297.85541335178141</v>
      </c>
      <c r="I936" s="34">
        <f t="shared" si="44"/>
        <v>153.80417095543714</v>
      </c>
      <c r="J936" s="53">
        <v>42947</v>
      </c>
    </row>
    <row r="937" spans="1:10">
      <c r="A937" s="53">
        <v>42942</v>
      </c>
      <c r="B937" s="34">
        <v>32382.46</v>
      </c>
      <c r="D937" s="53">
        <v>42948</v>
      </c>
      <c r="E937" s="34">
        <v>87.55</v>
      </c>
      <c r="F937" s="34">
        <f t="shared" si="42"/>
        <v>32575.17</v>
      </c>
      <c r="G937" s="53">
        <v>42948</v>
      </c>
      <c r="H937" s="34">
        <f t="shared" si="43"/>
        <v>302.83638879280528</v>
      </c>
      <c r="I937" s="34">
        <f t="shared" si="44"/>
        <v>154.08907460946958</v>
      </c>
      <c r="J937" s="53">
        <v>42948</v>
      </c>
    </row>
    <row r="938" spans="1:10">
      <c r="A938" s="53">
        <v>42943</v>
      </c>
      <c r="B938" s="34">
        <v>32383.3</v>
      </c>
      <c r="D938" s="53">
        <v>42949</v>
      </c>
      <c r="E938" s="34">
        <v>88.64</v>
      </c>
      <c r="F938" s="34">
        <f t="shared" si="42"/>
        <v>32476.74</v>
      </c>
      <c r="G938" s="53">
        <v>42949</v>
      </c>
      <c r="H938" s="34">
        <f t="shared" si="43"/>
        <v>306.60671048080246</v>
      </c>
      <c r="I938" s="34">
        <f t="shared" si="44"/>
        <v>153.62347496367158</v>
      </c>
      <c r="J938" s="53">
        <v>42949</v>
      </c>
    </row>
    <row r="939" spans="1:10">
      <c r="A939" s="53">
        <v>42944</v>
      </c>
      <c r="B939" s="34">
        <v>32309.88</v>
      </c>
      <c r="D939" s="53">
        <v>42950</v>
      </c>
      <c r="E939" s="34">
        <v>86.02</v>
      </c>
      <c r="F939" s="34">
        <f t="shared" si="42"/>
        <v>32237.88</v>
      </c>
      <c r="G939" s="53">
        <v>42950</v>
      </c>
      <c r="H939" s="34">
        <f t="shared" si="43"/>
        <v>297.54410238671738</v>
      </c>
      <c r="I939" s="34">
        <f t="shared" si="44"/>
        <v>152.49360468636473</v>
      </c>
      <c r="J939" s="53">
        <v>42950</v>
      </c>
    </row>
    <row r="940" spans="1:10">
      <c r="A940" s="53">
        <v>42947</v>
      </c>
      <c r="B940" s="34">
        <v>32514.94</v>
      </c>
      <c r="D940" s="53">
        <v>42951</v>
      </c>
      <c r="E940" s="34">
        <v>86.17</v>
      </c>
      <c r="F940" s="34">
        <f t="shared" si="42"/>
        <v>32325.41</v>
      </c>
      <c r="G940" s="53">
        <v>42951</v>
      </c>
      <c r="H940" s="34">
        <f t="shared" si="43"/>
        <v>298.06295399515739</v>
      </c>
      <c r="I940" s="34">
        <f t="shared" si="44"/>
        <v>152.90764448110923</v>
      </c>
      <c r="J940" s="53">
        <v>42951</v>
      </c>
    </row>
    <row r="941" spans="1:10">
      <c r="A941" s="53">
        <v>42948</v>
      </c>
      <c r="B941" s="34">
        <v>32575.17</v>
      </c>
      <c r="D941" s="53">
        <v>42954</v>
      </c>
      <c r="E941" s="34">
        <v>87.48</v>
      </c>
      <c r="F941" s="34">
        <f t="shared" si="42"/>
        <v>32273.67</v>
      </c>
      <c r="G941" s="53">
        <v>42954</v>
      </c>
      <c r="H941" s="34">
        <f t="shared" si="43"/>
        <v>302.59425804219995</v>
      </c>
      <c r="I941" s="34">
        <f t="shared" si="44"/>
        <v>152.66290074775975</v>
      </c>
      <c r="J941" s="53">
        <v>42954</v>
      </c>
    </row>
    <row r="942" spans="1:10">
      <c r="A942" s="53">
        <v>42949</v>
      </c>
      <c r="B942" s="34">
        <v>32476.74</v>
      </c>
      <c r="D942" s="53">
        <v>42955</v>
      </c>
      <c r="E942" s="34">
        <v>85.77</v>
      </c>
      <c r="F942" s="34">
        <f t="shared" si="42"/>
        <v>32014.19</v>
      </c>
      <c r="G942" s="53">
        <v>42955</v>
      </c>
      <c r="H942" s="34">
        <f t="shared" si="43"/>
        <v>296.67934970598407</v>
      </c>
      <c r="I942" s="34">
        <f t="shared" si="44"/>
        <v>151.43549247699198</v>
      </c>
      <c r="J942" s="53">
        <v>42955</v>
      </c>
    </row>
    <row r="943" spans="1:10">
      <c r="A943" s="53">
        <v>42950</v>
      </c>
      <c r="B943" s="34">
        <v>32237.88</v>
      </c>
      <c r="D943" s="53">
        <v>42956</v>
      </c>
      <c r="E943" s="34">
        <v>77.59</v>
      </c>
      <c r="F943" s="34">
        <f t="shared" si="42"/>
        <v>31797.84</v>
      </c>
      <c r="G943" s="53">
        <v>42956</v>
      </c>
      <c r="H943" s="34">
        <f t="shared" si="43"/>
        <v>268.38464199239019</v>
      </c>
      <c r="I943" s="34">
        <f t="shared" si="44"/>
        <v>150.41210038750305</v>
      </c>
      <c r="J943" s="53">
        <v>42956</v>
      </c>
    </row>
    <row r="944" spans="1:10">
      <c r="A944" s="53">
        <v>42951</v>
      </c>
      <c r="B944" s="34">
        <v>32325.41</v>
      </c>
      <c r="D944" s="53">
        <v>42957</v>
      </c>
      <c r="E944" s="34">
        <v>72.34</v>
      </c>
      <c r="F944" s="34">
        <f t="shared" si="42"/>
        <v>31531.33</v>
      </c>
      <c r="G944" s="53">
        <v>42957</v>
      </c>
      <c r="H944" s="34">
        <f t="shared" si="43"/>
        <v>250.22483569699068</v>
      </c>
      <c r="I944" s="34">
        <f t="shared" si="44"/>
        <v>149.15143837793656</v>
      </c>
      <c r="J944" s="53">
        <v>42957</v>
      </c>
    </row>
    <row r="945" spans="1:10">
      <c r="A945" s="53">
        <v>42954</v>
      </c>
      <c r="B945" s="34">
        <v>32273.67</v>
      </c>
      <c r="D945" s="53">
        <v>42958</v>
      </c>
      <c r="E945" s="34">
        <v>71</v>
      </c>
      <c r="F945" s="34">
        <f t="shared" si="42"/>
        <v>31213.59</v>
      </c>
      <c r="G945" s="53">
        <v>42958</v>
      </c>
      <c r="H945" s="34">
        <f t="shared" si="43"/>
        <v>245.58976132826012</v>
      </c>
      <c r="I945" s="34">
        <f t="shared" si="44"/>
        <v>147.64844506841851</v>
      </c>
      <c r="J945" s="53">
        <v>42958</v>
      </c>
    </row>
    <row r="946" spans="1:10">
      <c r="A946" s="53">
        <v>42955</v>
      </c>
      <c r="B946" s="34">
        <v>32014.19</v>
      </c>
      <c r="D946" s="53">
        <v>42961</v>
      </c>
      <c r="E946" s="34">
        <v>72.84</v>
      </c>
      <c r="F946" s="34">
        <f t="shared" si="42"/>
        <v>31449.03</v>
      </c>
      <c r="G946" s="53">
        <v>42961</v>
      </c>
      <c r="H946" s="34">
        <f t="shared" si="43"/>
        <v>251.95434105845732</v>
      </c>
      <c r="I946" s="34">
        <f t="shared" si="44"/>
        <v>148.76213785117463</v>
      </c>
      <c r="J946" s="53">
        <v>42961</v>
      </c>
    </row>
    <row r="947" spans="1:10">
      <c r="A947" s="53">
        <v>42956</v>
      </c>
      <c r="B947" s="34">
        <v>31797.84</v>
      </c>
      <c r="D947" s="53">
        <v>42962</v>
      </c>
      <c r="E947" s="34">
        <v>72.84</v>
      </c>
      <c r="F947" s="34">
        <f t="shared" si="42"/>
        <v>31449.03</v>
      </c>
      <c r="G947" s="53">
        <v>42962</v>
      </c>
      <c r="H947" s="34">
        <f t="shared" si="43"/>
        <v>251.95434105845732</v>
      </c>
      <c r="I947" s="34">
        <f t="shared" si="44"/>
        <v>148.76213785117463</v>
      </c>
      <c r="J947" s="53">
        <v>42962</v>
      </c>
    </row>
    <row r="948" spans="1:10">
      <c r="A948" s="53">
        <v>42957</v>
      </c>
      <c r="B948" s="34">
        <v>31531.33</v>
      </c>
      <c r="D948" s="53">
        <v>42963</v>
      </c>
      <c r="E948" s="34">
        <v>71.94</v>
      </c>
      <c r="F948" s="34">
        <f t="shared" si="42"/>
        <v>31770.89</v>
      </c>
      <c r="G948" s="53">
        <v>42963</v>
      </c>
      <c r="H948" s="34">
        <f t="shared" si="43"/>
        <v>248.84123140781736</v>
      </c>
      <c r="I948" s="34">
        <f t="shared" si="44"/>
        <v>150.28461983833859</v>
      </c>
      <c r="J948" s="53">
        <v>42963</v>
      </c>
    </row>
    <row r="949" spans="1:10">
      <c r="A949" s="53">
        <v>42958</v>
      </c>
      <c r="B949" s="34">
        <v>31213.59</v>
      </c>
      <c r="D949" s="53">
        <v>42964</v>
      </c>
      <c r="E949" s="34">
        <v>70.81</v>
      </c>
      <c r="F949" s="34">
        <f t="shared" si="42"/>
        <v>31795.46</v>
      </c>
      <c r="G949" s="53">
        <v>42964</v>
      </c>
      <c r="H949" s="34">
        <f t="shared" si="43"/>
        <v>244.93254929090281</v>
      </c>
      <c r="I949" s="34">
        <f t="shared" si="44"/>
        <v>150.40084236497941</v>
      </c>
      <c r="J949" s="53">
        <v>42964</v>
      </c>
    </row>
    <row r="950" spans="1:10">
      <c r="A950" s="53">
        <v>42961</v>
      </c>
      <c r="B950" s="34">
        <v>31449.03</v>
      </c>
      <c r="D950" s="53">
        <v>42965</v>
      </c>
      <c r="E950" s="34">
        <v>70.09</v>
      </c>
      <c r="F950" s="34">
        <f t="shared" si="42"/>
        <v>31524.68</v>
      </c>
      <c r="G950" s="53">
        <v>42965</v>
      </c>
      <c r="H950" s="34">
        <f t="shared" si="43"/>
        <v>242.44206157039088</v>
      </c>
      <c r="I950" s="34">
        <f t="shared" si="44"/>
        <v>149.11998213853235</v>
      </c>
      <c r="J950" s="53">
        <v>42965</v>
      </c>
    </row>
    <row r="951" spans="1:10">
      <c r="A951" s="53">
        <v>42962</v>
      </c>
      <c r="B951" s="34">
        <v>31449.03</v>
      </c>
      <c r="D951" s="53">
        <v>42968</v>
      </c>
      <c r="E951" s="34">
        <v>67.13</v>
      </c>
      <c r="F951" s="34">
        <f t="shared" si="42"/>
        <v>31258.85</v>
      </c>
      <c r="G951" s="53">
        <v>42968</v>
      </c>
      <c r="H951" s="34">
        <f t="shared" si="43"/>
        <v>232.20338983050848</v>
      </c>
      <c r="I951" s="34">
        <f t="shared" si="44"/>
        <v>147.86253670682973</v>
      </c>
      <c r="J951" s="53">
        <v>42968</v>
      </c>
    </row>
    <row r="952" spans="1:10">
      <c r="A952" s="53">
        <v>42963</v>
      </c>
      <c r="B952" s="34">
        <v>31770.89</v>
      </c>
      <c r="D952" s="53">
        <v>42969</v>
      </c>
      <c r="E952" s="34">
        <v>66.38</v>
      </c>
      <c r="F952" s="34">
        <f t="shared" si="42"/>
        <v>31291.85</v>
      </c>
      <c r="G952" s="53">
        <v>42969</v>
      </c>
      <c r="H952" s="34">
        <f t="shared" si="43"/>
        <v>229.60913178830853</v>
      </c>
      <c r="I952" s="34">
        <f t="shared" si="44"/>
        <v>148.01863533845966</v>
      </c>
      <c r="J952" s="53">
        <v>42969</v>
      </c>
    </row>
    <row r="953" spans="1:10">
      <c r="A953" s="53">
        <v>42964</v>
      </c>
      <c r="B953" s="34">
        <v>31795.46</v>
      </c>
      <c r="D953" s="53">
        <v>42970</v>
      </c>
      <c r="E953" s="34">
        <v>68.72</v>
      </c>
      <c r="F953" s="34">
        <f t="shared" si="42"/>
        <v>31568.01</v>
      </c>
      <c r="G953" s="53">
        <v>42970</v>
      </c>
      <c r="H953" s="34">
        <f t="shared" si="43"/>
        <v>237.70321687997233</v>
      </c>
      <c r="I953" s="34">
        <f t="shared" si="44"/>
        <v>149.32494437212401</v>
      </c>
      <c r="J953" s="53">
        <v>42970</v>
      </c>
    </row>
    <row r="954" spans="1:10">
      <c r="A954" s="53">
        <v>42965</v>
      </c>
      <c r="B954" s="34">
        <v>31524.68</v>
      </c>
      <c r="D954" s="53">
        <v>42971</v>
      </c>
      <c r="E954" s="34">
        <v>68.16</v>
      </c>
      <c r="F954" s="34">
        <f t="shared" si="42"/>
        <v>31596.06</v>
      </c>
      <c r="G954" s="53">
        <v>42971</v>
      </c>
      <c r="H954" s="34">
        <f t="shared" si="43"/>
        <v>235.76617087512969</v>
      </c>
      <c r="I954" s="34">
        <f t="shared" si="44"/>
        <v>149.45762820900944</v>
      </c>
      <c r="J954" s="53">
        <v>42971</v>
      </c>
    </row>
    <row r="955" spans="1:10">
      <c r="A955" s="53">
        <v>42968</v>
      </c>
      <c r="B955" s="34">
        <v>31258.85</v>
      </c>
      <c r="D955" s="53">
        <v>42972</v>
      </c>
      <c r="E955" s="34">
        <v>68.16</v>
      </c>
      <c r="F955" s="34">
        <f t="shared" si="42"/>
        <v>31596.06</v>
      </c>
      <c r="G955" s="53">
        <v>42972</v>
      </c>
      <c r="H955" s="34">
        <f t="shared" si="43"/>
        <v>235.76617087512969</v>
      </c>
      <c r="I955" s="34">
        <f t="shared" si="44"/>
        <v>149.45762820900944</v>
      </c>
      <c r="J955" s="53">
        <v>42972</v>
      </c>
    </row>
    <row r="956" spans="1:10">
      <c r="A956" s="53">
        <v>42969</v>
      </c>
      <c r="B956" s="34">
        <v>31291.85</v>
      </c>
      <c r="D956" s="53">
        <v>42975</v>
      </c>
      <c r="E956" s="34">
        <v>74.430000000000007</v>
      </c>
      <c r="F956" s="34">
        <f t="shared" si="42"/>
        <v>31750.82</v>
      </c>
      <c r="G956" s="53">
        <v>42975</v>
      </c>
      <c r="H956" s="34">
        <f t="shared" si="43"/>
        <v>257.45416810792119</v>
      </c>
      <c r="I956" s="34">
        <f t="shared" si="44"/>
        <v>150.18968348873821</v>
      </c>
      <c r="J956" s="53">
        <v>42975</v>
      </c>
    </row>
    <row r="957" spans="1:10">
      <c r="A957" s="53">
        <v>42970</v>
      </c>
      <c r="B957" s="34">
        <v>31568.01</v>
      </c>
      <c r="D957" s="53">
        <v>42976</v>
      </c>
      <c r="E957" s="34">
        <v>74.28</v>
      </c>
      <c r="F957" s="34">
        <f t="shared" si="42"/>
        <v>31388.39</v>
      </c>
      <c r="G957" s="53">
        <v>42976</v>
      </c>
      <c r="H957" s="34">
        <f t="shared" si="43"/>
        <v>256.93531649948113</v>
      </c>
      <c r="I957" s="34">
        <f t="shared" si="44"/>
        <v>148.47529478990072</v>
      </c>
      <c r="J957" s="53">
        <v>42976</v>
      </c>
    </row>
    <row r="958" spans="1:10">
      <c r="A958" s="53">
        <v>42971</v>
      </c>
      <c r="B958" s="34">
        <v>31596.06</v>
      </c>
      <c r="D958" s="53">
        <v>42977</v>
      </c>
      <c r="E958" s="34">
        <v>80.02</v>
      </c>
      <c r="F958" s="34">
        <f t="shared" si="42"/>
        <v>31646.46</v>
      </c>
      <c r="G958" s="53">
        <v>42977</v>
      </c>
      <c r="H958" s="34">
        <f t="shared" si="43"/>
        <v>276.79003804911792</v>
      </c>
      <c r="I958" s="34">
        <f t="shared" si="44"/>
        <v>149.69603339186244</v>
      </c>
      <c r="J958" s="53">
        <v>42977</v>
      </c>
    </row>
    <row r="959" spans="1:10">
      <c r="A959" s="53">
        <v>42972</v>
      </c>
      <c r="B959" s="34">
        <v>31596.06</v>
      </c>
      <c r="D959" s="53">
        <v>42978</v>
      </c>
      <c r="E959" s="34">
        <v>82.77</v>
      </c>
      <c r="F959" s="34">
        <f t="shared" si="42"/>
        <v>31730.49</v>
      </c>
      <c r="G959" s="53">
        <v>42978</v>
      </c>
      <c r="H959" s="34">
        <f t="shared" si="43"/>
        <v>286.30231753718431</v>
      </c>
      <c r="I959" s="34">
        <f t="shared" si="44"/>
        <v>150.09351727113102</v>
      </c>
      <c r="J959" s="53">
        <v>42978</v>
      </c>
    </row>
    <row r="960" spans="1:10">
      <c r="A960" s="53">
        <v>42975</v>
      </c>
      <c r="B960" s="34">
        <v>31750.82</v>
      </c>
      <c r="D960" s="53">
        <v>42979</v>
      </c>
      <c r="E960" s="34">
        <v>85.3</v>
      </c>
      <c r="F960" s="34">
        <f t="shared" si="42"/>
        <v>31892.23</v>
      </c>
      <c r="G960" s="53">
        <v>42979</v>
      </c>
      <c r="H960" s="34">
        <f t="shared" si="43"/>
        <v>295.05361466620548</v>
      </c>
      <c r="I960" s="34">
        <f t="shared" si="44"/>
        <v>150.85858977658029</v>
      </c>
      <c r="J960" s="53">
        <v>42979</v>
      </c>
    </row>
    <row r="961" spans="1:10">
      <c r="A961" s="53">
        <v>42976</v>
      </c>
      <c r="B961" s="34">
        <v>31388.39</v>
      </c>
      <c r="D961" s="53">
        <v>42982</v>
      </c>
      <c r="E961" s="34">
        <v>81.680000000000007</v>
      </c>
      <c r="F961" s="34">
        <f t="shared" si="42"/>
        <v>31702.25</v>
      </c>
      <c r="G961" s="53">
        <v>42982</v>
      </c>
      <c r="H961" s="34">
        <f t="shared" si="43"/>
        <v>282.53199584918718</v>
      </c>
      <c r="I961" s="34">
        <f t="shared" si="44"/>
        <v>149.9599346845483</v>
      </c>
      <c r="J961" s="53">
        <v>42982</v>
      </c>
    </row>
    <row r="962" spans="1:10">
      <c r="A962" s="53">
        <v>42977</v>
      </c>
      <c r="B962" s="34">
        <v>31646.46</v>
      </c>
      <c r="D962" s="53">
        <v>42983</v>
      </c>
      <c r="E962" s="34">
        <v>83.11</v>
      </c>
      <c r="F962" s="34">
        <f t="shared" si="42"/>
        <v>31809.55</v>
      </c>
      <c r="G962" s="53">
        <v>42983</v>
      </c>
      <c r="H962" s="34">
        <f t="shared" si="43"/>
        <v>287.47838118298165</v>
      </c>
      <c r="I962" s="34">
        <f t="shared" si="44"/>
        <v>150.46749175042382</v>
      </c>
      <c r="J962" s="53">
        <v>42983</v>
      </c>
    </row>
    <row r="963" spans="1:10">
      <c r="A963" s="53">
        <v>42978</v>
      </c>
      <c r="B963" s="34">
        <v>31730.49</v>
      </c>
      <c r="D963" s="53">
        <v>42984</v>
      </c>
      <c r="E963" s="34">
        <v>81.680000000000007</v>
      </c>
      <c r="F963" s="34">
        <f t="shared" ref="F963:F1026" si="45">VLOOKUP(D963,$A$7:$B$1519,2,FALSE)</f>
        <v>31661.97</v>
      </c>
      <c r="G963" s="53">
        <v>42984</v>
      </c>
      <c r="H963" s="34">
        <f t="shared" si="43"/>
        <v>282.53199584918718</v>
      </c>
      <c r="I963" s="34">
        <f t="shared" si="44"/>
        <v>149.76939974872852</v>
      </c>
      <c r="J963" s="53">
        <v>42984</v>
      </c>
    </row>
    <row r="964" spans="1:10">
      <c r="A964" s="53">
        <v>42979</v>
      </c>
      <c r="B964" s="34">
        <v>31892.23</v>
      </c>
      <c r="D964" s="53">
        <v>42985</v>
      </c>
      <c r="E964" s="34">
        <v>81.430000000000007</v>
      </c>
      <c r="F964" s="34">
        <f t="shared" si="45"/>
        <v>31662.74</v>
      </c>
      <c r="G964" s="53">
        <v>42985</v>
      </c>
      <c r="H964" s="34">
        <f t="shared" ref="H964:H1027" si="46">E964/$E$3*100</f>
        <v>281.66724316845387</v>
      </c>
      <c r="I964" s="34">
        <f t="shared" ref="I964:I1027" si="47">F964/$F$3*100</f>
        <v>149.77304205013323</v>
      </c>
      <c r="J964" s="53">
        <v>42985</v>
      </c>
    </row>
    <row r="965" spans="1:10">
      <c r="A965" s="53">
        <v>42982</v>
      </c>
      <c r="B965" s="34">
        <v>31702.25</v>
      </c>
      <c r="D965" s="53">
        <v>42986</v>
      </c>
      <c r="E965" s="34">
        <v>79.680000000000007</v>
      </c>
      <c r="F965" s="34">
        <f t="shared" si="45"/>
        <v>31687.52</v>
      </c>
      <c r="G965" s="53">
        <v>42986</v>
      </c>
      <c r="H965" s="34">
        <f t="shared" si="46"/>
        <v>275.6139744033207</v>
      </c>
      <c r="I965" s="34">
        <f t="shared" si="47"/>
        <v>149.89025793170259</v>
      </c>
      <c r="J965" s="53">
        <v>42986</v>
      </c>
    </row>
    <row r="966" spans="1:10">
      <c r="A966" s="53">
        <v>42983</v>
      </c>
      <c r="B966" s="34">
        <v>31809.55</v>
      </c>
      <c r="D966" s="53">
        <v>42989</v>
      </c>
      <c r="E966" s="34">
        <v>81.58</v>
      </c>
      <c r="F966" s="34">
        <f t="shared" si="45"/>
        <v>31882.16</v>
      </c>
      <c r="G966" s="53">
        <v>42989</v>
      </c>
      <c r="H966" s="34">
        <f t="shared" si="46"/>
        <v>282.18609477689381</v>
      </c>
      <c r="I966" s="34">
        <f t="shared" si="47"/>
        <v>150.81095604262532</v>
      </c>
      <c r="J966" s="53">
        <v>42989</v>
      </c>
    </row>
    <row r="967" spans="1:10">
      <c r="A967" s="53">
        <v>42984</v>
      </c>
      <c r="B967" s="34">
        <v>31661.97</v>
      </c>
      <c r="D967" s="53">
        <v>42990</v>
      </c>
      <c r="E967" s="34">
        <v>83.64</v>
      </c>
      <c r="F967" s="34">
        <f t="shared" si="45"/>
        <v>32158.66</v>
      </c>
      <c r="G967" s="53">
        <v>42990</v>
      </c>
      <c r="H967" s="34">
        <f t="shared" si="46"/>
        <v>289.31165686613627</v>
      </c>
      <c r="I967" s="34">
        <f t="shared" si="47"/>
        <v>152.11887336522162</v>
      </c>
      <c r="J967" s="53">
        <v>42990</v>
      </c>
    </row>
    <row r="968" spans="1:10">
      <c r="A968" s="53">
        <v>42985</v>
      </c>
      <c r="B968" s="34">
        <v>31662.74</v>
      </c>
      <c r="D968" s="53">
        <v>42991</v>
      </c>
      <c r="E968" s="34">
        <v>81.650000000000006</v>
      </c>
      <c r="F968" s="34">
        <f t="shared" si="45"/>
        <v>32186.41</v>
      </c>
      <c r="G968" s="53">
        <v>42991</v>
      </c>
      <c r="H968" s="34">
        <f t="shared" si="46"/>
        <v>282.42822552749914</v>
      </c>
      <c r="I968" s="34">
        <f t="shared" si="47"/>
        <v>152.25013812363767</v>
      </c>
      <c r="J968" s="53">
        <v>42991</v>
      </c>
    </row>
    <row r="969" spans="1:10">
      <c r="A969" s="53">
        <v>42986</v>
      </c>
      <c r="B969" s="34">
        <v>31687.52</v>
      </c>
      <c r="D969" s="53">
        <v>42992</v>
      </c>
      <c r="E969" s="34">
        <v>82.36</v>
      </c>
      <c r="F969" s="34">
        <f t="shared" si="45"/>
        <v>32241.93</v>
      </c>
      <c r="G969" s="53">
        <v>42992</v>
      </c>
      <c r="H969" s="34">
        <f t="shared" si="46"/>
        <v>284.88412314078175</v>
      </c>
      <c r="I969" s="34">
        <f t="shared" si="47"/>
        <v>152.51276224570114</v>
      </c>
      <c r="J969" s="53">
        <v>42992</v>
      </c>
    </row>
    <row r="970" spans="1:10">
      <c r="A970" s="53">
        <v>42989</v>
      </c>
      <c r="B970" s="34">
        <v>31882.16</v>
      </c>
      <c r="D970" s="53">
        <v>42993</v>
      </c>
      <c r="E970" s="34">
        <v>81.58</v>
      </c>
      <c r="F970" s="34">
        <f t="shared" si="45"/>
        <v>32272.61</v>
      </c>
      <c r="G970" s="53">
        <v>42993</v>
      </c>
      <c r="H970" s="34">
        <f t="shared" si="46"/>
        <v>282.18609477689381</v>
      </c>
      <c r="I970" s="34">
        <f t="shared" si="47"/>
        <v>152.65788667050134</v>
      </c>
      <c r="J970" s="53">
        <v>42993</v>
      </c>
    </row>
    <row r="971" spans="1:10">
      <c r="A971" s="53">
        <v>42990</v>
      </c>
      <c r="B971" s="34">
        <v>32158.66</v>
      </c>
      <c r="D971" s="53">
        <v>42996</v>
      </c>
      <c r="E971" s="34">
        <v>81.710000000000008</v>
      </c>
      <c r="F971" s="34">
        <f t="shared" si="45"/>
        <v>32423.759999999998</v>
      </c>
      <c r="G971" s="53">
        <v>42996</v>
      </c>
      <c r="H971" s="34">
        <f t="shared" si="46"/>
        <v>282.63576617087517</v>
      </c>
      <c r="I971" s="34">
        <f t="shared" si="47"/>
        <v>153.37286570598206</v>
      </c>
      <c r="J971" s="53">
        <v>42996</v>
      </c>
    </row>
    <row r="972" spans="1:10">
      <c r="A972" s="53">
        <v>42991</v>
      </c>
      <c r="B972" s="34">
        <v>32186.41</v>
      </c>
      <c r="D972" s="53">
        <v>42997</v>
      </c>
      <c r="E972" s="34">
        <v>81.8</v>
      </c>
      <c r="F972" s="34">
        <f t="shared" si="45"/>
        <v>32402.37</v>
      </c>
      <c r="G972" s="53">
        <v>42997</v>
      </c>
      <c r="H972" s="34">
        <f t="shared" si="46"/>
        <v>282.94707713593914</v>
      </c>
      <c r="I972" s="34">
        <f t="shared" si="47"/>
        <v>153.27168541111649</v>
      </c>
      <c r="J972" s="53">
        <v>42997</v>
      </c>
    </row>
    <row r="973" spans="1:10">
      <c r="A973" s="53">
        <v>42992</v>
      </c>
      <c r="B973" s="34">
        <v>32241.93</v>
      </c>
      <c r="D973" s="53">
        <v>42998</v>
      </c>
      <c r="E973" s="34">
        <v>80.8</v>
      </c>
      <c r="F973" s="34">
        <f t="shared" si="45"/>
        <v>32400.51</v>
      </c>
      <c r="G973" s="53">
        <v>42998</v>
      </c>
      <c r="H973" s="34">
        <f t="shared" si="46"/>
        <v>279.48806641300587</v>
      </c>
      <c r="I973" s="34">
        <f t="shared" si="47"/>
        <v>153.26288712460644</v>
      </c>
      <c r="J973" s="53">
        <v>42998</v>
      </c>
    </row>
    <row r="974" spans="1:10">
      <c r="A974" s="53">
        <v>42993</v>
      </c>
      <c r="B974" s="34">
        <v>32272.61</v>
      </c>
      <c r="D974" s="53">
        <v>42999</v>
      </c>
      <c r="E974" s="34">
        <v>79.739999999999995</v>
      </c>
      <c r="F974" s="34">
        <f t="shared" si="45"/>
        <v>32370.04</v>
      </c>
      <c r="G974" s="53">
        <v>42999</v>
      </c>
      <c r="H974" s="34">
        <f t="shared" si="46"/>
        <v>275.82151504669662</v>
      </c>
      <c r="I974" s="34">
        <f t="shared" si="47"/>
        <v>153.11875605473483</v>
      </c>
      <c r="J974" s="53">
        <v>42999</v>
      </c>
    </row>
    <row r="975" spans="1:10">
      <c r="A975" s="53">
        <v>42996</v>
      </c>
      <c r="B975" s="34">
        <v>32423.759999999998</v>
      </c>
      <c r="D975" s="53">
        <v>43000</v>
      </c>
      <c r="E975" s="34">
        <v>76.03</v>
      </c>
      <c r="F975" s="34">
        <f t="shared" si="45"/>
        <v>31922.44</v>
      </c>
      <c r="G975" s="53">
        <v>43000</v>
      </c>
      <c r="H975" s="34">
        <f t="shared" si="46"/>
        <v>262.9885852646143</v>
      </c>
      <c r="I975" s="34">
        <f t="shared" si="47"/>
        <v>151.00149097844516</v>
      </c>
      <c r="J975" s="53">
        <v>43000</v>
      </c>
    </row>
    <row r="976" spans="1:10">
      <c r="A976" s="53">
        <v>42997</v>
      </c>
      <c r="B976" s="34">
        <v>32402.37</v>
      </c>
      <c r="D976" s="53">
        <v>43003</v>
      </c>
      <c r="E976" s="34">
        <v>72.84</v>
      </c>
      <c r="F976" s="34">
        <f t="shared" si="45"/>
        <v>31626.63</v>
      </c>
      <c r="G976" s="53">
        <v>43003</v>
      </c>
      <c r="H976" s="34">
        <f t="shared" si="46"/>
        <v>251.95434105845732</v>
      </c>
      <c r="I976" s="34">
        <f t="shared" si="47"/>
        <v>149.60223230503755</v>
      </c>
      <c r="J976" s="53">
        <v>43003</v>
      </c>
    </row>
    <row r="977" spans="1:10">
      <c r="A977" s="53">
        <v>42998</v>
      </c>
      <c r="B977" s="34">
        <v>32400.51</v>
      </c>
      <c r="D977" s="53">
        <v>43004</v>
      </c>
      <c r="E977" s="34">
        <v>74.06</v>
      </c>
      <c r="F977" s="34">
        <f t="shared" si="45"/>
        <v>31599.759999999998</v>
      </c>
      <c r="G977" s="53">
        <v>43004</v>
      </c>
      <c r="H977" s="34">
        <f t="shared" si="46"/>
        <v>256.17433414043586</v>
      </c>
      <c r="I977" s="34">
        <f t="shared" si="47"/>
        <v>149.47513017679825</v>
      </c>
      <c r="J977" s="53">
        <v>43004</v>
      </c>
    </row>
    <row r="978" spans="1:10">
      <c r="A978" s="53">
        <v>42999</v>
      </c>
      <c r="B978" s="34">
        <v>32370.04</v>
      </c>
      <c r="D978" s="53">
        <v>43005</v>
      </c>
      <c r="E978" s="34">
        <v>71.34</v>
      </c>
      <c r="F978" s="34">
        <f t="shared" si="45"/>
        <v>31159.81</v>
      </c>
      <c r="G978" s="53">
        <v>43005</v>
      </c>
      <c r="H978" s="34">
        <f t="shared" si="46"/>
        <v>246.76582497405741</v>
      </c>
      <c r="I978" s="34">
        <f t="shared" si="47"/>
        <v>147.39405160147737</v>
      </c>
      <c r="J978" s="53">
        <v>43005</v>
      </c>
    </row>
    <row r="979" spans="1:10">
      <c r="A979" s="53">
        <v>43000</v>
      </c>
      <c r="B979" s="34">
        <v>31922.44</v>
      </c>
      <c r="D979" s="53">
        <v>43006</v>
      </c>
      <c r="E979" s="34">
        <v>72</v>
      </c>
      <c r="F979" s="34">
        <f t="shared" si="45"/>
        <v>31282.48</v>
      </c>
      <c r="G979" s="53">
        <v>43006</v>
      </c>
      <c r="H979" s="34">
        <f t="shared" si="46"/>
        <v>249.04877205119337</v>
      </c>
      <c r="I979" s="34">
        <f t="shared" si="47"/>
        <v>147.9743127875999</v>
      </c>
      <c r="J979" s="53">
        <v>43006</v>
      </c>
    </row>
    <row r="980" spans="1:10">
      <c r="A980" s="53">
        <v>43003</v>
      </c>
      <c r="B980" s="34">
        <v>31626.63</v>
      </c>
      <c r="D980" s="53">
        <v>43007</v>
      </c>
      <c r="E980" s="34">
        <v>72.62</v>
      </c>
      <c r="F980" s="34">
        <f t="shared" si="45"/>
        <v>31283.72</v>
      </c>
      <c r="G980" s="53">
        <v>43007</v>
      </c>
      <c r="H980" s="34">
        <f t="shared" si="46"/>
        <v>251.19335869941199</v>
      </c>
      <c r="I980" s="34">
        <f t="shared" si="47"/>
        <v>147.98017831193994</v>
      </c>
      <c r="J980" s="53">
        <v>43007</v>
      </c>
    </row>
    <row r="981" spans="1:10">
      <c r="A981" s="53">
        <v>43004</v>
      </c>
      <c r="B981" s="34">
        <v>31599.759999999998</v>
      </c>
      <c r="D981" s="53">
        <v>43010</v>
      </c>
      <c r="E981" s="34">
        <v>72.62</v>
      </c>
      <c r="F981" s="34">
        <f t="shared" si="45"/>
        <v>31283.72</v>
      </c>
      <c r="G981" s="53">
        <v>43010</v>
      </c>
      <c r="H981" s="34">
        <f t="shared" si="46"/>
        <v>251.19335869941199</v>
      </c>
      <c r="I981" s="34">
        <f t="shared" si="47"/>
        <v>147.98017831193994</v>
      </c>
      <c r="J981" s="53">
        <v>43010</v>
      </c>
    </row>
    <row r="982" spans="1:10">
      <c r="A982" s="53">
        <v>43005</v>
      </c>
      <c r="B982" s="34">
        <v>31159.81</v>
      </c>
      <c r="D982" s="53">
        <v>43011</v>
      </c>
      <c r="E982" s="34">
        <v>69.81</v>
      </c>
      <c r="F982" s="34">
        <f t="shared" si="45"/>
        <v>31497.38</v>
      </c>
      <c r="G982" s="53">
        <v>43011</v>
      </c>
      <c r="H982" s="34">
        <f t="shared" si="46"/>
        <v>241.47353856796957</v>
      </c>
      <c r="I982" s="34">
        <f t="shared" si="47"/>
        <v>148.99084599782032</v>
      </c>
      <c r="J982" s="53">
        <v>43011</v>
      </c>
    </row>
    <row r="983" spans="1:10">
      <c r="A983" s="53">
        <v>43006</v>
      </c>
      <c r="B983" s="34">
        <v>31282.48</v>
      </c>
      <c r="D983" s="53">
        <v>43012</v>
      </c>
      <c r="E983" s="34">
        <v>72</v>
      </c>
      <c r="F983" s="34">
        <f t="shared" si="45"/>
        <v>31671.71</v>
      </c>
      <c r="G983" s="53">
        <v>43012</v>
      </c>
      <c r="H983" s="34">
        <f t="shared" si="46"/>
        <v>249.04877205119337</v>
      </c>
      <c r="I983" s="34">
        <f t="shared" si="47"/>
        <v>149.81547249636716</v>
      </c>
      <c r="J983" s="53">
        <v>43012</v>
      </c>
    </row>
    <row r="984" spans="1:10">
      <c r="A984" s="53">
        <v>43007</v>
      </c>
      <c r="B984" s="34">
        <v>31283.72</v>
      </c>
      <c r="D984" s="53">
        <v>43013</v>
      </c>
      <c r="E984" s="34">
        <v>75.930000000000007</v>
      </c>
      <c r="F984" s="34">
        <f t="shared" si="45"/>
        <v>31592.03</v>
      </c>
      <c r="G984" s="53">
        <v>43013</v>
      </c>
      <c r="H984" s="34">
        <f t="shared" si="46"/>
        <v>262.64268419232104</v>
      </c>
      <c r="I984" s="34">
        <f t="shared" si="47"/>
        <v>149.43856525490432</v>
      </c>
      <c r="J984" s="53">
        <v>43013</v>
      </c>
    </row>
    <row r="985" spans="1:10">
      <c r="A985" s="53">
        <v>43010</v>
      </c>
      <c r="B985" s="34">
        <v>31283.72</v>
      </c>
      <c r="D985" s="53">
        <v>43014</v>
      </c>
      <c r="E985" s="34">
        <v>77.09</v>
      </c>
      <c r="F985" s="34">
        <f t="shared" si="45"/>
        <v>31814.22</v>
      </c>
      <c r="G985" s="53">
        <v>43014</v>
      </c>
      <c r="H985" s="34">
        <f t="shared" si="46"/>
        <v>266.65513663092355</v>
      </c>
      <c r="I985" s="34">
        <f t="shared" si="47"/>
        <v>150.48958207193027</v>
      </c>
      <c r="J985" s="53">
        <v>43014</v>
      </c>
    </row>
    <row r="986" spans="1:10">
      <c r="A986" s="53">
        <v>43011</v>
      </c>
      <c r="B986" s="34">
        <v>31497.38</v>
      </c>
      <c r="D986" s="53">
        <v>43017</v>
      </c>
      <c r="E986" s="34">
        <v>74.5</v>
      </c>
      <c r="F986" s="34">
        <f t="shared" si="45"/>
        <v>31846.89</v>
      </c>
      <c r="G986" s="53">
        <v>43017</v>
      </c>
      <c r="H986" s="34">
        <f t="shared" si="46"/>
        <v>257.69629885852646</v>
      </c>
      <c r="I986" s="34">
        <f t="shared" si="47"/>
        <v>150.64411971724388</v>
      </c>
      <c r="J986" s="53">
        <v>43017</v>
      </c>
    </row>
    <row r="987" spans="1:10">
      <c r="A987" s="53">
        <v>43012</v>
      </c>
      <c r="B987" s="34">
        <v>31671.71</v>
      </c>
      <c r="D987" s="53">
        <v>43018</v>
      </c>
      <c r="E987" s="34">
        <v>75.09</v>
      </c>
      <c r="F987" s="34">
        <f t="shared" si="45"/>
        <v>31924.41</v>
      </c>
      <c r="G987" s="53">
        <v>43018</v>
      </c>
      <c r="H987" s="34">
        <f t="shared" si="46"/>
        <v>259.73711518505706</v>
      </c>
      <c r="I987" s="34">
        <f t="shared" si="47"/>
        <v>151.01080959372729</v>
      </c>
      <c r="J987" s="53">
        <v>43018</v>
      </c>
    </row>
    <row r="988" spans="1:10">
      <c r="A988" s="53">
        <v>43013</v>
      </c>
      <c r="B988" s="34">
        <v>31592.03</v>
      </c>
      <c r="D988" s="53">
        <v>43019</v>
      </c>
      <c r="E988" s="34">
        <v>74.28</v>
      </c>
      <c r="F988" s="34">
        <f t="shared" si="45"/>
        <v>31833.99</v>
      </c>
      <c r="G988" s="53">
        <v>43019</v>
      </c>
      <c r="H988" s="34">
        <f t="shared" si="46"/>
        <v>256.93531649948113</v>
      </c>
      <c r="I988" s="34">
        <f t="shared" si="47"/>
        <v>150.58309934306129</v>
      </c>
      <c r="J988" s="53">
        <v>43019</v>
      </c>
    </row>
    <row r="989" spans="1:10">
      <c r="A989" s="53">
        <v>43014</v>
      </c>
      <c r="B989" s="34">
        <v>31814.22</v>
      </c>
      <c r="D989" s="53">
        <v>43020</v>
      </c>
      <c r="E989" s="34">
        <v>75</v>
      </c>
      <c r="F989" s="34">
        <f t="shared" si="45"/>
        <v>32182.22</v>
      </c>
      <c r="G989" s="53">
        <v>43020</v>
      </c>
      <c r="H989" s="34">
        <f t="shared" si="46"/>
        <v>259.42580421999304</v>
      </c>
      <c r="I989" s="34">
        <f t="shared" si="47"/>
        <v>152.23031832768226</v>
      </c>
      <c r="J989" s="53">
        <v>43020</v>
      </c>
    </row>
    <row r="990" spans="1:10">
      <c r="A990" s="53">
        <v>43017</v>
      </c>
      <c r="B990" s="34">
        <v>31846.89</v>
      </c>
      <c r="D990" s="53">
        <v>43021</v>
      </c>
      <c r="E990" s="34">
        <v>74.84</v>
      </c>
      <c r="F990" s="34">
        <f t="shared" si="45"/>
        <v>32432.69</v>
      </c>
      <c r="G990" s="53">
        <v>43021</v>
      </c>
      <c r="H990" s="34">
        <f t="shared" si="46"/>
        <v>258.8723625043238</v>
      </c>
      <c r="I990" s="34">
        <f t="shared" si="47"/>
        <v>153.41510694175344</v>
      </c>
      <c r="J990" s="53">
        <v>43021</v>
      </c>
    </row>
    <row r="991" spans="1:10">
      <c r="A991" s="53">
        <v>43018</v>
      </c>
      <c r="B991" s="34">
        <v>31924.41</v>
      </c>
      <c r="D991" s="53">
        <v>43024</v>
      </c>
      <c r="E991" s="34">
        <v>73.31</v>
      </c>
      <c r="F991" s="34">
        <f t="shared" si="45"/>
        <v>32633.64</v>
      </c>
      <c r="G991" s="53">
        <v>43024</v>
      </c>
      <c r="H991" s="34">
        <f t="shared" si="46"/>
        <v>253.58007609823591</v>
      </c>
      <c r="I991" s="34">
        <f t="shared" si="47"/>
        <v>154.36565300314845</v>
      </c>
      <c r="J991" s="53">
        <v>43024</v>
      </c>
    </row>
    <row r="992" spans="1:10">
      <c r="A992" s="53">
        <v>43019</v>
      </c>
      <c r="B992" s="34">
        <v>31833.99</v>
      </c>
      <c r="D992" s="53">
        <v>43025</v>
      </c>
      <c r="E992" s="34">
        <v>73.75</v>
      </c>
      <c r="F992" s="34">
        <f t="shared" si="45"/>
        <v>32609.16</v>
      </c>
      <c r="G992" s="53">
        <v>43025</v>
      </c>
      <c r="H992" s="34">
        <f t="shared" si="46"/>
        <v>255.10204081632654</v>
      </c>
      <c r="I992" s="34">
        <f t="shared" si="47"/>
        <v>154.24985620004844</v>
      </c>
      <c r="J992" s="53">
        <v>43025</v>
      </c>
    </row>
    <row r="993" spans="1:10">
      <c r="A993" s="53">
        <v>43020</v>
      </c>
      <c r="B993" s="34">
        <v>32182.22</v>
      </c>
      <c r="D993" s="53">
        <v>43026</v>
      </c>
      <c r="E993" s="34">
        <v>76.56</v>
      </c>
      <c r="F993" s="34">
        <f t="shared" si="45"/>
        <v>32584.35</v>
      </c>
      <c r="G993" s="53">
        <v>43026</v>
      </c>
      <c r="H993" s="34">
        <f t="shared" si="46"/>
        <v>264.82186094776898</v>
      </c>
      <c r="I993" s="34">
        <f t="shared" si="47"/>
        <v>154.13249841063211</v>
      </c>
      <c r="J993" s="53">
        <v>43026</v>
      </c>
    </row>
    <row r="994" spans="1:10">
      <c r="A994" s="53">
        <v>43021</v>
      </c>
      <c r="B994" s="34">
        <v>32432.69</v>
      </c>
      <c r="D994" s="53">
        <v>43027</v>
      </c>
      <c r="E994" s="34">
        <v>78.430000000000007</v>
      </c>
      <c r="F994" s="34">
        <f t="shared" si="45"/>
        <v>32389.96</v>
      </c>
      <c r="G994" s="53">
        <v>43027</v>
      </c>
      <c r="H994" s="34">
        <f t="shared" si="46"/>
        <v>271.29021099965416</v>
      </c>
      <c r="I994" s="34">
        <f t="shared" si="47"/>
        <v>153.21298286510051</v>
      </c>
      <c r="J994" s="53">
        <v>43027</v>
      </c>
    </row>
    <row r="995" spans="1:10">
      <c r="A995" s="53">
        <v>43024</v>
      </c>
      <c r="B995" s="34">
        <v>32633.64</v>
      </c>
      <c r="D995" s="53">
        <v>43028</v>
      </c>
      <c r="E995" s="34">
        <v>78.430000000000007</v>
      </c>
      <c r="F995" s="34">
        <f t="shared" si="45"/>
        <v>32389.96</v>
      </c>
      <c r="G995" s="53">
        <v>43028</v>
      </c>
      <c r="H995" s="34">
        <f t="shared" si="46"/>
        <v>271.29021099965416</v>
      </c>
      <c r="I995" s="34">
        <f t="shared" si="47"/>
        <v>153.21298286510051</v>
      </c>
      <c r="J995" s="53">
        <v>43028</v>
      </c>
    </row>
    <row r="996" spans="1:10">
      <c r="A996" s="53">
        <v>43025</v>
      </c>
      <c r="B996" s="34">
        <v>32609.16</v>
      </c>
      <c r="D996" s="53">
        <v>43031</v>
      </c>
      <c r="E996" s="34">
        <v>79.27</v>
      </c>
      <c r="F996" s="34">
        <f t="shared" si="45"/>
        <v>32506.720000000001</v>
      </c>
      <c r="G996" s="53">
        <v>43031</v>
      </c>
      <c r="H996" s="34">
        <f t="shared" si="46"/>
        <v>274.19578000691797</v>
      </c>
      <c r="I996" s="34">
        <f t="shared" si="47"/>
        <v>153.76528820537661</v>
      </c>
      <c r="J996" s="53">
        <v>43031</v>
      </c>
    </row>
    <row r="997" spans="1:10">
      <c r="A997" s="53">
        <v>43026</v>
      </c>
      <c r="B997" s="34">
        <v>32584.35</v>
      </c>
      <c r="D997" s="53">
        <v>43032</v>
      </c>
      <c r="E997" s="34">
        <v>78.87</v>
      </c>
      <c r="F997" s="34">
        <f t="shared" si="45"/>
        <v>32607.34</v>
      </c>
      <c r="G997" s="53">
        <v>43032</v>
      </c>
      <c r="H997" s="34">
        <f t="shared" si="46"/>
        <v>272.81217571774471</v>
      </c>
      <c r="I997" s="34">
        <f t="shared" si="47"/>
        <v>154.24124712400098</v>
      </c>
      <c r="J997" s="53">
        <v>43032</v>
      </c>
    </row>
    <row r="998" spans="1:10">
      <c r="A998" s="53">
        <v>43027</v>
      </c>
      <c r="B998" s="34">
        <v>32389.96</v>
      </c>
      <c r="D998" s="53">
        <v>43033</v>
      </c>
      <c r="E998" s="34">
        <v>79.739999999999995</v>
      </c>
      <c r="F998" s="34">
        <f t="shared" si="45"/>
        <v>33042.5</v>
      </c>
      <c r="G998" s="53">
        <v>43033</v>
      </c>
      <c r="H998" s="34">
        <f t="shared" si="46"/>
        <v>275.82151504669662</v>
      </c>
      <c r="I998" s="34">
        <f t="shared" si="47"/>
        <v>156.29966774642773</v>
      </c>
      <c r="J998" s="53">
        <v>43033</v>
      </c>
    </row>
    <row r="999" spans="1:10">
      <c r="A999" s="53">
        <v>43028</v>
      </c>
      <c r="B999" s="34">
        <v>32389.96</v>
      </c>
      <c r="D999" s="53">
        <v>43034</v>
      </c>
      <c r="E999" s="34">
        <v>81.8</v>
      </c>
      <c r="F999" s="34">
        <f t="shared" si="45"/>
        <v>33147.129999999997</v>
      </c>
      <c r="G999" s="53">
        <v>43034</v>
      </c>
      <c r="H999" s="34">
        <f t="shared" si="46"/>
        <v>282.94707713593914</v>
      </c>
      <c r="I999" s="34">
        <f t="shared" si="47"/>
        <v>156.79459501392589</v>
      </c>
      <c r="J999" s="53">
        <v>43034</v>
      </c>
    </row>
    <row r="1000" spans="1:10">
      <c r="A1000" s="53">
        <v>43031</v>
      </c>
      <c r="B1000" s="34">
        <v>32506.720000000001</v>
      </c>
      <c r="D1000" s="53">
        <v>43035</v>
      </c>
      <c r="E1000" s="34">
        <v>81.150000000000006</v>
      </c>
      <c r="F1000" s="34">
        <f t="shared" si="45"/>
        <v>33157.22</v>
      </c>
      <c r="G1000" s="53">
        <v>43035</v>
      </c>
      <c r="H1000" s="34">
        <f t="shared" si="46"/>
        <v>280.6987201660325</v>
      </c>
      <c r="I1000" s="34">
        <f t="shared" si="47"/>
        <v>156.84232335311214</v>
      </c>
      <c r="J1000" s="53">
        <v>43035</v>
      </c>
    </row>
    <row r="1001" spans="1:10">
      <c r="A1001" s="53">
        <v>43032</v>
      </c>
      <c r="B1001" s="34">
        <v>32607.34</v>
      </c>
      <c r="D1001" s="53">
        <v>43038</v>
      </c>
      <c r="E1001" s="34">
        <v>83.8</v>
      </c>
      <c r="F1001" s="34">
        <f t="shared" si="45"/>
        <v>33266.160000000003</v>
      </c>
      <c r="G1001" s="53">
        <v>43038</v>
      </c>
      <c r="H1001" s="34">
        <f t="shared" si="46"/>
        <v>289.86509858180563</v>
      </c>
      <c r="I1001" s="34">
        <f t="shared" si="47"/>
        <v>157.35763804795354</v>
      </c>
      <c r="J1001" s="53">
        <v>43038</v>
      </c>
    </row>
    <row r="1002" spans="1:10">
      <c r="A1002" s="53">
        <v>43033</v>
      </c>
      <c r="B1002" s="34">
        <v>33042.5</v>
      </c>
      <c r="D1002" s="53">
        <v>43039</v>
      </c>
      <c r="E1002" s="34">
        <v>82.61</v>
      </c>
      <c r="F1002" s="34">
        <f t="shared" si="45"/>
        <v>33213.129999999997</v>
      </c>
      <c r="G1002" s="53">
        <v>43039</v>
      </c>
      <c r="H1002" s="34">
        <f t="shared" si="46"/>
        <v>285.74887582151501</v>
      </c>
      <c r="I1002" s="34">
        <f t="shared" si="47"/>
        <v>157.10679227718575</v>
      </c>
      <c r="J1002" s="53">
        <v>43039</v>
      </c>
    </row>
    <row r="1003" spans="1:10">
      <c r="A1003" s="53">
        <v>43034</v>
      </c>
      <c r="B1003" s="34">
        <v>33147.129999999997</v>
      </c>
      <c r="D1003" s="53">
        <v>43040</v>
      </c>
      <c r="E1003" s="34">
        <v>83.11</v>
      </c>
      <c r="F1003" s="34">
        <f t="shared" si="45"/>
        <v>33600.269999999997</v>
      </c>
      <c r="G1003" s="53">
        <v>43040</v>
      </c>
      <c r="H1003" s="34">
        <f t="shared" si="46"/>
        <v>287.47838118298165</v>
      </c>
      <c r="I1003" s="34">
        <f t="shared" si="47"/>
        <v>158.9380657392831</v>
      </c>
      <c r="J1003" s="53">
        <v>43040</v>
      </c>
    </row>
    <row r="1004" spans="1:10">
      <c r="A1004" s="53">
        <v>43035</v>
      </c>
      <c r="B1004" s="34">
        <v>33157.22</v>
      </c>
      <c r="D1004" s="53">
        <v>43041</v>
      </c>
      <c r="E1004" s="34">
        <v>83.27</v>
      </c>
      <c r="F1004" s="34">
        <f t="shared" si="45"/>
        <v>33573.22</v>
      </c>
      <c r="G1004" s="53">
        <v>43041</v>
      </c>
      <c r="H1004" s="34">
        <f t="shared" si="46"/>
        <v>288.03182289865094</v>
      </c>
      <c r="I1004" s="34">
        <f t="shared" si="47"/>
        <v>158.81011216396223</v>
      </c>
      <c r="J1004" s="53">
        <v>43041</v>
      </c>
    </row>
    <row r="1005" spans="1:10">
      <c r="A1005" s="53">
        <v>43038</v>
      </c>
      <c r="B1005" s="34">
        <v>33266.160000000003</v>
      </c>
      <c r="D1005" s="53">
        <v>43042</v>
      </c>
      <c r="E1005" s="34">
        <v>87.73</v>
      </c>
      <c r="F1005" s="34">
        <f t="shared" si="45"/>
        <v>33685.56</v>
      </c>
      <c r="G1005" s="53">
        <v>43042</v>
      </c>
      <c r="H1005" s="34">
        <f t="shared" si="46"/>
        <v>303.45901072293327</v>
      </c>
      <c r="I1005" s="34">
        <f t="shared" si="47"/>
        <v>159.34150974812303</v>
      </c>
      <c r="J1005" s="53">
        <v>43042</v>
      </c>
    </row>
    <row r="1006" spans="1:10">
      <c r="A1006" s="53">
        <v>43039</v>
      </c>
      <c r="B1006" s="34">
        <v>33213.129999999997</v>
      </c>
      <c r="D1006" s="53">
        <v>43045</v>
      </c>
      <c r="E1006" s="34">
        <v>93.48</v>
      </c>
      <c r="F1006" s="34">
        <f t="shared" si="45"/>
        <v>33731.19</v>
      </c>
      <c r="G1006" s="53">
        <v>43045</v>
      </c>
      <c r="H1006" s="34">
        <f t="shared" si="46"/>
        <v>323.34832237979941</v>
      </c>
      <c r="I1006" s="34">
        <f t="shared" si="47"/>
        <v>159.55735158331316</v>
      </c>
      <c r="J1006" s="53">
        <v>43045</v>
      </c>
    </row>
    <row r="1007" spans="1:10">
      <c r="A1007" s="53">
        <v>43040</v>
      </c>
      <c r="B1007" s="34">
        <v>33600.269999999997</v>
      </c>
      <c r="D1007" s="53">
        <v>43046</v>
      </c>
      <c r="E1007" s="34">
        <v>92.64</v>
      </c>
      <c r="F1007" s="34">
        <f t="shared" si="45"/>
        <v>33370.76</v>
      </c>
      <c r="G1007" s="53">
        <v>43046</v>
      </c>
      <c r="H1007" s="34">
        <f t="shared" si="46"/>
        <v>320.44275337253544</v>
      </c>
      <c r="I1007" s="34">
        <f t="shared" si="47"/>
        <v>157.85242340760476</v>
      </c>
      <c r="J1007" s="53">
        <v>43046</v>
      </c>
    </row>
    <row r="1008" spans="1:10">
      <c r="A1008" s="53">
        <v>43041</v>
      </c>
      <c r="B1008" s="34">
        <v>33573.22</v>
      </c>
      <c r="D1008" s="53">
        <v>43047</v>
      </c>
      <c r="E1008" s="34">
        <v>94.600000000000009</v>
      </c>
      <c r="F1008" s="34">
        <f t="shared" si="45"/>
        <v>33218.81</v>
      </c>
      <c r="G1008" s="53">
        <v>43047</v>
      </c>
      <c r="H1008" s="34">
        <f t="shared" si="46"/>
        <v>327.22241438948464</v>
      </c>
      <c r="I1008" s="34">
        <f t="shared" si="47"/>
        <v>157.13366016287236</v>
      </c>
      <c r="J1008" s="53">
        <v>43047</v>
      </c>
    </row>
    <row r="1009" spans="1:10">
      <c r="A1009" s="53">
        <v>43042</v>
      </c>
      <c r="B1009" s="34">
        <v>33685.56</v>
      </c>
      <c r="D1009" s="53">
        <v>43048</v>
      </c>
      <c r="E1009" s="34">
        <v>96.41</v>
      </c>
      <c r="F1009" s="34">
        <f t="shared" si="45"/>
        <v>33250.93</v>
      </c>
      <c r="G1009" s="53">
        <v>43048</v>
      </c>
      <c r="H1009" s="34">
        <f t="shared" si="46"/>
        <v>333.48322379799373</v>
      </c>
      <c r="I1009" s="34">
        <f t="shared" si="47"/>
        <v>157.28559616432551</v>
      </c>
      <c r="J1009" s="53">
        <v>43048</v>
      </c>
    </row>
    <row r="1010" spans="1:10">
      <c r="A1010" s="53">
        <v>43045</v>
      </c>
      <c r="B1010" s="34">
        <v>33731.19</v>
      </c>
      <c r="D1010" s="53">
        <v>43049</v>
      </c>
      <c r="E1010" s="34">
        <v>97.66</v>
      </c>
      <c r="F1010" s="34">
        <f t="shared" si="45"/>
        <v>33314.559999999998</v>
      </c>
      <c r="G1010" s="53">
        <v>43049</v>
      </c>
      <c r="H1010" s="34">
        <f t="shared" si="46"/>
        <v>337.80698720166026</v>
      </c>
      <c r="I1010" s="34">
        <f t="shared" si="47"/>
        <v>157.58658270767739</v>
      </c>
      <c r="J1010" s="53">
        <v>43049</v>
      </c>
    </row>
    <row r="1011" spans="1:10">
      <c r="A1011" s="53">
        <v>43046</v>
      </c>
      <c r="B1011" s="34">
        <v>33370.76</v>
      </c>
      <c r="D1011" s="53">
        <v>43052</v>
      </c>
      <c r="E1011" s="34">
        <v>95.42</v>
      </c>
      <c r="F1011" s="34">
        <f t="shared" si="45"/>
        <v>33033.56</v>
      </c>
      <c r="G1011" s="53">
        <v>43052</v>
      </c>
      <c r="H1011" s="34">
        <f t="shared" si="46"/>
        <v>330.05880318228986</v>
      </c>
      <c r="I1011" s="34">
        <f t="shared" si="47"/>
        <v>156.25737920804067</v>
      </c>
      <c r="J1011" s="53">
        <v>43052</v>
      </c>
    </row>
    <row r="1012" spans="1:10">
      <c r="A1012" s="53">
        <v>43047</v>
      </c>
      <c r="B1012" s="34">
        <v>33218.81</v>
      </c>
      <c r="D1012" s="53">
        <v>43053</v>
      </c>
      <c r="E1012" s="34">
        <v>97.01</v>
      </c>
      <c r="F1012" s="34">
        <f t="shared" si="45"/>
        <v>32941.870000000003</v>
      </c>
      <c r="G1012" s="53">
        <v>43053</v>
      </c>
      <c r="H1012" s="34">
        <f t="shared" si="46"/>
        <v>335.55863023175374</v>
      </c>
      <c r="I1012" s="34">
        <f t="shared" si="47"/>
        <v>155.82366152518773</v>
      </c>
      <c r="J1012" s="53">
        <v>43053</v>
      </c>
    </row>
    <row r="1013" spans="1:10">
      <c r="A1013" s="53">
        <v>43048</v>
      </c>
      <c r="B1013" s="34">
        <v>33250.93</v>
      </c>
      <c r="D1013" s="53">
        <v>43054</v>
      </c>
      <c r="E1013" s="34">
        <v>91.820000000000007</v>
      </c>
      <c r="F1013" s="34">
        <f t="shared" si="45"/>
        <v>32760.44</v>
      </c>
      <c r="G1013" s="53">
        <v>43054</v>
      </c>
      <c r="H1013" s="34">
        <f t="shared" si="46"/>
        <v>317.60636457973021</v>
      </c>
      <c r="I1013" s="34">
        <f t="shared" si="47"/>
        <v>154.96545016953257</v>
      </c>
      <c r="J1013" s="53">
        <v>43054</v>
      </c>
    </row>
    <row r="1014" spans="1:10">
      <c r="A1014" s="53">
        <v>43049</v>
      </c>
      <c r="B1014" s="34">
        <v>33314.559999999998</v>
      </c>
      <c r="D1014" s="53">
        <v>43055</v>
      </c>
      <c r="E1014" s="34">
        <v>90.39</v>
      </c>
      <c r="F1014" s="34">
        <f t="shared" si="45"/>
        <v>33106.82</v>
      </c>
      <c r="G1014" s="53">
        <v>43055</v>
      </c>
      <c r="H1014" s="34">
        <f t="shared" si="46"/>
        <v>312.65997924593563</v>
      </c>
      <c r="I1014" s="34">
        <f t="shared" si="47"/>
        <v>156.60391817025913</v>
      </c>
      <c r="J1014" s="53">
        <v>43055</v>
      </c>
    </row>
    <row r="1015" spans="1:10">
      <c r="A1015" s="53">
        <v>43052</v>
      </c>
      <c r="B1015" s="34">
        <v>33033.56</v>
      </c>
      <c r="D1015" s="53">
        <v>43056</v>
      </c>
      <c r="E1015" s="34">
        <v>97.79</v>
      </c>
      <c r="F1015" s="34">
        <f t="shared" si="45"/>
        <v>33342.800000000003</v>
      </c>
      <c r="G1015" s="53">
        <v>43056</v>
      </c>
      <c r="H1015" s="34">
        <f t="shared" si="46"/>
        <v>338.25665859564162</v>
      </c>
      <c r="I1015" s="34">
        <f t="shared" si="47"/>
        <v>157.72016529426014</v>
      </c>
      <c r="J1015" s="53">
        <v>43056</v>
      </c>
    </row>
    <row r="1016" spans="1:10">
      <c r="A1016" s="53">
        <v>43053</v>
      </c>
      <c r="B1016" s="34">
        <v>32941.870000000003</v>
      </c>
      <c r="D1016" s="53">
        <v>43059</v>
      </c>
      <c r="E1016" s="34">
        <v>100.16</v>
      </c>
      <c r="F1016" s="34">
        <f t="shared" si="45"/>
        <v>33359.9</v>
      </c>
      <c r="G1016" s="53">
        <v>43059</v>
      </c>
      <c r="H1016" s="34">
        <f t="shared" si="46"/>
        <v>346.45451400899339</v>
      </c>
      <c r="I1016" s="34">
        <f t="shared" si="47"/>
        <v>157.80105276701383</v>
      </c>
      <c r="J1016" s="53">
        <v>43059</v>
      </c>
    </row>
    <row r="1017" spans="1:10">
      <c r="A1017" s="53">
        <v>43054</v>
      </c>
      <c r="B1017" s="34">
        <v>32760.44</v>
      </c>
      <c r="D1017" s="53">
        <v>43060</v>
      </c>
      <c r="E1017" s="34">
        <v>95.820000000000007</v>
      </c>
      <c r="F1017" s="34">
        <f t="shared" si="45"/>
        <v>33478.35</v>
      </c>
      <c r="G1017" s="53">
        <v>43060</v>
      </c>
      <c r="H1017" s="34">
        <f t="shared" si="46"/>
        <v>331.44240747146318</v>
      </c>
      <c r="I1017" s="34">
        <f t="shared" si="47"/>
        <v>158.36135224933398</v>
      </c>
      <c r="J1017" s="53">
        <v>43060</v>
      </c>
    </row>
    <row r="1018" spans="1:10">
      <c r="A1018" s="53">
        <v>43055</v>
      </c>
      <c r="B1018" s="34">
        <v>33106.82</v>
      </c>
      <c r="D1018" s="53">
        <v>43061</v>
      </c>
      <c r="E1018" s="34">
        <v>98.54</v>
      </c>
      <c r="F1018" s="34">
        <f t="shared" si="45"/>
        <v>33561.550000000003</v>
      </c>
      <c r="G1018" s="53">
        <v>43061</v>
      </c>
      <c r="H1018" s="34">
        <f t="shared" si="46"/>
        <v>340.85091663784158</v>
      </c>
      <c r="I1018" s="34">
        <f t="shared" si="47"/>
        <v>158.75491001150402</v>
      </c>
      <c r="J1018" s="53">
        <v>43061</v>
      </c>
    </row>
    <row r="1019" spans="1:10">
      <c r="A1019" s="53">
        <v>43056</v>
      </c>
      <c r="B1019" s="34">
        <v>33342.800000000003</v>
      </c>
      <c r="D1019" s="53">
        <v>43062</v>
      </c>
      <c r="E1019" s="34">
        <v>95.23</v>
      </c>
      <c r="F1019" s="34">
        <f t="shared" si="45"/>
        <v>33588.080000000002</v>
      </c>
      <c r="G1019" s="53">
        <v>43062</v>
      </c>
      <c r="H1019" s="34">
        <f t="shared" si="46"/>
        <v>329.40159114493258</v>
      </c>
      <c r="I1019" s="34">
        <f t="shared" si="47"/>
        <v>158.88040385081135</v>
      </c>
      <c r="J1019" s="53">
        <v>43062</v>
      </c>
    </row>
    <row r="1020" spans="1:10">
      <c r="A1020" s="53">
        <v>43059</v>
      </c>
      <c r="B1020" s="34">
        <v>33359.9</v>
      </c>
      <c r="D1020" s="53">
        <v>43063</v>
      </c>
      <c r="E1020" s="34">
        <v>95.7</v>
      </c>
      <c r="F1020" s="34">
        <f t="shared" si="45"/>
        <v>33679.24</v>
      </c>
      <c r="G1020" s="53">
        <v>43063</v>
      </c>
      <c r="H1020" s="34">
        <f t="shared" si="46"/>
        <v>331.02732618471123</v>
      </c>
      <c r="I1020" s="34">
        <f t="shared" si="47"/>
        <v>159.31161449503512</v>
      </c>
      <c r="J1020" s="53">
        <v>43063</v>
      </c>
    </row>
    <row r="1021" spans="1:10">
      <c r="A1021" s="53">
        <v>43060</v>
      </c>
      <c r="B1021" s="34">
        <v>33478.35</v>
      </c>
      <c r="D1021" s="53">
        <v>43066</v>
      </c>
      <c r="E1021" s="34">
        <v>94.45</v>
      </c>
      <c r="F1021" s="34">
        <f t="shared" si="45"/>
        <v>33724.44</v>
      </c>
      <c r="G1021" s="53">
        <v>43066</v>
      </c>
      <c r="H1021" s="34">
        <f t="shared" si="46"/>
        <v>326.70356278104464</v>
      </c>
      <c r="I1021" s="34">
        <f t="shared" si="47"/>
        <v>159.52542231775251</v>
      </c>
      <c r="J1021" s="53">
        <v>43066</v>
      </c>
    </row>
    <row r="1022" spans="1:10">
      <c r="A1022" s="53">
        <v>43061</v>
      </c>
      <c r="B1022" s="34">
        <v>33561.550000000003</v>
      </c>
      <c r="D1022" s="53">
        <v>43067</v>
      </c>
      <c r="E1022" s="34">
        <v>92.95</v>
      </c>
      <c r="F1022" s="34">
        <f t="shared" si="45"/>
        <v>33618.589999999997</v>
      </c>
      <c r="G1022" s="53">
        <v>43067</v>
      </c>
      <c r="H1022" s="34">
        <f t="shared" si="46"/>
        <v>321.51504669664479</v>
      </c>
      <c r="I1022" s="34">
        <f t="shared" si="47"/>
        <v>159.02472413114555</v>
      </c>
      <c r="J1022" s="53">
        <v>43067</v>
      </c>
    </row>
    <row r="1023" spans="1:10">
      <c r="A1023" s="53">
        <v>43062</v>
      </c>
      <c r="B1023" s="34">
        <v>33588.080000000002</v>
      </c>
      <c r="D1023" s="53">
        <v>43068</v>
      </c>
      <c r="E1023" s="34">
        <v>92.070000000000007</v>
      </c>
      <c r="F1023" s="34">
        <f t="shared" si="45"/>
        <v>33602.76</v>
      </c>
      <c r="G1023" s="53">
        <v>43068</v>
      </c>
      <c r="H1023" s="34">
        <f t="shared" si="46"/>
        <v>318.47111726046353</v>
      </c>
      <c r="I1023" s="34">
        <f t="shared" si="47"/>
        <v>158.94984409057884</v>
      </c>
      <c r="J1023" s="53">
        <v>43068</v>
      </c>
    </row>
    <row r="1024" spans="1:10">
      <c r="A1024" s="53">
        <v>43063</v>
      </c>
      <c r="B1024" s="34">
        <v>33679.24</v>
      </c>
      <c r="D1024" s="53">
        <v>43069</v>
      </c>
      <c r="E1024" s="34">
        <v>91.54</v>
      </c>
      <c r="F1024" s="34">
        <f t="shared" si="45"/>
        <v>33149.35</v>
      </c>
      <c r="G1024" s="53">
        <v>43069</v>
      </c>
      <c r="H1024" s="34">
        <f t="shared" si="46"/>
        <v>316.6378415773089</v>
      </c>
      <c r="I1024" s="34">
        <f t="shared" si="47"/>
        <v>156.80509619459917</v>
      </c>
      <c r="J1024" s="53">
        <v>43069</v>
      </c>
    </row>
    <row r="1025" spans="1:10">
      <c r="A1025" s="53">
        <v>43066</v>
      </c>
      <c r="B1025" s="34">
        <v>33724.44</v>
      </c>
      <c r="D1025" s="53">
        <v>43070</v>
      </c>
      <c r="E1025" s="34">
        <v>88.89</v>
      </c>
      <c r="F1025" s="34">
        <f t="shared" si="45"/>
        <v>32832.94</v>
      </c>
      <c r="G1025" s="53">
        <v>43070</v>
      </c>
      <c r="H1025" s="34">
        <f t="shared" si="46"/>
        <v>307.47146316153578</v>
      </c>
      <c r="I1025" s="34">
        <f t="shared" si="47"/>
        <v>155.30839413296198</v>
      </c>
      <c r="J1025" s="53">
        <v>43070</v>
      </c>
    </row>
    <row r="1026" spans="1:10">
      <c r="A1026" s="53">
        <v>43067</v>
      </c>
      <c r="B1026" s="34">
        <v>33618.589999999997</v>
      </c>
      <c r="D1026" s="53">
        <v>43073</v>
      </c>
      <c r="E1026" s="34">
        <v>89.05</v>
      </c>
      <c r="F1026" s="34">
        <f t="shared" si="45"/>
        <v>32869.72</v>
      </c>
      <c r="G1026" s="53">
        <v>43073</v>
      </c>
      <c r="H1026" s="34">
        <f t="shared" si="46"/>
        <v>308.02490487720513</v>
      </c>
      <c r="I1026" s="34">
        <f t="shared" si="47"/>
        <v>155.4823731533059</v>
      </c>
      <c r="J1026" s="53">
        <v>43073</v>
      </c>
    </row>
    <row r="1027" spans="1:10">
      <c r="A1027" s="53">
        <v>43068</v>
      </c>
      <c r="B1027" s="34">
        <v>33602.76</v>
      </c>
      <c r="D1027" s="53">
        <v>43074</v>
      </c>
      <c r="E1027" s="34">
        <v>91.01</v>
      </c>
      <c r="F1027" s="34">
        <f t="shared" ref="F1027:F1090" si="48">VLOOKUP(D1027,$A$7:$B$1519,2,FALSE)</f>
        <v>32802.44</v>
      </c>
      <c r="G1027" s="53">
        <v>43074</v>
      </c>
      <c r="H1027" s="34">
        <f t="shared" si="46"/>
        <v>314.80456589415428</v>
      </c>
      <c r="I1027" s="34">
        <f t="shared" si="47"/>
        <v>155.16412115524341</v>
      </c>
      <c r="J1027" s="53">
        <v>43074</v>
      </c>
    </row>
    <row r="1028" spans="1:10">
      <c r="A1028" s="53">
        <v>43069</v>
      </c>
      <c r="B1028" s="34">
        <v>33149.35</v>
      </c>
      <c r="D1028" s="53">
        <v>43075</v>
      </c>
      <c r="E1028" s="34">
        <v>88.83</v>
      </c>
      <c r="F1028" s="34">
        <f t="shared" si="48"/>
        <v>32597.18</v>
      </c>
      <c r="G1028" s="53">
        <v>43075</v>
      </c>
      <c r="H1028" s="34">
        <f t="shared" ref="H1028:H1091" si="49">E1028/$E$3*100</f>
        <v>307.2639225181598</v>
      </c>
      <c r="I1028" s="34">
        <f t="shared" ref="I1028:I1091" si="50">F1028/$F$3*100</f>
        <v>154.1931876665052</v>
      </c>
      <c r="J1028" s="53">
        <v>43075</v>
      </c>
    </row>
    <row r="1029" spans="1:10">
      <c r="A1029" s="53">
        <v>43070</v>
      </c>
      <c r="B1029" s="34">
        <v>32832.94</v>
      </c>
      <c r="D1029" s="53">
        <v>43076</v>
      </c>
      <c r="E1029" s="34">
        <v>92.14</v>
      </c>
      <c r="F1029" s="34">
        <f t="shared" si="48"/>
        <v>32949.21</v>
      </c>
      <c r="G1029" s="53">
        <v>43076</v>
      </c>
      <c r="H1029" s="34">
        <f t="shared" si="49"/>
        <v>318.7132480110688</v>
      </c>
      <c r="I1029" s="34">
        <f t="shared" si="50"/>
        <v>155.85838164507143</v>
      </c>
      <c r="J1029" s="53">
        <v>43076</v>
      </c>
    </row>
    <row r="1030" spans="1:10">
      <c r="A1030" s="53">
        <v>43073</v>
      </c>
      <c r="B1030" s="34">
        <v>32869.72</v>
      </c>
      <c r="D1030" s="53">
        <v>43077</v>
      </c>
      <c r="E1030" s="34">
        <v>94.320000000000007</v>
      </c>
      <c r="F1030" s="34">
        <f t="shared" si="48"/>
        <v>33250.300000000003</v>
      </c>
      <c r="G1030" s="53">
        <v>43077</v>
      </c>
      <c r="H1030" s="34">
        <f t="shared" si="49"/>
        <v>326.25389138706333</v>
      </c>
      <c r="I1030" s="34">
        <f t="shared" si="50"/>
        <v>157.28261609953987</v>
      </c>
      <c r="J1030" s="53">
        <v>43077</v>
      </c>
    </row>
    <row r="1031" spans="1:10">
      <c r="A1031" s="53">
        <v>43074</v>
      </c>
      <c r="B1031" s="34">
        <v>32802.44</v>
      </c>
      <c r="D1031" s="53">
        <v>43080</v>
      </c>
      <c r="E1031" s="34">
        <v>95.73</v>
      </c>
      <c r="F1031" s="34">
        <f t="shared" si="48"/>
        <v>33455.79</v>
      </c>
      <c r="G1031" s="53">
        <v>43080</v>
      </c>
      <c r="H1031" s="34">
        <f t="shared" si="49"/>
        <v>331.13109650639922</v>
      </c>
      <c r="I1031" s="34">
        <f t="shared" si="50"/>
        <v>158.2546375484379</v>
      </c>
      <c r="J1031" s="53">
        <v>43080</v>
      </c>
    </row>
    <row r="1032" spans="1:10">
      <c r="A1032" s="53">
        <v>43075</v>
      </c>
      <c r="B1032" s="34">
        <v>32597.18</v>
      </c>
      <c r="D1032" s="53">
        <v>43081</v>
      </c>
      <c r="E1032" s="34">
        <v>95.26</v>
      </c>
      <c r="F1032" s="34">
        <f t="shared" si="48"/>
        <v>33227.99</v>
      </c>
      <c r="G1032" s="53">
        <v>43081</v>
      </c>
      <c r="H1032" s="34">
        <f t="shared" si="49"/>
        <v>329.50536146662057</v>
      </c>
      <c r="I1032" s="34">
        <f t="shared" si="50"/>
        <v>157.17708396403486</v>
      </c>
      <c r="J1032" s="53">
        <v>43081</v>
      </c>
    </row>
    <row r="1033" spans="1:10">
      <c r="A1033" s="53">
        <v>43076</v>
      </c>
      <c r="B1033" s="34">
        <v>32949.21</v>
      </c>
      <c r="D1033" s="53">
        <v>43082</v>
      </c>
      <c r="E1033" s="34">
        <v>92.11</v>
      </c>
      <c r="F1033" s="34">
        <f t="shared" si="48"/>
        <v>33053.040000000001</v>
      </c>
      <c r="G1033" s="53">
        <v>43082</v>
      </c>
      <c r="H1033" s="34">
        <f t="shared" si="49"/>
        <v>318.60947768938081</v>
      </c>
      <c r="I1033" s="34">
        <f t="shared" si="50"/>
        <v>156.349524703318</v>
      </c>
      <c r="J1033" s="53">
        <v>43082</v>
      </c>
    </row>
    <row r="1034" spans="1:10">
      <c r="A1034" s="53">
        <v>43077</v>
      </c>
      <c r="B1034" s="34">
        <v>33250.300000000003</v>
      </c>
      <c r="D1034" s="53">
        <v>43083</v>
      </c>
      <c r="E1034" s="34">
        <v>92.76</v>
      </c>
      <c r="F1034" s="34">
        <f t="shared" si="48"/>
        <v>33246.699999999997</v>
      </c>
      <c r="G1034" s="53">
        <v>43083</v>
      </c>
      <c r="H1034" s="34">
        <f t="shared" si="49"/>
        <v>320.85783465928745</v>
      </c>
      <c r="I1034" s="34">
        <f t="shared" si="50"/>
        <v>157.26558715790748</v>
      </c>
      <c r="J1034" s="53">
        <v>43083</v>
      </c>
    </row>
    <row r="1035" spans="1:10">
      <c r="A1035" s="53">
        <v>43080</v>
      </c>
      <c r="B1035" s="34">
        <v>33455.79</v>
      </c>
      <c r="D1035" s="53">
        <v>43084</v>
      </c>
      <c r="E1035" s="34">
        <v>96.91</v>
      </c>
      <c r="F1035" s="34">
        <f t="shared" si="48"/>
        <v>33462.97</v>
      </c>
      <c r="G1035" s="53">
        <v>43084</v>
      </c>
      <c r="H1035" s="34">
        <f t="shared" si="49"/>
        <v>335.21272915946037</v>
      </c>
      <c r="I1035" s="34">
        <f t="shared" si="50"/>
        <v>158.28860082647131</v>
      </c>
      <c r="J1035" s="53">
        <v>43084</v>
      </c>
    </row>
    <row r="1036" spans="1:10">
      <c r="A1036" s="53">
        <v>43081</v>
      </c>
      <c r="B1036" s="34">
        <v>33227.99</v>
      </c>
      <c r="D1036" s="53">
        <v>43087</v>
      </c>
      <c r="E1036" s="34">
        <v>99.88</v>
      </c>
      <c r="F1036" s="34">
        <f t="shared" si="48"/>
        <v>33601.68</v>
      </c>
      <c r="G1036" s="53">
        <v>43087</v>
      </c>
      <c r="H1036" s="34">
        <f t="shared" si="49"/>
        <v>345.48599100657208</v>
      </c>
      <c r="I1036" s="34">
        <f t="shared" si="50"/>
        <v>158.94473540808914</v>
      </c>
      <c r="J1036" s="53">
        <v>43087</v>
      </c>
    </row>
    <row r="1037" spans="1:10">
      <c r="A1037" s="53">
        <v>43082</v>
      </c>
      <c r="B1037" s="34">
        <v>33053.040000000001</v>
      </c>
      <c r="D1037" s="53">
        <v>43088</v>
      </c>
      <c r="E1037" s="34">
        <v>100.16</v>
      </c>
      <c r="F1037" s="34">
        <f t="shared" si="48"/>
        <v>33836.74</v>
      </c>
      <c r="G1037" s="53">
        <v>43088</v>
      </c>
      <c r="H1037" s="34">
        <f t="shared" si="49"/>
        <v>346.45451400899339</v>
      </c>
      <c r="I1037" s="34">
        <f t="shared" si="50"/>
        <v>160.05663069145072</v>
      </c>
      <c r="J1037" s="53">
        <v>43088</v>
      </c>
    </row>
    <row r="1038" spans="1:10">
      <c r="A1038" s="53">
        <v>43083</v>
      </c>
      <c r="B1038" s="34">
        <v>33246.699999999997</v>
      </c>
      <c r="D1038" s="53">
        <v>43089</v>
      </c>
      <c r="E1038" s="34">
        <v>100.5</v>
      </c>
      <c r="F1038" s="34">
        <f t="shared" si="48"/>
        <v>33777.379999999997</v>
      </c>
      <c r="G1038" s="53">
        <v>43089</v>
      </c>
      <c r="H1038" s="34">
        <f t="shared" si="49"/>
        <v>347.63057765479073</v>
      </c>
      <c r="I1038" s="34">
        <f t="shared" si="50"/>
        <v>159.77584236497941</v>
      </c>
      <c r="J1038" s="53">
        <v>43089</v>
      </c>
    </row>
    <row r="1039" spans="1:10">
      <c r="A1039" s="53">
        <v>43084</v>
      </c>
      <c r="B1039" s="34">
        <v>33462.97</v>
      </c>
      <c r="D1039" s="53">
        <v>43090</v>
      </c>
      <c r="E1039" s="34">
        <v>101.53</v>
      </c>
      <c r="F1039" s="34">
        <f t="shared" si="48"/>
        <v>33756.28</v>
      </c>
      <c r="G1039" s="53">
        <v>43090</v>
      </c>
      <c r="H1039" s="34">
        <f t="shared" si="49"/>
        <v>351.19335869941193</v>
      </c>
      <c r="I1039" s="34">
        <f t="shared" si="50"/>
        <v>159.67603384596754</v>
      </c>
      <c r="J1039" s="53">
        <v>43090</v>
      </c>
    </row>
    <row r="1040" spans="1:10">
      <c r="A1040" s="53">
        <v>43087</v>
      </c>
      <c r="B1040" s="34">
        <v>33601.68</v>
      </c>
      <c r="D1040" s="53">
        <v>43091</v>
      </c>
      <c r="E1040" s="34">
        <v>101.72</v>
      </c>
      <c r="F1040" s="34">
        <f t="shared" si="48"/>
        <v>33940.300000000003</v>
      </c>
      <c r="G1040" s="53">
        <v>43091</v>
      </c>
      <c r="H1040" s="34">
        <f t="shared" si="49"/>
        <v>351.85057073676927</v>
      </c>
      <c r="I1040" s="34">
        <f t="shared" si="50"/>
        <v>160.54649657907484</v>
      </c>
      <c r="J1040" s="53">
        <v>43091</v>
      </c>
    </row>
    <row r="1041" spans="1:10">
      <c r="A1041" s="53">
        <v>43088</v>
      </c>
      <c r="B1041" s="34">
        <v>33836.74</v>
      </c>
      <c r="D1041" s="53">
        <v>43094</v>
      </c>
      <c r="E1041" s="34">
        <v>101.72</v>
      </c>
      <c r="F1041" s="34">
        <f t="shared" si="48"/>
        <v>33940.300000000003</v>
      </c>
      <c r="G1041" s="53">
        <v>43094</v>
      </c>
      <c r="H1041" s="34">
        <f t="shared" si="49"/>
        <v>351.85057073676927</v>
      </c>
      <c r="I1041" s="34">
        <f t="shared" si="50"/>
        <v>160.54649657907484</v>
      </c>
      <c r="J1041" s="53">
        <v>43094</v>
      </c>
    </row>
    <row r="1042" spans="1:10">
      <c r="A1042" s="53">
        <v>43089</v>
      </c>
      <c r="B1042" s="34">
        <v>33777.379999999997</v>
      </c>
      <c r="D1042" s="53">
        <v>43095</v>
      </c>
      <c r="E1042" s="34">
        <v>101.91</v>
      </c>
      <c r="F1042" s="34">
        <f t="shared" si="48"/>
        <v>34010.61</v>
      </c>
      <c r="G1042" s="53">
        <v>43095</v>
      </c>
      <c r="H1042" s="34">
        <f t="shared" si="49"/>
        <v>352.50778277412655</v>
      </c>
      <c r="I1042" s="34">
        <f t="shared" si="50"/>
        <v>160.8790812696779</v>
      </c>
      <c r="J1042" s="53">
        <v>43095</v>
      </c>
    </row>
    <row r="1043" spans="1:10">
      <c r="A1043" s="53">
        <v>43090</v>
      </c>
      <c r="B1043" s="34">
        <v>33756.28</v>
      </c>
      <c r="D1043" s="53">
        <v>43096</v>
      </c>
      <c r="E1043" s="34">
        <v>103.63</v>
      </c>
      <c r="F1043" s="34">
        <f t="shared" si="48"/>
        <v>33911.81</v>
      </c>
      <c r="G1043" s="53">
        <v>43096</v>
      </c>
      <c r="H1043" s="34">
        <f t="shared" si="49"/>
        <v>358.45728121757173</v>
      </c>
      <c r="I1043" s="34">
        <f t="shared" si="50"/>
        <v>160.41173142710099</v>
      </c>
      <c r="J1043" s="53">
        <v>43096</v>
      </c>
    </row>
    <row r="1044" spans="1:10">
      <c r="A1044" s="53">
        <v>43091</v>
      </c>
      <c r="B1044" s="34">
        <v>33940.300000000003</v>
      </c>
      <c r="D1044" s="53">
        <v>43097</v>
      </c>
      <c r="E1044" s="34">
        <v>103.19</v>
      </c>
      <c r="F1044" s="34">
        <f t="shared" si="48"/>
        <v>33848.03</v>
      </c>
      <c r="G1044" s="53">
        <v>43097</v>
      </c>
      <c r="H1044" s="34">
        <f t="shared" si="49"/>
        <v>356.93531649948113</v>
      </c>
      <c r="I1044" s="34">
        <f t="shared" si="50"/>
        <v>160.11003534451442</v>
      </c>
      <c r="J1044" s="53">
        <v>43097</v>
      </c>
    </row>
    <row r="1045" spans="1:10">
      <c r="A1045" s="53">
        <v>43094</v>
      </c>
      <c r="B1045" s="34">
        <v>33940.300000000003</v>
      </c>
      <c r="D1045" s="53">
        <v>43098</v>
      </c>
      <c r="E1045" s="34">
        <v>103.88</v>
      </c>
      <c r="F1045" s="34">
        <f t="shared" si="48"/>
        <v>34056.83</v>
      </c>
      <c r="G1045" s="53">
        <v>43098</v>
      </c>
      <c r="H1045" s="34">
        <f t="shared" si="49"/>
        <v>359.32203389830505</v>
      </c>
      <c r="I1045" s="34">
        <f t="shared" si="50"/>
        <v>161.09771395919111</v>
      </c>
      <c r="J1045" s="53">
        <v>43098</v>
      </c>
    </row>
    <row r="1046" spans="1:10">
      <c r="A1046" s="53">
        <v>43095</v>
      </c>
      <c r="B1046" s="34">
        <v>34010.61</v>
      </c>
      <c r="D1046" s="53">
        <v>43101</v>
      </c>
      <c r="E1046" s="34">
        <v>103.69</v>
      </c>
      <c r="F1046" s="34">
        <f t="shared" si="48"/>
        <v>33812.75</v>
      </c>
      <c r="G1046" s="53">
        <v>43101</v>
      </c>
      <c r="H1046" s="34">
        <f t="shared" si="49"/>
        <v>358.66482186094777</v>
      </c>
      <c r="I1046" s="34">
        <f t="shared" si="50"/>
        <v>159.94315171651732</v>
      </c>
      <c r="J1046" s="53">
        <v>43101</v>
      </c>
    </row>
    <row r="1047" spans="1:10">
      <c r="A1047" s="53">
        <v>43096</v>
      </c>
      <c r="B1047" s="34">
        <v>33911.81</v>
      </c>
      <c r="D1047" s="53">
        <v>43102</v>
      </c>
      <c r="E1047" s="34">
        <v>102.35000000000001</v>
      </c>
      <c r="F1047" s="34">
        <f t="shared" si="48"/>
        <v>33812.26</v>
      </c>
      <c r="G1047" s="53">
        <v>43102</v>
      </c>
      <c r="H1047" s="34">
        <f t="shared" si="49"/>
        <v>354.02974749221727</v>
      </c>
      <c r="I1047" s="34">
        <f t="shared" si="50"/>
        <v>159.94083388835071</v>
      </c>
      <c r="J1047" s="53">
        <v>43102</v>
      </c>
    </row>
    <row r="1048" spans="1:10">
      <c r="A1048" s="53">
        <v>43097</v>
      </c>
      <c r="B1048" s="34">
        <v>33848.03</v>
      </c>
      <c r="D1048" s="53">
        <v>43103</v>
      </c>
      <c r="E1048" s="34">
        <v>110.03</v>
      </c>
      <c r="F1048" s="34">
        <f t="shared" si="48"/>
        <v>33793.379999999997</v>
      </c>
      <c r="G1048" s="53">
        <v>43103</v>
      </c>
      <c r="H1048" s="34">
        <f t="shared" si="49"/>
        <v>380.59494984434451</v>
      </c>
      <c r="I1048" s="34">
        <f t="shared" si="50"/>
        <v>159.8515265500121</v>
      </c>
      <c r="J1048" s="53">
        <v>43103</v>
      </c>
    </row>
    <row r="1049" spans="1:10">
      <c r="A1049" s="53">
        <v>43098</v>
      </c>
      <c r="B1049" s="34">
        <v>34056.83</v>
      </c>
      <c r="D1049" s="53">
        <v>43104</v>
      </c>
      <c r="E1049" s="34">
        <v>114.46000000000001</v>
      </c>
      <c r="F1049" s="34">
        <f t="shared" si="48"/>
        <v>33969.64</v>
      </c>
      <c r="G1049" s="53">
        <v>43104</v>
      </c>
      <c r="H1049" s="34">
        <f t="shared" si="49"/>
        <v>395.91836734693879</v>
      </c>
      <c r="I1049" s="34">
        <f t="shared" si="50"/>
        <v>160.68528245337853</v>
      </c>
      <c r="J1049" s="53">
        <v>43104</v>
      </c>
    </row>
    <row r="1050" spans="1:10">
      <c r="A1050" s="53">
        <v>43101</v>
      </c>
      <c r="B1050" s="34">
        <v>33812.75</v>
      </c>
      <c r="D1050" s="53">
        <v>43105</v>
      </c>
      <c r="E1050" s="34">
        <v>120.61</v>
      </c>
      <c r="F1050" s="34">
        <f t="shared" si="48"/>
        <v>34153.85</v>
      </c>
      <c r="G1050" s="53">
        <v>43105</v>
      </c>
      <c r="H1050" s="34">
        <f t="shared" si="49"/>
        <v>417.1912832929782</v>
      </c>
      <c r="I1050" s="34">
        <f t="shared" si="50"/>
        <v>161.55664393618309</v>
      </c>
      <c r="J1050" s="53">
        <v>43105</v>
      </c>
    </row>
    <row r="1051" spans="1:10">
      <c r="A1051" s="53">
        <v>43102</v>
      </c>
      <c r="B1051" s="34">
        <v>33812.26</v>
      </c>
      <c r="D1051" s="53">
        <v>43108</v>
      </c>
      <c r="E1051" s="34">
        <v>122.67</v>
      </c>
      <c r="F1051" s="34">
        <f t="shared" si="48"/>
        <v>34352.79</v>
      </c>
      <c r="G1051" s="53">
        <v>43108</v>
      </c>
      <c r="H1051" s="34">
        <f t="shared" si="49"/>
        <v>424.31684538222072</v>
      </c>
      <c r="I1051" s="34">
        <f t="shared" si="50"/>
        <v>162.49768217183339</v>
      </c>
      <c r="J1051" s="53">
        <v>43108</v>
      </c>
    </row>
    <row r="1052" spans="1:10">
      <c r="A1052" s="53">
        <v>43103</v>
      </c>
      <c r="B1052" s="34">
        <v>33793.379999999997</v>
      </c>
      <c r="D1052" s="53">
        <v>43109</v>
      </c>
      <c r="E1052" s="34">
        <v>122.33</v>
      </c>
      <c r="F1052" s="34">
        <f t="shared" si="48"/>
        <v>34443.19</v>
      </c>
      <c r="G1052" s="53">
        <v>43109</v>
      </c>
      <c r="H1052" s="34">
        <f t="shared" si="49"/>
        <v>423.14078173642338</v>
      </c>
      <c r="I1052" s="34">
        <f t="shared" si="50"/>
        <v>162.92529781726813</v>
      </c>
      <c r="J1052" s="53">
        <v>43109</v>
      </c>
    </row>
    <row r="1053" spans="1:10">
      <c r="A1053" s="53">
        <v>43104</v>
      </c>
      <c r="B1053" s="34">
        <v>33969.64</v>
      </c>
      <c r="D1053" s="53">
        <v>43110</v>
      </c>
      <c r="E1053" s="34">
        <v>124.14</v>
      </c>
      <c r="F1053" s="34">
        <f t="shared" si="48"/>
        <v>34433.07</v>
      </c>
      <c r="G1053" s="53">
        <v>43110</v>
      </c>
      <c r="H1053" s="34">
        <f t="shared" si="49"/>
        <v>429.40159114493258</v>
      </c>
      <c r="I1053" s="34">
        <f t="shared" si="50"/>
        <v>162.87742757023494</v>
      </c>
      <c r="J1053" s="53">
        <v>43110</v>
      </c>
    </row>
    <row r="1054" spans="1:10">
      <c r="A1054" s="53">
        <v>43105</v>
      </c>
      <c r="B1054" s="34">
        <v>34153.85</v>
      </c>
      <c r="D1054" s="53">
        <v>43111</v>
      </c>
      <c r="E1054" s="34">
        <v>125.95</v>
      </c>
      <c r="F1054" s="34">
        <f t="shared" si="48"/>
        <v>34503.49</v>
      </c>
      <c r="G1054" s="53">
        <v>43111</v>
      </c>
      <c r="H1054" s="34">
        <f t="shared" si="49"/>
        <v>435.66240055344173</v>
      </c>
      <c r="I1054" s="34">
        <f t="shared" si="50"/>
        <v>163.21053258961007</v>
      </c>
      <c r="J1054" s="53">
        <v>43111</v>
      </c>
    </row>
    <row r="1055" spans="1:10">
      <c r="A1055" s="53">
        <v>43108</v>
      </c>
      <c r="B1055" s="34">
        <v>34352.79</v>
      </c>
      <c r="D1055" s="53">
        <v>43112</v>
      </c>
      <c r="E1055" s="34">
        <v>124.86</v>
      </c>
      <c r="F1055" s="34">
        <f t="shared" si="48"/>
        <v>34592.39</v>
      </c>
      <c r="G1055" s="53">
        <v>43112</v>
      </c>
      <c r="H1055" s="34">
        <f t="shared" si="49"/>
        <v>431.89207886544455</v>
      </c>
      <c r="I1055" s="34">
        <f t="shared" si="50"/>
        <v>163.63105284269798</v>
      </c>
      <c r="J1055" s="53">
        <v>43112</v>
      </c>
    </row>
    <row r="1056" spans="1:10">
      <c r="A1056" s="53">
        <v>43109</v>
      </c>
      <c r="B1056" s="34">
        <v>34443.19</v>
      </c>
      <c r="D1056" s="53">
        <v>43115</v>
      </c>
      <c r="E1056" s="34">
        <v>123.77</v>
      </c>
      <c r="F1056" s="34">
        <f t="shared" si="48"/>
        <v>34843.51</v>
      </c>
      <c r="G1056" s="53">
        <v>43115</v>
      </c>
      <c r="H1056" s="34">
        <f t="shared" si="49"/>
        <v>428.12175717744719</v>
      </c>
      <c r="I1056" s="34">
        <f t="shared" si="50"/>
        <v>164.81891612678618</v>
      </c>
      <c r="J1056" s="53">
        <v>43115</v>
      </c>
    </row>
    <row r="1057" spans="1:10">
      <c r="A1057" s="53">
        <v>43110</v>
      </c>
      <c r="B1057" s="34">
        <v>34433.07</v>
      </c>
      <c r="D1057" s="53">
        <v>43116</v>
      </c>
      <c r="E1057" s="34">
        <v>121.52</v>
      </c>
      <c r="F1057" s="34">
        <f t="shared" si="48"/>
        <v>34771.050000000003</v>
      </c>
      <c r="G1057" s="53">
        <v>43116</v>
      </c>
      <c r="H1057" s="34">
        <f t="shared" si="49"/>
        <v>420.33898305084739</v>
      </c>
      <c r="I1057" s="34">
        <f t="shared" si="50"/>
        <v>164.47616137381937</v>
      </c>
      <c r="J1057" s="53">
        <v>43116</v>
      </c>
    </row>
    <row r="1058" spans="1:10">
      <c r="A1058" s="53">
        <v>43111</v>
      </c>
      <c r="B1058" s="34">
        <v>34503.49</v>
      </c>
      <c r="D1058" s="53">
        <v>43117</v>
      </c>
      <c r="E1058" s="34">
        <v>127.73</v>
      </c>
      <c r="F1058" s="34">
        <f t="shared" si="48"/>
        <v>35081.82</v>
      </c>
      <c r="G1058" s="53">
        <v>43117</v>
      </c>
      <c r="H1058" s="34">
        <f t="shared" si="49"/>
        <v>441.81943964026289</v>
      </c>
      <c r="I1058" s="34">
        <f t="shared" si="50"/>
        <v>165.94618476023251</v>
      </c>
      <c r="J1058" s="53">
        <v>43117</v>
      </c>
    </row>
    <row r="1059" spans="1:10">
      <c r="A1059" s="53">
        <v>43112</v>
      </c>
      <c r="B1059" s="34">
        <v>34592.39</v>
      </c>
      <c r="D1059" s="53">
        <v>43118</v>
      </c>
      <c r="E1059" s="34">
        <v>121.92</v>
      </c>
      <c r="F1059" s="34">
        <f t="shared" si="48"/>
        <v>35260.29</v>
      </c>
      <c r="G1059" s="53">
        <v>43118</v>
      </c>
      <c r="H1059" s="34">
        <f t="shared" si="49"/>
        <v>421.72258734002071</v>
      </c>
      <c r="I1059" s="34">
        <f t="shared" si="50"/>
        <v>166.79039454165658</v>
      </c>
      <c r="J1059" s="53">
        <v>43118</v>
      </c>
    </row>
    <row r="1060" spans="1:10">
      <c r="A1060" s="53">
        <v>43115</v>
      </c>
      <c r="B1060" s="34">
        <v>34843.51</v>
      </c>
      <c r="D1060" s="53">
        <v>43119</v>
      </c>
      <c r="E1060" s="34">
        <v>124.7</v>
      </c>
      <c r="F1060" s="34">
        <f t="shared" si="48"/>
        <v>35511.58</v>
      </c>
      <c r="G1060" s="53">
        <v>43119</v>
      </c>
      <c r="H1060" s="34">
        <f t="shared" si="49"/>
        <v>431.3386371497752</v>
      </c>
      <c r="I1060" s="34">
        <f t="shared" si="50"/>
        <v>167.97906197021069</v>
      </c>
      <c r="J1060" s="53">
        <v>43119</v>
      </c>
    </row>
    <row r="1061" spans="1:10">
      <c r="A1061" s="53">
        <v>43116</v>
      </c>
      <c r="B1061" s="34">
        <v>34771.050000000003</v>
      </c>
      <c r="D1061" s="53">
        <v>43122</v>
      </c>
      <c r="E1061" s="34">
        <v>124.2</v>
      </c>
      <c r="F1061" s="34">
        <f t="shared" si="48"/>
        <v>35798.01</v>
      </c>
      <c r="G1061" s="53">
        <v>43122</v>
      </c>
      <c r="H1061" s="34">
        <f t="shared" si="49"/>
        <v>429.60913178830856</v>
      </c>
      <c r="I1061" s="34">
        <f t="shared" si="50"/>
        <v>169.33395079014289</v>
      </c>
      <c r="J1061" s="53">
        <v>43122</v>
      </c>
    </row>
    <row r="1062" spans="1:10">
      <c r="A1062" s="53">
        <v>43117</v>
      </c>
      <c r="B1062" s="34">
        <v>35081.82</v>
      </c>
      <c r="D1062" s="53">
        <v>43123</v>
      </c>
      <c r="E1062" s="34">
        <v>127.64</v>
      </c>
      <c r="F1062" s="34">
        <f t="shared" si="48"/>
        <v>36139.980000000003</v>
      </c>
      <c r="G1062" s="53">
        <v>43123</v>
      </c>
      <c r="H1062" s="34">
        <f t="shared" si="49"/>
        <v>441.50812867519892</v>
      </c>
      <c r="I1062" s="34">
        <f t="shared" si="50"/>
        <v>170.95155833736985</v>
      </c>
      <c r="J1062" s="53">
        <v>43123</v>
      </c>
    </row>
    <row r="1063" spans="1:10">
      <c r="A1063" s="53">
        <v>43118</v>
      </c>
      <c r="B1063" s="34">
        <v>35260.29</v>
      </c>
      <c r="D1063" s="53">
        <v>43124</v>
      </c>
      <c r="E1063" s="34">
        <v>128.32</v>
      </c>
      <c r="F1063" s="34">
        <f t="shared" si="48"/>
        <v>36161.64</v>
      </c>
      <c r="G1063" s="53">
        <v>43124</v>
      </c>
      <c r="H1063" s="34">
        <f t="shared" si="49"/>
        <v>443.86025596679349</v>
      </c>
      <c r="I1063" s="34">
        <f t="shared" si="50"/>
        <v>171.05401580285783</v>
      </c>
      <c r="J1063" s="53">
        <v>43124</v>
      </c>
    </row>
    <row r="1064" spans="1:10">
      <c r="A1064" s="53">
        <v>43119</v>
      </c>
      <c r="B1064" s="34">
        <v>35511.58</v>
      </c>
      <c r="D1064" s="53">
        <v>43125</v>
      </c>
      <c r="E1064" s="34">
        <v>133.88</v>
      </c>
      <c r="F1064" s="34">
        <f t="shared" si="48"/>
        <v>36050.44</v>
      </c>
      <c r="G1064" s="53">
        <v>43125</v>
      </c>
      <c r="H1064" s="34">
        <f t="shared" si="49"/>
        <v>463.09235558630235</v>
      </c>
      <c r="I1064" s="34">
        <f t="shared" si="50"/>
        <v>170.52801071688063</v>
      </c>
      <c r="J1064" s="53">
        <v>43125</v>
      </c>
    </row>
    <row r="1065" spans="1:10">
      <c r="A1065" s="53">
        <v>43122</v>
      </c>
      <c r="B1065" s="34">
        <v>35798.01</v>
      </c>
      <c r="D1065" s="53">
        <v>43126</v>
      </c>
      <c r="E1065" s="34">
        <v>133.88</v>
      </c>
      <c r="F1065" s="34">
        <f t="shared" si="48"/>
        <v>36050.44</v>
      </c>
      <c r="G1065" s="53">
        <v>43126</v>
      </c>
      <c r="H1065" s="34">
        <f t="shared" si="49"/>
        <v>463.09235558630235</v>
      </c>
      <c r="I1065" s="34">
        <f t="shared" si="50"/>
        <v>170.52801071688063</v>
      </c>
      <c r="J1065" s="53">
        <v>43126</v>
      </c>
    </row>
    <row r="1066" spans="1:10">
      <c r="A1066" s="53">
        <v>43123</v>
      </c>
      <c r="B1066" s="34">
        <v>36139.980000000003</v>
      </c>
      <c r="D1066" s="53">
        <v>43129</v>
      </c>
      <c r="E1066" s="34">
        <v>133.22999999999999</v>
      </c>
      <c r="F1066" s="34">
        <f t="shared" si="48"/>
        <v>36283.25</v>
      </c>
      <c r="G1066" s="53">
        <v>43129</v>
      </c>
      <c r="H1066" s="34">
        <f t="shared" si="49"/>
        <v>460.84399861639565</v>
      </c>
      <c r="I1066" s="34">
        <f t="shared" si="50"/>
        <v>171.62926291172198</v>
      </c>
      <c r="J1066" s="53">
        <v>43129</v>
      </c>
    </row>
    <row r="1067" spans="1:10">
      <c r="A1067" s="53">
        <v>43124</v>
      </c>
      <c r="B1067" s="34">
        <v>36161.64</v>
      </c>
      <c r="D1067" s="53">
        <v>43130</v>
      </c>
      <c r="E1067" s="34">
        <v>131.94999999999999</v>
      </c>
      <c r="F1067" s="34">
        <f t="shared" si="48"/>
        <v>36033.730000000003</v>
      </c>
      <c r="G1067" s="53">
        <v>43130</v>
      </c>
      <c r="H1067" s="34">
        <f t="shared" si="49"/>
        <v>456.41646489104113</v>
      </c>
      <c r="I1067" s="34">
        <f t="shared" si="50"/>
        <v>170.44896804613708</v>
      </c>
      <c r="J1067" s="53">
        <v>43130</v>
      </c>
    </row>
    <row r="1068" spans="1:10">
      <c r="A1068" s="53">
        <v>43125</v>
      </c>
      <c r="B1068" s="34">
        <v>36050.44</v>
      </c>
      <c r="D1068" s="53">
        <v>43131</v>
      </c>
      <c r="E1068" s="34">
        <v>133.13</v>
      </c>
      <c r="F1068" s="34">
        <f t="shared" si="48"/>
        <v>35965.019999999997</v>
      </c>
      <c r="G1068" s="53">
        <v>43131</v>
      </c>
      <c r="H1068" s="34">
        <f t="shared" si="49"/>
        <v>460.49809754410234</v>
      </c>
      <c r="I1068" s="34">
        <f t="shared" si="50"/>
        <v>170.12395177403729</v>
      </c>
      <c r="J1068" s="53">
        <v>43131</v>
      </c>
    </row>
    <row r="1069" spans="1:10">
      <c r="A1069" s="53">
        <v>43126</v>
      </c>
      <c r="B1069" s="34">
        <v>36050.44</v>
      </c>
      <c r="D1069" s="53">
        <v>43132</v>
      </c>
      <c r="E1069" s="34">
        <v>133.63</v>
      </c>
      <c r="F1069" s="34">
        <f t="shared" si="48"/>
        <v>35906.660000000003</v>
      </c>
      <c r="G1069" s="53">
        <v>43132</v>
      </c>
      <c r="H1069" s="34">
        <f t="shared" si="49"/>
        <v>462.22760290556897</v>
      </c>
      <c r="I1069" s="34">
        <f t="shared" si="50"/>
        <v>169.84789370913057</v>
      </c>
      <c r="J1069" s="53">
        <v>43132</v>
      </c>
    </row>
    <row r="1070" spans="1:10">
      <c r="A1070" s="53">
        <v>43129</v>
      </c>
      <c r="B1070" s="34">
        <v>36283.25</v>
      </c>
      <c r="D1070" s="53">
        <v>43133</v>
      </c>
      <c r="E1070" s="34">
        <v>123.14</v>
      </c>
      <c r="F1070" s="34">
        <f t="shared" si="48"/>
        <v>35066.75</v>
      </c>
      <c r="G1070" s="53">
        <v>43133</v>
      </c>
      <c r="H1070" s="34">
        <f t="shared" si="49"/>
        <v>425.94258042199931</v>
      </c>
      <c r="I1070" s="34">
        <f t="shared" si="50"/>
        <v>165.87489971845483</v>
      </c>
      <c r="J1070" s="53">
        <v>43133</v>
      </c>
    </row>
    <row r="1071" spans="1:10">
      <c r="A1071" s="53">
        <v>43130</v>
      </c>
      <c r="B1071" s="34">
        <v>36033.730000000003</v>
      </c>
      <c r="D1071" s="53">
        <v>43136</v>
      </c>
      <c r="E1071" s="34">
        <v>124.55</v>
      </c>
      <c r="F1071" s="34">
        <f t="shared" si="48"/>
        <v>34757.160000000003</v>
      </c>
      <c r="G1071" s="53">
        <v>43136</v>
      </c>
      <c r="H1071" s="34">
        <f t="shared" si="49"/>
        <v>430.81978554133514</v>
      </c>
      <c r="I1071" s="34">
        <f t="shared" si="50"/>
        <v>164.41045804068784</v>
      </c>
      <c r="J1071" s="53">
        <v>43136</v>
      </c>
    </row>
    <row r="1072" spans="1:10">
      <c r="A1072" s="53">
        <v>43131</v>
      </c>
      <c r="B1072" s="34">
        <v>35965.019999999997</v>
      </c>
      <c r="D1072" s="53">
        <v>43137</v>
      </c>
      <c r="E1072" s="34">
        <v>121.95</v>
      </c>
      <c r="F1072" s="34">
        <f t="shared" si="48"/>
        <v>34195.94</v>
      </c>
      <c r="G1072" s="53">
        <v>43137</v>
      </c>
      <c r="H1072" s="34">
        <f t="shared" si="49"/>
        <v>421.82635766170876</v>
      </c>
      <c r="I1072" s="34">
        <f t="shared" si="50"/>
        <v>161.75574064543474</v>
      </c>
      <c r="J1072" s="53">
        <v>43137</v>
      </c>
    </row>
    <row r="1073" spans="1:10">
      <c r="A1073" s="53">
        <v>43132</v>
      </c>
      <c r="B1073" s="34">
        <v>35906.660000000003</v>
      </c>
      <c r="D1073" s="53">
        <v>43138</v>
      </c>
      <c r="E1073" s="34">
        <v>122.86</v>
      </c>
      <c r="F1073" s="34">
        <f t="shared" si="48"/>
        <v>34082.71</v>
      </c>
      <c r="G1073" s="53">
        <v>43138</v>
      </c>
      <c r="H1073" s="34">
        <f t="shared" si="49"/>
        <v>424.974057419578</v>
      </c>
      <c r="I1073" s="34">
        <f t="shared" si="50"/>
        <v>161.22013312848148</v>
      </c>
      <c r="J1073" s="53">
        <v>43138</v>
      </c>
    </row>
    <row r="1074" spans="1:10">
      <c r="A1074" s="53">
        <v>43133</v>
      </c>
      <c r="B1074" s="34">
        <v>35066.75</v>
      </c>
      <c r="D1074" s="53">
        <v>43139</v>
      </c>
      <c r="E1074" s="34">
        <v>127.7</v>
      </c>
      <c r="F1074" s="34">
        <f t="shared" si="48"/>
        <v>34413.160000000003</v>
      </c>
      <c r="G1074" s="53">
        <v>43139</v>
      </c>
      <c r="H1074" s="34">
        <f t="shared" si="49"/>
        <v>441.7156693185749</v>
      </c>
      <c r="I1074" s="34">
        <f t="shared" si="50"/>
        <v>162.78324806248489</v>
      </c>
      <c r="J1074" s="53">
        <v>43139</v>
      </c>
    </row>
    <row r="1075" spans="1:10">
      <c r="A1075" s="53">
        <v>43136</v>
      </c>
      <c r="B1075" s="34">
        <v>34757.160000000003</v>
      </c>
      <c r="D1075" s="53">
        <v>43140</v>
      </c>
      <c r="E1075" s="34">
        <v>131.19999999999999</v>
      </c>
      <c r="F1075" s="34">
        <f t="shared" si="48"/>
        <v>34005.760000000002</v>
      </c>
      <c r="G1075" s="53">
        <v>43140</v>
      </c>
      <c r="H1075" s="34">
        <f t="shared" si="49"/>
        <v>453.82220684884118</v>
      </c>
      <c r="I1075" s="34">
        <f t="shared" si="50"/>
        <v>160.85613950108984</v>
      </c>
      <c r="J1075" s="53">
        <v>43140</v>
      </c>
    </row>
    <row r="1076" spans="1:10">
      <c r="A1076" s="53">
        <v>43137</v>
      </c>
      <c r="B1076" s="34">
        <v>34195.94</v>
      </c>
      <c r="D1076" s="53">
        <v>43143</v>
      </c>
      <c r="E1076" s="34">
        <v>135.66</v>
      </c>
      <c r="F1076" s="34">
        <f t="shared" si="48"/>
        <v>34300.47</v>
      </c>
      <c r="G1076" s="53">
        <v>43143</v>
      </c>
      <c r="H1076" s="34">
        <f t="shared" si="49"/>
        <v>469.24939467312345</v>
      </c>
      <c r="I1076" s="34">
        <f t="shared" si="50"/>
        <v>162.25019488677648</v>
      </c>
      <c r="J1076" s="53">
        <v>43143</v>
      </c>
    </row>
    <row r="1077" spans="1:10">
      <c r="A1077" s="53">
        <v>43138</v>
      </c>
      <c r="B1077" s="34">
        <v>34082.71</v>
      </c>
      <c r="D1077" s="53">
        <v>43144</v>
      </c>
      <c r="E1077" s="34">
        <v>135.66</v>
      </c>
      <c r="F1077" s="34">
        <f t="shared" si="48"/>
        <v>34300.47</v>
      </c>
      <c r="G1077" s="53">
        <v>43144</v>
      </c>
      <c r="H1077" s="34">
        <f t="shared" si="49"/>
        <v>469.24939467312345</v>
      </c>
      <c r="I1077" s="34">
        <f t="shared" si="50"/>
        <v>162.25019488677648</v>
      </c>
      <c r="J1077" s="53">
        <v>43144</v>
      </c>
    </row>
    <row r="1078" spans="1:10">
      <c r="A1078" s="53">
        <v>43139</v>
      </c>
      <c r="B1078" s="34">
        <v>34413.160000000003</v>
      </c>
      <c r="D1078" s="53">
        <v>43145</v>
      </c>
      <c r="E1078" s="34">
        <v>137.03</v>
      </c>
      <c r="F1078" s="34">
        <f t="shared" si="48"/>
        <v>34155.949999999997</v>
      </c>
      <c r="G1078" s="53">
        <v>43145</v>
      </c>
      <c r="H1078" s="34">
        <f t="shared" si="49"/>
        <v>473.98823936354199</v>
      </c>
      <c r="I1078" s="34">
        <f t="shared" si="50"/>
        <v>161.56657748546863</v>
      </c>
      <c r="J1078" s="53">
        <v>43145</v>
      </c>
    </row>
    <row r="1079" spans="1:10">
      <c r="A1079" s="53">
        <v>43140</v>
      </c>
      <c r="B1079" s="34">
        <v>34005.760000000002</v>
      </c>
      <c r="D1079" s="53">
        <v>43146</v>
      </c>
      <c r="E1079" s="34">
        <v>134.1</v>
      </c>
      <c r="F1079" s="34">
        <f t="shared" si="48"/>
        <v>34297.47</v>
      </c>
      <c r="G1079" s="53">
        <v>43146</v>
      </c>
      <c r="H1079" s="34">
        <f t="shared" si="49"/>
        <v>463.85333794534762</v>
      </c>
      <c r="I1079" s="34">
        <f t="shared" si="50"/>
        <v>162.23600410208283</v>
      </c>
      <c r="J1079" s="53">
        <v>43146</v>
      </c>
    </row>
    <row r="1080" spans="1:10">
      <c r="A1080" s="53">
        <v>43143</v>
      </c>
      <c r="B1080" s="34">
        <v>34300.47</v>
      </c>
      <c r="D1080" s="53">
        <v>43147</v>
      </c>
      <c r="E1080" s="34">
        <v>129.76</v>
      </c>
      <c r="F1080" s="34">
        <f t="shared" si="48"/>
        <v>34010.76</v>
      </c>
      <c r="G1080" s="53">
        <v>43147</v>
      </c>
      <c r="H1080" s="34">
        <f t="shared" si="49"/>
        <v>448.84123140781736</v>
      </c>
      <c r="I1080" s="34">
        <f t="shared" si="50"/>
        <v>160.87979080891259</v>
      </c>
      <c r="J1080" s="53">
        <v>43147</v>
      </c>
    </row>
    <row r="1081" spans="1:10">
      <c r="A1081" s="53">
        <v>43144</v>
      </c>
      <c r="B1081" s="34">
        <v>34300.47</v>
      </c>
      <c r="D1081" s="53">
        <v>43150</v>
      </c>
      <c r="E1081" s="34">
        <v>126.7</v>
      </c>
      <c r="F1081" s="34">
        <f t="shared" si="48"/>
        <v>33774.660000000003</v>
      </c>
      <c r="G1081" s="53">
        <v>43150</v>
      </c>
      <c r="H1081" s="34">
        <f t="shared" si="49"/>
        <v>438.25665859564162</v>
      </c>
      <c r="I1081" s="34">
        <f t="shared" si="50"/>
        <v>159.76297605352389</v>
      </c>
      <c r="J1081" s="53">
        <v>43150</v>
      </c>
    </row>
    <row r="1082" spans="1:10">
      <c r="A1082" s="53">
        <v>43145</v>
      </c>
      <c r="B1082" s="34">
        <v>34155.949999999997</v>
      </c>
      <c r="D1082" s="53">
        <v>43151</v>
      </c>
      <c r="E1082" s="34">
        <v>123.64</v>
      </c>
      <c r="F1082" s="34">
        <f t="shared" si="48"/>
        <v>33703.589999999997</v>
      </c>
      <c r="G1082" s="53">
        <v>43151</v>
      </c>
      <c r="H1082" s="34">
        <f t="shared" si="49"/>
        <v>427.67208578346595</v>
      </c>
      <c r="I1082" s="34">
        <f t="shared" si="50"/>
        <v>159.42679636413172</v>
      </c>
      <c r="J1082" s="53">
        <v>43151</v>
      </c>
    </row>
    <row r="1083" spans="1:10">
      <c r="A1083" s="53">
        <v>43146</v>
      </c>
      <c r="B1083" s="34">
        <v>34297.47</v>
      </c>
      <c r="D1083" s="53">
        <v>43152</v>
      </c>
      <c r="E1083" s="34">
        <v>123.27</v>
      </c>
      <c r="F1083" s="34">
        <f t="shared" si="48"/>
        <v>33844.86</v>
      </c>
      <c r="G1083" s="53">
        <v>43152</v>
      </c>
      <c r="H1083" s="34">
        <f t="shared" si="49"/>
        <v>426.39225181598056</v>
      </c>
      <c r="I1083" s="34">
        <f t="shared" si="50"/>
        <v>160.09504041535482</v>
      </c>
      <c r="J1083" s="53">
        <v>43152</v>
      </c>
    </row>
    <row r="1084" spans="1:10">
      <c r="A1084" s="53">
        <v>43147</v>
      </c>
      <c r="B1084" s="34">
        <v>34010.76</v>
      </c>
      <c r="D1084" s="53">
        <v>43153</v>
      </c>
      <c r="E1084" s="34">
        <v>126.95</v>
      </c>
      <c r="F1084" s="34">
        <f t="shared" si="48"/>
        <v>33819.5</v>
      </c>
      <c r="G1084" s="53">
        <v>43153</v>
      </c>
      <c r="H1084" s="34">
        <f t="shared" si="49"/>
        <v>439.121411276375</v>
      </c>
      <c r="I1084" s="34">
        <f t="shared" si="50"/>
        <v>159.97508098207797</v>
      </c>
      <c r="J1084" s="53">
        <v>43153</v>
      </c>
    </row>
    <row r="1085" spans="1:10">
      <c r="A1085" s="53">
        <v>43150</v>
      </c>
      <c r="B1085" s="34">
        <v>33774.660000000003</v>
      </c>
      <c r="D1085" s="53">
        <v>43154</v>
      </c>
      <c r="E1085" s="34">
        <v>127.61</v>
      </c>
      <c r="F1085" s="34">
        <f t="shared" si="48"/>
        <v>34142.15</v>
      </c>
      <c r="G1085" s="53">
        <v>43154</v>
      </c>
      <c r="H1085" s="34">
        <f t="shared" si="49"/>
        <v>441.40435835351087</v>
      </c>
      <c r="I1085" s="34">
        <f t="shared" si="50"/>
        <v>161.50129987587795</v>
      </c>
      <c r="J1085" s="53">
        <v>43154</v>
      </c>
    </row>
    <row r="1086" spans="1:10">
      <c r="A1086" s="53">
        <v>43151</v>
      </c>
      <c r="B1086" s="34">
        <v>33703.589999999997</v>
      </c>
      <c r="D1086" s="53">
        <v>43157</v>
      </c>
      <c r="E1086" s="34">
        <v>128.39000000000001</v>
      </c>
      <c r="F1086" s="34">
        <f t="shared" si="48"/>
        <v>34445.75</v>
      </c>
      <c r="G1086" s="53">
        <v>43157</v>
      </c>
      <c r="H1086" s="34">
        <f t="shared" si="49"/>
        <v>444.10238671739887</v>
      </c>
      <c r="I1086" s="34">
        <f t="shared" si="50"/>
        <v>162.93740728687334</v>
      </c>
      <c r="J1086" s="53">
        <v>43157</v>
      </c>
    </row>
    <row r="1087" spans="1:10">
      <c r="A1087" s="53">
        <v>43152</v>
      </c>
      <c r="B1087" s="34">
        <v>33844.86</v>
      </c>
      <c r="D1087" s="53">
        <v>43158</v>
      </c>
      <c r="E1087" s="34">
        <v>129.29</v>
      </c>
      <c r="F1087" s="34">
        <f t="shared" si="48"/>
        <v>34346.39</v>
      </c>
      <c r="G1087" s="53">
        <v>43158</v>
      </c>
      <c r="H1087" s="34">
        <f t="shared" si="49"/>
        <v>447.21549636803866</v>
      </c>
      <c r="I1087" s="34">
        <f t="shared" si="50"/>
        <v>162.46740849782029</v>
      </c>
      <c r="J1087" s="53">
        <v>43158</v>
      </c>
    </row>
    <row r="1088" spans="1:10">
      <c r="A1088" s="53">
        <v>43153</v>
      </c>
      <c r="B1088" s="34">
        <v>33819.5</v>
      </c>
      <c r="D1088" s="53">
        <v>43159</v>
      </c>
      <c r="E1088" s="34">
        <v>127.11</v>
      </c>
      <c r="F1088" s="34">
        <f t="shared" si="48"/>
        <v>34184.04</v>
      </c>
      <c r="G1088" s="53">
        <v>43159</v>
      </c>
      <c r="H1088" s="34">
        <f t="shared" si="49"/>
        <v>439.67485299204424</v>
      </c>
      <c r="I1088" s="34">
        <f t="shared" si="50"/>
        <v>161.69945053281666</v>
      </c>
      <c r="J1088" s="53">
        <v>43159</v>
      </c>
    </row>
    <row r="1089" spans="1:10">
      <c r="A1089" s="53">
        <v>43154</v>
      </c>
      <c r="B1089" s="34">
        <v>34142.15</v>
      </c>
      <c r="D1089" s="53">
        <v>43160</v>
      </c>
      <c r="E1089" s="34">
        <v>124.36</v>
      </c>
      <c r="F1089" s="34">
        <f t="shared" si="48"/>
        <v>34046.94</v>
      </c>
      <c r="G1089" s="53">
        <v>43160</v>
      </c>
      <c r="H1089" s="34">
        <f t="shared" si="49"/>
        <v>430.16257350397791</v>
      </c>
      <c r="I1089" s="34">
        <f t="shared" si="50"/>
        <v>161.05093167231777</v>
      </c>
      <c r="J1089" s="53">
        <v>43160</v>
      </c>
    </row>
    <row r="1090" spans="1:10">
      <c r="A1090" s="53">
        <v>43157</v>
      </c>
      <c r="B1090" s="34">
        <v>34445.75</v>
      </c>
      <c r="D1090" s="53">
        <v>43161</v>
      </c>
      <c r="E1090" s="34">
        <v>124.36</v>
      </c>
      <c r="F1090" s="34">
        <f t="shared" si="48"/>
        <v>34046.94</v>
      </c>
      <c r="G1090" s="53">
        <v>43161</v>
      </c>
      <c r="H1090" s="34">
        <f t="shared" si="49"/>
        <v>430.16257350397791</v>
      </c>
      <c r="I1090" s="34">
        <f t="shared" si="50"/>
        <v>161.05093167231777</v>
      </c>
      <c r="J1090" s="53">
        <v>43161</v>
      </c>
    </row>
    <row r="1091" spans="1:10">
      <c r="A1091" s="53">
        <v>43158</v>
      </c>
      <c r="B1091" s="34">
        <v>34346.39</v>
      </c>
      <c r="D1091" s="53">
        <v>43164</v>
      </c>
      <c r="E1091" s="34">
        <v>125.45</v>
      </c>
      <c r="F1091" s="34">
        <f t="shared" ref="F1091:F1154" si="51">VLOOKUP(D1091,$A$7:$B$1519,2,FALSE)</f>
        <v>33746.78</v>
      </c>
      <c r="G1091" s="53">
        <v>43164</v>
      </c>
      <c r="H1091" s="34">
        <f t="shared" si="49"/>
        <v>433.93289519197509</v>
      </c>
      <c r="I1091" s="34">
        <f t="shared" si="50"/>
        <v>159.63109636110437</v>
      </c>
      <c r="J1091" s="53">
        <v>43164</v>
      </c>
    </row>
    <row r="1092" spans="1:10">
      <c r="A1092" s="53">
        <v>43159</v>
      </c>
      <c r="B1092" s="34">
        <v>34184.04</v>
      </c>
      <c r="D1092" s="53">
        <v>43165</v>
      </c>
      <c r="E1092" s="34">
        <v>116.27</v>
      </c>
      <c r="F1092" s="34">
        <f t="shared" si="51"/>
        <v>33317.199999999997</v>
      </c>
      <c r="G1092" s="53">
        <v>43165</v>
      </c>
      <c r="H1092" s="34">
        <f t="shared" ref="H1092:H1155" si="52">E1092/$E$3*100</f>
        <v>402.17917675544788</v>
      </c>
      <c r="I1092" s="34">
        <f t="shared" ref="I1092:I1155" si="53">F1092/$F$3*100</f>
        <v>157.59907059820779</v>
      </c>
      <c r="J1092" s="53">
        <v>43165</v>
      </c>
    </row>
    <row r="1093" spans="1:10">
      <c r="A1093" s="53">
        <v>43160</v>
      </c>
      <c r="B1093" s="34">
        <v>34046.94</v>
      </c>
      <c r="D1093" s="53">
        <v>43166</v>
      </c>
      <c r="E1093" s="34">
        <v>107.53</v>
      </c>
      <c r="F1093" s="34">
        <f t="shared" si="51"/>
        <v>33033.089999999997</v>
      </c>
      <c r="G1093" s="53">
        <v>43166</v>
      </c>
      <c r="H1093" s="34">
        <f t="shared" si="52"/>
        <v>371.94742303701139</v>
      </c>
      <c r="I1093" s="34">
        <f t="shared" si="53"/>
        <v>156.25515598510532</v>
      </c>
      <c r="J1093" s="53">
        <v>43166</v>
      </c>
    </row>
    <row r="1094" spans="1:10">
      <c r="A1094" s="53">
        <v>43161</v>
      </c>
      <c r="B1094" s="34">
        <v>34046.94</v>
      </c>
      <c r="D1094" s="53">
        <v>43167</v>
      </c>
      <c r="E1094" s="34">
        <v>105.5</v>
      </c>
      <c r="F1094" s="34">
        <f t="shared" si="51"/>
        <v>33351.57</v>
      </c>
      <c r="G1094" s="53">
        <v>43167</v>
      </c>
      <c r="H1094" s="34">
        <f t="shared" si="52"/>
        <v>364.92563126945691</v>
      </c>
      <c r="I1094" s="34">
        <f t="shared" si="53"/>
        <v>157.76164968818117</v>
      </c>
      <c r="J1094" s="53">
        <v>43167</v>
      </c>
    </row>
    <row r="1095" spans="1:10">
      <c r="A1095" s="53">
        <v>43164</v>
      </c>
      <c r="B1095" s="34">
        <v>33746.78</v>
      </c>
      <c r="D1095" s="53">
        <v>43168</v>
      </c>
      <c r="E1095" s="34">
        <v>97.48</v>
      </c>
      <c r="F1095" s="34">
        <f t="shared" si="51"/>
        <v>33307.14</v>
      </c>
      <c r="G1095" s="53">
        <v>43168</v>
      </c>
      <c r="H1095" s="34">
        <f t="shared" si="52"/>
        <v>337.18436527153239</v>
      </c>
      <c r="I1095" s="34">
        <f t="shared" si="53"/>
        <v>157.55148416686848</v>
      </c>
      <c r="J1095" s="53">
        <v>43168</v>
      </c>
    </row>
    <row r="1096" spans="1:10">
      <c r="A1096" s="53">
        <v>43165</v>
      </c>
      <c r="B1096" s="34">
        <v>33317.199999999997</v>
      </c>
      <c r="D1096" s="53">
        <v>43171</v>
      </c>
      <c r="E1096" s="34">
        <v>101.32000000000001</v>
      </c>
      <c r="F1096" s="34">
        <f t="shared" si="51"/>
        <v>33917.94</v>
      </c>
      <c r="G1096" s="53">
        <v>43171</v>
      </c>
      <c r="H1096" s="34">
        <f t="shared" si="52"/>
        <v>350.46696644759601</v>
      </c>
      <c r="I1096" s="34">
        <f t="shared" si="53"/>
        <v>160.44072793049168</v>
      </c>
      <c r="J1096" s="53">
        <v>43171</v>
      </c>
    </row>
    <row r="1097" spans="1:10">
      <c r="A1097" s="53">
        <v>43166</v>
      </c>
      <c r="B1097" s="34">
        <v>33033.089999999997</v>
      </c>
      <c r="D1097" s="53">
        <v>43172</v>
      </c>
      <c r="E1097" s="34">
        <v>99.76</v>
      </c>
      <c r="F1097" s="34">
        <f t="shared" si="51"/>
        <v>33856.78</v>
      </c>
      <c r="G1097" s="53">
        <v>43172</v>
      </c>
      <c r="H1097" s="34">
        <f t="shared" si="52"/>
        <v>345.07090971982012</v>
      </c>
      <c r="I1097" s="34">
        <f t="shared" si="53"/>
        <v>160.15142513320419</v>
      </c>
      <c r="J1097" s="53">
        <v>43172</v>
      </c>
    </row>
    <row r="1098" spans="1:10">
      <c r="A1098" s="53">
        <v>43167</v>
      </c>
      <c r="B1098" s="34">
        <v>33351.57</v>
      </c>
      <c r="D1098" s="53">
        <v>43173</v>
      </c>
      <c r="E1098" s="34">
        <v>102.25</v>
      </c>
      <c r="F1098" s="34">
        <f t="shared" si="51"/>
        <v>33835.74</v>
      </c>
      <c r="G1098" s="53">
        <v>43173</v>
      </c>
      <c r="H1098" s="34">
        <f t="shared" si="52"/>
        <v>353.6838464199239</v>
      </c>
      <c r="I1098" s="34">
        <f t="shared" si="53"/>
        <v>160.05190042988616</v>
      </c>
      <c r="J1098" s="53">
        <v>43173</v>
      </c>
    </row>
    <row r="1099" spans="1:10">
      <c r="A1099" s="53">
        <v>43168</v>
      </c>
      <c r="B1099" s="34">
        <v>33307.14</v>
      </c>
      <c r="D1099" s="53">
        <v>43174</v>
      </c>
      <c r="E1099" s="34">
        <v>104.31</v>
      </c>
      <c r="F1099" s="34">
        <f t="shared" si="51"/>
        <v>33685.54</v>
      </c>
      <c r="G1099" s="53">
        <v>43174</v>
      </c>
      <c r="H1099" s="34">
        <f t="shared" si="52"/>
        <v>360.80940850916636</v>
      </c>
      <c r="I1099" s="34">
        <f t="shared" si="53"/>
        <v>159.34141514289175</v>
      </c>
      <c r="J1099" s="53">
        <v>43174</v>
      </c>
    </row>
    <row r="1100" spans="1:10">
      <c r="A1100" s="53">
        <v>43171</v>
      </c>
      <c r="B1100" s="34">
        <v>33917.94</v>
      </c>
      <c r="D1100" s="53">
        <v>43175</v>
      </c>
      <c r="E1100" s="34">
        <v>100.22</v>
      </c>
      <c r="F1100" s="34">
        <f t="shared" si="51"/>
        <v>33176</v>
      </c>
      <c r="G1100" s="53">
        <v>43175</v>
      </c>
      <c r="H1100" s="34">
        <f t="shared" si="52"/>
        <v>346.66205465236942</v>
      </c>
      <c r="I1100" s="34">
        <f t="shared" si="53"/>
        <v>156.93115766529425</v>
      </c>
      <c r="J1100" s="53">
        <v>43175</v>
      </c>
    </row>
    <row r="1101" spans="1:10">
      <c r="A1101" s="53">
        <v>43172</v>
      </c>
      <c r="B1101" s="34">
        <v>33856.78</v>
      </c>
      <c r="D1101" s="53">
        <v>43178</v>
      </c>
      <c r="E1101" s="34">
        <v>100.29</v>
      </c>
      <c r="F1101" s="34">
        <f t="shared" si="51"/>
        <v>32923.120000000003</v>
      </c>
      <c r="G1101" s="53">
        <v>43178</v>
      </c>
      <c r="H1101" s="34">
        <f t="shared" si="52"/>
        <v>346.90418540297475</v>
      </c>
      <c r="I1101" s="34">
        <f t="shared" si="53"/>
        <v>155.73496912085253</v>
      </c>
      <c r="J1101" s="53">
        <v>43178</v>
      </c>
    </row>
    <row r="1102" spans="1:10">
      <c r="A1102" s="53">
        <v>43173</v>
      </c>
      <c r="B1102" s="34">
        <v>33835.74</v>
      </c>
      <c r="D1102" s="53">
        <v>43179</v>
      </c>
      <c r="E1102" s="34">
        <v>100.5</v>
      </c>
      <c r="F1102" s="34">
        <f t="shared" si="51"/>
        <v>32996.76</v>
      </c>
      <c r="G1102" s="53">
        <v>43179</v>
      </c>
      <c r="H1102" s="34">
        <f t="shared" si="52"/>
        <v>347.63057765479073</v>
      </c>
      <c r="I1102" s="34">
        <f t="shared" si="53"/>
        <v>156.0833055824655</v>
      </c>
      <c r="J1102" s="53">
        <v>43179</v>
      </c>
    </row>
    <row r="1103" spans="1:10">
      <c r="A1103" s="53">
        <v>43174</v>
      </c>
      <c r="B1103" s="34">
        <v>33685.54</v>
      </c>
      <c r="D1103" s="53">
        <v>43180</v>
      </c>
      <c r="E1103" s="34">
        <v>101.29</v>
      </c>
      <c r="F1103" s="34">
        <f t="shared" si="51"/>
        <v>33136.18</v>
      </c>
      <c r="G1103" s="53">
        <v>43180</v>
      </c>
      <c r="H1103" s="34">
        <f t="shared" si="52"/>
        <v>350.36319612590802</v>
      </c>
      <c r="I1103" s="34">
        <f t="shared" si="53"/>
        <v>156.74279864979414</v>
      </c>
      <c r="J1103" s="53">
        <v>43180</v>
      </c>
    </row>
    <row r="1104" spans="1:10">
      <c r="A1104" s="53">
        <v>43175</v>
      </c>
      <c r="B1104" s="34">
        <v>33176</v>
      </c>
      <c r="D1104" s="53">
        <v>43181</v>
      </c>
      <c r="E1104" s="34">
        <v>99.570000000000007</v>
      </c>
      <c r="F1104" s="34">
        <f t="shared" si="51"/>
        <v>33006.269999999997</v>
      </c>
      <c r="G1104" s="53">
        <v>43181</v>
      </c>
      <c r="H1104" s="34">
        <f t="shared" si="52"/>
        <v>344.41369768246284</v>
      </c>
      <c r="I1104" s="34">
        <f t="shared" si="53"/>
        <v>156.1282903699443</v>
      </c>
      <c r="J1104" s="53">
        <v>43181</v>
      </c>
    </row>
    <row r="1105" spans="1:10">
      <c r="A1105" s="53">
        <v>43178</v>
      </c>
      <c r="B1105" s="34">
        <v>32923.120000000003</v>
      </c>
      <c r="D1105" s="53">
        <v>43182</v>
      </c>
      <c r="E1105" s="34">
        <v>95.2</v>
      </c>
      <c r="F1105" s="34">
        <f t="shared" si="51"/>
        <v>32596.54</v>
      </c>
      <c r="G1105" s="53">
        <v>43182</v>
      </c>
      <c r="H1105" s="34">
        <f t="shared" si="52"/>
        <v>329.29782082324459</v>
      </c>
      <c r="I1105" s="34">
        <f t="shared" si="53"/>
        <v>154.19016029910389</v>
      </c>
      <c r="J1105" s="53">
        <v>43182</v>
      </c>
    </row>
    <row r="1106" spans="1:10">
      <c r="A1106" s="53">
        <v>43179</v>
      </c>
      <c r="B1106" s="34">
        <v>32996.76</v>
      </c>
      <c r="D1106" s="53">
        <v>43185</v>
      </c>
      <c r="E1106" s="34">
        <v>102.25</v>
      </c>
      <c r="F1106" s="34">
        <f t="shared" si="51"/>
        <v>33066.410000000003</v>
      </c>
      <c r="G1106" s="53">
        <v>43185</v>
      </c>
      <c r="H1106" s="34">
        <f t="shared" si="52"/>
        <v>353.6838464199239</v>
      </c>
      <c r="I1106" s="34">
        <f t="shared" si="53"/>
        <v>156.41276830043594</v>
      </c>
      <c r="J1106" s="53">
        <v>43185</v>
      </c>
    </row>
    <row r="1107" spans="1:10">
      <c r="A1107" s="53">
        <v>43180</v>
      </c>
      <c r="B1107" s="34">
        <v>33136.18</v>
      </c>
      <c r="D1107" s="53">
        <v>43186</v>
      </c>
      <c r="E1107" s="34">
        <v>99.850000000000009</v>
      </c>
      <c r="F1107" s="34">
        <f t="shared" si="51"/>
        <v>33174.39</v>
      </c>
      <c r="G1107" s="53">
        <v>43186</v>
      </c>
      <c r="H1107" s="34">
        <f t="shared" si="52"/>
        <v>345.38222068488415</v>
      </c>
      <c r="I1107" s="34">
        <f t="shared" si="53"/>
        <v>156.92354194417535</v>
      </c>
      <c r="J1107" s="53">
        <v>43186</v>
      </c>
    </row>
    <row r="1108" spans="1:10">
      <c r="A1108" s="53">
        <v>43181</v>
      </c>
      <c r="B1108" s="34">
        <v>33006.269999999997</v>
      </c>
      <c r="D1108" s="53">
        <v>43187</v>
      </c>
      <c r="E1108" s="34">
        <v>97.66</v>
      </c>
      <c r="F1108" s="34">
        <f t="shared" si="51"/>
        <v>32968.68</v>
      </c>
      <c r="G1108" s="53">
        <v>43187</v>
      </c>
      <c r="H1108" s="34">
        <f t="shared" si="52"/>
        <v>337.80698720166026</v>
      </c>
      <c r="I1108" s="34">
        <f t="shared" si="53"/>
        <v>155.95047983773313</v>
      </c>
      <c r="J1108" s="53">
        <v>43187</v>
      </c>
    </row>
    <row r="1109" spans="1:10">
      <c r="A1109" s="53">
        <v>43182</v>
      </c>
      <c r="B1109" s="34">
        <v>32596.54</v>
      </c>
      <c r="D1109" s="53">
        <v>43188</v>
      </c>
      <c r="E1109" s="34">
        <v>97.66</v>
      </c>
      <c r="F1109" s="34">
        <f t="shared" si="51"/>
        <v>32968.68</v>
      </c>
      <c r="G1109" s="53">
        <v>43188</v>
      </c>
      <c r="H1109" s="34">
        <f t="shared" si="52"/>
        <v>337.80698720166026</v>
      </c>
      <c r="I1109" s="34">
        <f t="shared" si="53"/>
        <v>155.95047983773313</v>
      </c>
      <c r="J1109" s="53">
        <v>43188</v>
      </c>
    </row>
    <row r="1110" spans="1:10">
      <c r="A1110" s="53">
        <v>43185</v>
      </c>
      <c r="B1110" s="34">
        <v>33066.410000000003</v>
      </c>
      <c r="D1110" s="53">
        <v>43189</v>
      </c>
      <c r="E1110" s="34">
        <v>97.66</v>
      </c>
      <c r="F1110" s="34">
        <f t="shared" si="51"/>
        <v>32968.68</v>
      </c>
      <c r="G1110" s="53">
        <v>43189</v>
      </c>
      <c r="H1110" s="34">
        <f t="shared" si="52"/>
        <v>337.80698720166026</v>
      </c>
      <c r="I1110" s="34">
        <f t="shared" si="53"/>
        <v>155.95047983773313</v>
      </c>
      <c r="J1110" s="53">
        <v>43189</v>
      </c>
    </row>
    <row r="1111" spans="1:10">
      <c r="A1111" s="53">
        <v>43186</v>
      </c>
      <c r="B1111" s="34">
        <v>33174.39</v>
      </c>
      <c r="D1111" s="53">
        <v>43192</v>
      </c>
      <c r="E1111" s="34">
        <v>100.47</v>
      </c>
      <c r="F1111" s="34">
        <f t="shared" si="51"/>
        <v>33255.360000000001</v>
      </c>
      <c r="G1111" s="53">
        <v>43192</v>
      </c>
      <c r="H1111" s="34">
        <f t="shared" si="52"/>
        <v>347.52680733310274</v>
      </c>
      <c r="I1111" s="34">
        <f t="shared" si="53"/>
        <v>157.30655122305643</v>
      </c>
      <c r="J1111" s="53">
        <v>43192</v>
      </c>
    </row>
    <row r="1112" spans="1:10">
      <c r="A1112" s="53">
        <v>43187</v>
      </c>
      <c r="B1112" s="34">
        <v>32968.68</v>
      </c>
      <c r="D1112" s="53">
        <v>43193</v>
      </c>
      <c r="E1112" s="34">
        <v>101.41</v>
      </c>
      <c r="F1112" s="34">
        <f t="shared" si="51"/>
        <v>33370.629999999997</v>
      </c>
      <c r="G1112" s="53">
        <v>43193</v>
      </c>
      <c r="H1112" s="34">
        <f t="shared" si="52"/>
        <v>350.77827741265992</v>
      </c>
      <c r="I1112" s="34">
        <f t="shared" si="53"/>
        <v>157.85180847360135</v>
      </c>
      <c r="J1112" s="53">
        <v>43193</v>
      </c>
    </row>
    <row r="1113" spans="1:10">
      <c r="A1113" s="53">
        <v>43188</v>
      </c>
      <c r="B1113" s="34">
        <v>32968.68</v>
      </c>
      <c r="D1113" s="53">
        <v>43194</v>
      </c>
      <c r="E1113" s="34">
        <v>94.570000000000007</v>
      </c>
      <c r="F1113" s="34">
        <f t="shared" si="51"/>
        <v>33019.07</v>
      </c>
      <c r="G1113" s="53">
        <v>43194</v>
      </c>
      <c r="H1113" s="34">
        <f t="shared" si="52"/>
        <v>327.11864406779665</v>
      </c>
      <c r="I1113" s="34">
        <f t="shared" si="53"/>
        <v>156.18883771797044</v>
      </c>
      <c r="J1113" s="53">
        <v>43194</v>
      </c>
    </row>
    <row r="1114" spans="1:10">
      <c r="A1114" s="53">
        <v>43189</v>
      </c>
      <c r="B1114" s="34">
        <v>32968.68</v>
      </c>
      <c r="D1114" s="53">
        <v>43195</v>
      </c>
      <c r="E1114" s="34">
        <v>105.13</v>
      </c>
      <c r="F1114" s="34">
        <f t="shared" si="51"/>
        <v>33596.800000000003</v>
      </c>
      <c r="G1114" s="53">
        <v>43195</v>
      </c>
      <c r="H1114" s="34">
        <f t="shared" si="52"/>
        <v>363.64579730197164</v>
      </c>
      <c r="I1114" s="34">
        <f t="shared" si="53"/>
        <v>158.92165173165418</v>
      </c>
      <c r="J1114" s="53">
        <v>43195</v>
      </c>
    </row>
    <row r="1115" spans="1:10">
      <c r="A1115" s="53">
        <v>43192</v>
      </c>
      <c r="B1115" s="34">
        <v>33255.360000000001</v>
      </c>
      <c r="D1115" s="53">
        <v>43196</v>
      </c>
      <c r="E1115" s="34">
        <v>106.48</v>
      </c>
      <c r="F1115" s="34">
        <f t="shared" si="51"/>
        <v>33626.97</v>
      </c>
      <c r="G1115" s="53">
        <v>43196</v>
      </c>
      <c r="H1115" s="34">
        <f t="shared" si="52"/>
        <v>368.31546177793155</v>
      </c>
      <c r="I1115" s="34">
        <f t="shared" si="53"/>
        <v>159.06436372305643</v>
      </c>
      <c r="J1115" s="53">
        <v>43196</v>
      </c>
    </row>
    <row r="1116" spans="1:10">
      <c r="A1116" s="53">
        <v>43193</v>
      </c>
      <c r="B1116" s="34">
        <v>33370.629999999997</v>
      </c>
      <c r="D1116" s="53">
        <v>43199</v>
      </c>
      <c r="E1116" s="34">
        <v>104.63</v>
      </c>
      <c r="F1116" s="34">
        <f t="shared" si="51"/>
        <v>33788.54</v>
      </c>
      <c r="G1116" s="53">
        <v>43199</v>
      </c>
      <c r="H1116" s="34">
        <f t="shared" si="52"/>
        <v>361.916291940505</v>
      </c>
      <c r="I1116" s="34">
        <f t="shared" si="53"/>
        <v>159.82863208403973</v>
      </c>
      <c r="J1116" s="53">
        <v>43199</v>
      </c>
    </row>
    <row r="1117" spans="1:10">
      <c r="A1117" s="53">
        <v>43194</v>
      </c>
      <c r="B1117" s="34">
        <v>33019.07</v>
      </c>
      <c r="D1117" s="53">
        <v>43200</v>
      </c>
      <c r="E1117" s="34">
        <v>105.06</v>
      </c>
      <c r="F1117" s="34">
        <f t="shared" si="51"/>
        <v>33880.25</v>
      </c>
      <c r="G1117" s="53">
        <v>43200</v>
      </c>
      <c r="H1117" s="34">
        <f t="shared" si="52"/>
        <v>363.40366655136631</v>
      </c>
      <c r="I1117" s="34">
        <f t="shared" si="53"/>
        <v>160.26244437212401</v>
      </c>
      <c r="J1117" s="53">
        <v>43200</v>
      </c>
    </row>
    <row r="1118" spans="1:10">
      <c r="A1118" s="53">
        <v>43195</v>
      </c>
      <c r="B1118" s="34">
        <v>33596.800000000003</v>
      </c>
      <c r="D1118" s="53">
        <v>43201</v>
      </c>
      <c r="E1118" s="34">
        <v>102.79</v>
      </c>
      <c r="F1118" s="34">
        <f t="shared" si="51"/>
        <v>33940.44</v>
      </c>
      <c r="G1118" s="53">
        <v>43201</v>
      </c>
      <c r="H1118" s="34">
        <f t="shared" si="52"/>
        <v>355.55171221030787</v>
      </c>
      <c r="I1118" s="34">
        <f t="shared" si="53"/>
        <v>160.54715881569388</v>
      </c>
      <c r="J1118" s="53">
        <v>43201</v>
      </c>
    </row>
    <row r="1119" spans="1:10">
      <c r="A1119" s="53">
        <v>43196</v>
      </c>
      <c r="B1119" s="34">
        <v>33626.97</v>
      </c>
      <c r="D1119" s="53">
        <v>43202</v>
      </c>
      <c r="E1119" s="34">
        <v>96.78</v>
      </c>
      <c r="F1119" s="34">
        <f t="shared" si="51"/>
        <v>34101.129999999997</v>
      </c>
      <c r="G1119" s="53">
        <v>43202</v>
      </c>
      <c r="H1119" s="34">
        <f t="shared" si="52"/>
        <v>334.76305776547906</v>
      </c>
      <c r="I1119" s="34">
        <f t="shared" si="53"/>
        <v>161.30726454650036</v>
      </c>
      <c r="J1119" s="53">
        <v>43202</v>
      </c>
    </row>
    <row r="1120" spans="1:10">
      <c r="A1120" s="53">
        <v>43199</v>
      </c>
      <c r="B1120" s="34">
        <v>33788.54</v>
      </c>
      <c r="D1120" s="53">
        <v>43203</v>
      </c>
      <c r="E1120" s="34">
        <v>99.12</v>
      </c>
      <c r="F1120" s="34">
        <f t="shared" si="51"/>
        <v>34192.65</v>
      </c>
      <c r="G1120" s="53">
        <v>43203</v>
      </c>
      <c r="H1120" s="34">
        <f t="shared" si="52"/>
        <v>342.85714285714289</v>
      </c>
      <c r="I1120" s="34">
        <f t="shared" si="53"/>
        <v>161.74017808488739</v>
      </c>
      <c r="J1120" s="53">
        <v>43203</v>
      </c>
    </row>
    <row r="1121" spans="1:10">
      <c r="A1121" s="53">
        <v>43200</v>
      </c>
      <c r="B1121" s="34">
        <v>33880.25</v>
      </c>
      <c r="D1121" s="53">
        <v>43206</v>
      </c>
      <c r="E1121" s="34">
        <v>100.08</v>
      </c>
      <c r="F1121" s="34">
        <f t="shared" si="51"/>
        <v>34305.43</v>
      </c>
      <c r="G1121" s="53">
        <v>43206</v>
      </c>
      <c r="H1121" s="34">
        <f t="shared" si="52"/>
        <v>346.17779315115877</v>
      </c>
      <c r="I1121" s="34">
        <f t="shared" si="53"/>
        <v>162.27365698413661</v>
      </c>
      <c r="J1121" s="53">
        <v>43206</v>
      </c>
    </row>
    <row r="1122" spans="1:10">
      <c r="A1122" s="53">
        <v>43201</v>
      </c>
      <c r="B1122" s="34">
        <v>33940.44</v>
      </c>
      <c r="D1122" s="53">
        <v>43207</v>
      </c>
      <c r="E1122" s="34">
        <v>99.19</v>
      </c>
      <c r="F1122" s="34">
        <f t="shared" si="51"/>
        <v>34395.06</v>
      </c>
      <c r="G1122" s="53">
        <v>43207</v>
      </c>
      <c r="H1122" s="34">
        <f t="shared" si="52"/>
        <v>343.09927360774822</v>
      </c>
      <c r="I1122" s="34">
        <f t="shared" si="53"/>
        <v>162.69763032816661</v>
      </c>
      <c r="J1122" s="53">
        <v>43207</v>
      </c>
    </row>
    <row r="1123" spans="1:10">
      <c r="A1123" s="53">
        <v>43202</v>
      </c>
      <c r="B1123" s="34">
        <v>34101.129999999997</v>
      </c>
      <c r="D1123" s="53">
        <v>43208</v>
      </c>
      <c r="E1123" s="34">
        <v>97.240000000000009</v>
      </c>
      <c r="F1123" s="34">
        <f t="shared" si="51"/>
        <v>34331.68</v>
      </c>
      <c r="G1123" s="53">
        <v>43208</v>
      </c>
      <c r="H1123" s="34">
        <f t="shared" si="52"/>
        <v>336.35420269802842</v>
      </c>
      <c r="I1123" s="34">
        <f t="shared" si="53"/>
        <v>162.39782635020589</v>
      </c>
      <c r="J1123" s="53">
        <v>43208</v>
      </c>
    </row>
    <row r="1124" spans="1:10">
      <c r="A1124" s="53">
        <v>43203</v>
      </c>
      <c r="B1124" s="34">
        <v>34192.65</v>
      </c>
      <c r="D1124" s="53">
        <v>43209</v>
      </c>
      <c r="E1124" s="34">
        <v>100.72</v>
      </c>
      <c r="F1124" s="34">
        <f t="shared" si="51"/>
        <v>34427.29</v>
      </c>
      <c r="G1124" s="53">
        <v>43209</v>
      </c>
      <c r="H1124" s="34">
        <f t="shared" si="52"/>
        <v>348.39156001383606</v>
      </c>
      <c r="I1124" s="34">
        <f t="shared" si="53"/>
        <v>162.85008665839186</v>
      </c>
      <c r="J1124" s="53">
        <v>43209</v>
      </c>
    </row>
    <row r="1125" spans="1:10">
      <c r="A1125" s="53">
        <v>43206</v>
      </c>
      <c r="B1125" s="34">
        <v>34305.43</v>
      </c>
      <c r="D1125" s="53">
        <v>43210</v>
      </c>
      <c r="E1125" s="34">
        <v>97.91</v>
      </c>
      <c r="F1125" s="34">
        <f t="shared" si="51"/>
        <v>34415.58</v>
      </c>
      <c r="G1125" s="53">
        <v>43210</v>
      </c>
      <c r="H1125" s="34">
        <f t="shared" si="52"/>
        <v>338.67173988239358</v>
      </c>
      <c r="I1125" s="34">
        <f t="shared" si="53"/>
        <v>162.79469529547106</v>
      </c>
      <c r="J1125" s="53">
        <v>43210</v>
      </c>
    </row>
    <row r="1126" spans="1:10">
      <c r="A1126" s="53">
        <v>43207</v>
      </c>
      <c r="B1126" s="34">
        <v>34395.06</v>
      </c>
      <c r="D1126" s="53">
        <v>43213</v>
      </c>
      <c r="E1126" s="34">
        <v>99.37</v>
      </c>
      <c r="F1126" s="34">
        <f t="shared" si="51"/>
        <v>34450.769999999997</v>
      </c>
      <c r="G1126" s="53">
        <v>43213</v>
      </c>
      <c r="H1126" s="34">
        <f t="shared" si="52"/>
        <v>343.72189553787621</v>
      </c>
      <c r="I1126" s="34">
        <f t="shared" si="53"/>
        <v>162.96115319992731</v>
      </c>
      <c r="J1126" s="53">
        <v>43213</v>
      </c>
    </row>
    <row r="1127" spans="1:10">
      <c r="A1127" s="53">
        <v>43208</v>
      </c>
      <c r="B1127" s="34">
        <v>34331.68</v>
      </c>
      <c r="D1127" s="53">
        <v>43214</v>
      </c>
      <c r="E1127" s="34">
        <v>98.06</v>
      </c>
      <c r="F1127" s="34">
        <f t="shared" si="51"/>
        <v>34616.639999999999</v>
      </c>
      <c r="G1127" s="53">
        <v>43214</v>
      </c>
      <c r="H1127" s="34">
        <f t="shared" si="52"/>
        <v>339.19059149083364</v>
      </c>
      <c r="I1127" s="34">
        <f t="shared" si="53"/>
        <v>163.74576168563817</v>
      </c>
      <c r="J1127" s="53">
        <v>43214</v>
      </c>
    </row>
    <row r="1128" spans="1:10">
      <c r="A1128" s="53">
        <v>43209</v>
      </c>
      <c r="B1128" s="34">
        <v>34427.29</v>
      </c>
      <c r="D1128" s="53">
        <v>43215</v>
      </c>
      <c r="E1128" s="34">
        <v>97.81</v>
      </c>
      <c r="F1128" s="34">
        <f t="shared" si="51"/>
        <v>34501.269999999997</v>
      </c>
      <c r="G1128" s="53">
        <v>43215</v>
      </c>
      <c r="H1128" s="34">
        <f t="shared" si="52"/>
        <v>338.32583881010032</v>
      </c>
      <c r="I1128" s="34">
        <f t="shared" si="53"/>
        <v>163.20003140893678</v>
      </c>
      <c r="J1128" s="53">
        <v>43215</v>
      </c>
    </row>
    <row r="1129" spans="1:10">
      <c r="A1129" s="53">
        <v>43210</v>
      </c>
      <c r="B1129" s="34">
        <v>34415.58</v>
      </c>
      <c r="D1129" s="53">
        <v>43216</v>
      </c>
      <c r="E1129" s="34">
        <v>99.94</v>
      </c>
      <c r="F1129" s="34">
        <f t="shared" si="51"/>
        <v>34713.599999999999</v>
      </c>
      <c r="G1129" s="53">
        <v>43216</v>
      </c>
      <c r="H1129" s="34">
        <f t="shared" si="52"/>
        <v>345.69353164994811</v>
      </c>
      <c r="I1129" s="34">
        <f t="shared" si="53"/>
        <v>164.20440784693631</v>
      </c>
      <c r="J1129" s="53">
        <v>43216</v>
      </c>
    </row>
    <row r="1130" spans="1:10">
      <c r="A1130" s="53">
        <v>43213</v>
      </c>
      <c r="B1130" s="34">
        <v>34450.769999999997</v>
      </c>
      <c r="D1130" s="53">
        <v>43217</v>
      </c>
      <c r="E1130" s="34">
        <v>100.83</v>
      </c>
      <c r="F1130" s="34">
        <f t="shared" si="51"/>
        <v>34969.699999999997</v>
      </c>
      <c r="G1130" s="53">
        <v>43217</v>
      </c>
      <c r="H1130" s="34">
        <f t="shared" si="52"/>
        <v>348.77205119335872</v>
      </c>
      <c r="I1130" s="34">
        <f t="shared" si="53"/>
        <v>165.41582783361588</v>
      </c>
      <c r="J1130" s="53">
        <v>43217</v>
      </c>
    </row>
    <row r="1131" spans="1:10">
      <c r="A1131" s="53">
        <v>43214</v>
      </c>
      <c r="B1131" s="34">
        <v>34616.639999999999</v>
      </c>
      <c r="D1131" s="53">
        <v>43220</v>
      </c>
      <c r="E1131" s="34">
        <v>99.62</v>
      </c>
      <c r="F1131" s="34">
        <f t="shared" si="51"/>
        <v>35160.36</v>
      </c>
      <c r="G1131" s="53">
        <v>43220</v>
      </c>
      <c r="H1131" s="34">
        <f t="shared" si="52"/>
        <v>344.58664821860947</v>
      </c>
      <c r="I1131" s="34">
        <f t="shared" si="53"/>
        <v>166.31769950351176</v>
      </c>
      <c r="J1131" s="53">
        <v>43220</v>
      </c>
    </row>
    <row r="1132" spans="1:10">
      <c r="A1132" s="53">
        <v>43215</v>
      </c>
      <c r="B1132" s="34">
        <v>34501.269999999997</v>
      </c>
      <c r="D1132" s="53">
        <v>43221</v>
      </c>
      <c r="E1132" s="34">
        <v>99.62</v>
      </c>
      <c r="F1132" s="34">
        <f t="shared" si="51"/>
        <v>35160.36</v>
      </c>
      <c r="G1132" s="53">
        <v>43221</v>
      </c>
      <c r="H1132" s="34">
        <f t="shared" si="52"/>
        <v>344.58664821860947</v>
      </c>
      <c r="I1132" s="34">
        <f t="shared" si="53"/>
        <v>166.31769950351176</v>
      </c>
      <c r="J1132" s="53">
        <v>43221</v>
      </c>
    </row>
    <row r="1133" spans="1:10">
      <c r="A1133" s="53">
        <v>43216</v>
      </c>
      <c r="B1133" s="34">
        <v>34713.599999999999</v>
      </c>
      <c r="D1133" s="53">
        <v>43222</v>
      </c>
      <c r="E1133" s="34">
        <v>92.01</v>
      </c>
      <c r="F1133" s="34">
        <f t="shared" si="51"/>
        <v>35176.42</v>
      </c>
      <c r="G1133" s="53">
        <v>43222</v>
      </c>
      <c r="H1133" s="34">
        <f t="shared" si="52"/>
        <v>318.26357661708755</v>
      </c>
      <c r="I1133" s="34">
        <f t="shared" si="53"/>
        <v>166.39366750423832</v>
      </c>
      <c r="J1133" s="53">
        <v>43222</v>
      </c>
    </row>
    <row r="1134" spans="1:10">
      <c r="A1134" s="53">
        <v>43217</v>
      </c>
      <c r="B1134" s="34">
        <v>34969.699999999997</v>
      </c>
      <c r="D1134" s="53">
        <v>43223</v>
      </c>
      <c r="E1134" s="34">
        <v>89.88</v>
      </c>
      <c r="F1134" s="34">
        <f t="shared" si="51"/>
        <v>35103.14</v>
      </c>
      <c r="G1134" s="53">
        <v>43223</v>
      </c>
      <c r="H1134" s="34">
        <f t="shared" si="52"/>
        <v>310.8958837772397</v>
      </c>
      <c r="I1134" s="34">
        <f t="shared" si="53"/>
        <v>166.04703393678858</v>
      </c>
      <c r="J1134" s="53">
        <v>43223</v>
      </c>
    </row>
    <row r="1135" spans="1:10">
      <c r="A1135" s="53">
        <v>43220</v>
      </c>
      <c r="B1135" s="34">
        <v>35160.36</v>
      </c>
      <c r="D1135" s="53">
        <v>43224</v>
      </c>
      <c r="E1135" s="34">
        <v>90.02</v>
      </c>
      <c r="F1135" s="34">
        <f t="shared" si="51"/>
        <v>34915.379999999997</v>
      </c>
      <c r="G1135" s="53">
        <v>43224</v>
      </c>
      <c r="H1135" s="34">
        <f t="shared" si="52"/>
        <v>311.3801452784503</v>
      </c>
      <c r="I1135" s="34">
        <f t="shared" si="53"/>
        <v>165.15888002542988</v>
      </c>
      <c r="J1135" s="53">
        <v>43224</v>
      </c>
    </row>
    <row r="1136" spans="1:10">
      <c r="A1136" s="53">
        <v>43221</v>
      </c>
      <c r="B1136" s="34">
        <v>35160.36</v>
      </c>
      <c r="D1136" s="53">
        <v>43227</v>
      </c>
      <c r="E1136" s="34">
        <v>90.73</v>
      </c>
      <c r="F1136" s="34">
        <f t="shared" si="51"/>
        <v>35208.14</v>
      </c>
      <c r="G1136" s="53">
        <v>43227</v>
      </c>
      <c r="H1136" s="34">
        <f t="shared" si="52"/>
        <v>313.83604289173297</v>
      </c>
      <c r="I1136" s="34">
        <f t="shared" si="53"/>
        <v>166.54371140106562</v>
      </c>
      <c r="J1136" s="53">
        <v>43227</v>
      </c>
    </row>
    <row r="1137" spans="1:10">
      <c r="A1137" s="53">
        <v>43222</v>
      </c>
      <c r="B1137" s="34">
        <v>35176.42</v>
      </c>
      <c r="D1137" s="53">
        <v>43228</v>
      </c>
      <c r="E1137" s="34">
        <v>93.47</v>
      </c>
      <c r="F1137" s="34">
        <f t="shared" si="51"/>
        <v>35216.32</v>
      </c>
      <c r="G1137" s="53">
        <v>43228</v>
      </c>
      <c r="H1137" s="34">
        <f t="shared" si="52"/>
        <v>323.31373227257006</v>
      </c>
      <c r="I1137" s="34">
        <f t="shared" si="53"/>
        <v>166.58240494066362</v>
      </c>
      <c r="J1137" s="53">
        <v>43228</v>
      </c>
    </row>
    <row r="1138" spans="1:10">
      <c r="A1138" s="53">
        <v>43223</v>
      </c>
      <c r="B1138" s="34">
        <v>35103.14</v>
      </c>
      <c r="D1138" s="53">
        <v>43229</v>
      </c>
      <c r="E1138" s="34">
        <v>91.76</v>
      </c>
      <c r="F1138" s="34">
        <f t="shared" si="51"/>
        <v>35319.35</v>
      </c>
      <c r="G1138" s="53">
        <v>43229</v>
      </c>
      <c r="H1138" s="34">
        <f t="shared" si="52"/>
        <v>317.39882393635423</v>
      </c>
      <c r="I1138" s="34">
        <f t="shared" si="53"/>
        <v>167.06976378965851</v>
      </c>
      <c r="J1138" s="53">
        <v>43229</v>
      </c>
    </row>
    <row r="1139" spans="1:10">
      <c r="A1139" s="53">
        <v>43224</v>
      </c>
      <c r="B1139" s="34">
        <v>34915.379999999997</v>
      </c>
      <c r="D1139" s="53">
        <v>43230</v>
      </c>
      <c r="E1139" s="34">
        <v>90.06</v>
      </c>
      <c r="F1139" s="34">
        <f t="shared" si="51"/>
        <v>35246.269999999997</v>
      </c>
      <c r="G1139" s="53">
        <v>43230</v>
      </c>
      <c r="H1139" s="34">
        <f t="shared" si="52"/>
        <v>311.51850570736769</v>
      </c>
      <c r="I1139" s="34">
        <f t="shared" si="53"/>
        <v>166.72407627452165</v>
      </c>
      <c r="J1139" s="53">
        <v>43230</v>
      </c>
    </row>
    <row r="1140" spans="1:10">
      <c r="A1140" s="53">
        <v>43227</v>
      </c>
      <c r="B1140" s="34">
        <v>35208.14</v>
      </c>
      <c r="D1140" s="53">
        <v>43231</v>
      </c>
      <c r="E1140" s="34">
        <v>90.87</v>
      </c>
      <c r="F1140" s="34">
        <f t="shared" si="51"/>
        <v>35535.79</v>
      </c>
      <c r="G1140" s="53">
        <v>43231</v>
      </c>
      <c r="H1140" s="34">
        <f t="shared" si="52"/>
        <v>314.32030439294363</v>
      </c>
      <c r="I1140" s="34">
        <f t="shared" si="53"/>
        <v>168.09358160268829</v>
      </c>
      <c r="J1140" s="53">
        <v>43231</v>
      </c>
    </row>
    <row r="1141" spans="1:10">
      <c r="A1141" s="53">
        <v>43228</v>
      </c>
      <c r="B1141" s="34">
        <v>35216.32</v>
      </c>
      <c r="D1141" s="53">
        <v>43234</v>
      </c>
      <c r="E1141" s="34">
        <v>88.17</v>
      </c>
      <c r="F1141" s="34">
        <f t="shared" si="51"/>
        <v>35556.71</v>
      </c>
      <c r="G1141" s="53">
        <v>43234</v>
      </c>
      <c r="H1141" s="34">
        <f t="shared" si="52"/>
        <v>304.98097544102387</v>
      </c>
      <c r="I1141" s="34">
        <f t="shared" si="53"/>
        <v>168.19253867461853</v>
      </c>
      <c r="J1141" s="53">
        <v>43234</v>
      </c>
    </row>
    <row r="1142" spans="1:10">
      <c r="A1142" s="53">
        <v>43229</v>
      </c>
      <c r="B1142" s="34">
        <v>35319.35</v>
      </c>
      <c r="D1142" s="53">
        <v>43235</v>
      </c>
      <c r="E1142" s="34">
        <v>87.67</v>
      </c>
      <c r="F1142" s="34">
        <f t="shared" si="51"/>
        <v>35543.94</v>
      </c>
      <c r="G1142" s="53">
        <v>43235</v>
      </c>
      <c r="H1142" s="34">
        <f t="shared" si="52"/>
        <v>303.25147007955724</v>
      </c>
      <c r="I1142" s="34">
        <f t="shared" si="53"/>
        <v>168.13213323443935</v>
      </c>
      <c r="J1142" s="53">
        <v>43235</v>
      </c>
    </row>
    <row r="1143" spans="1:10">
      <c r="A1143" s="53">
        <v>43230</v>
      </c>
      <c r="B1143" s="34">
        <v>35246.269999999997</v>
      </c>
      <c r="D1143" s="53">
        <v>43236</v>
      </c>
      <c r="E1143" s="34">
        <v>87.53</v>
      </c>
      <c r="F1143" s="34">
        <f t="shared" si="51"/>
        <v>35387.879999999997</v>
      </c>
      <c r="G1143" s="53">
        <v>43236</v>
      </c>
      <c r="H1143" s="34">
        <f t="shared" si="52"/>
        <v>302.76720857834658</v>
      </c>
      <c r="I1143" s="34">
        <f t="shared" si="53"/>
        <v>167.39392861467667</v>
      </c>
      <c r="J1143" s="53">
        <v>43236</v>
      </c>
    </row>
    <row r="1144" spans="1:10">
      <c r="A1144" s="53">
        <v>43231</v>
      </c>
      <c r="B1144" s="34">
        <v>35535.79</v>
      </c>
      <c r="D1144" s="53">
        <v>43237</v>
      </c>
      <c r="E1144" s="34">
        <v>87.75</v>
      </c>
      <c r="F1144" s="34">
        <f t="shared" si="51"/>
        <v>35149.120000000003</v>
      </c>
      <c r="G1144" s="53">
        <v>43237</v>
      </c>
      <c r="H1144" s="34">
        <f t="shared" si="52"/>
        <v>303.52819093739191</v>
      </c>
      <c r="I1144" s="34">
        <f t="shared" si="53"/>
        <v>166.26453136352632</v>
      </c>
      <c r="J1144" s="53">
        <v>43237</v>
      </c>
    </row>
    <row r="1145" spans="1:10">
      <c r="A1145" s="53">
        <v>43234</v>
      </c>
      <c r="B1145" s="34">
        <v>35556.71</v>
      </c>
      <c r="D1145" s="53">
        <v>43238</v>
      </c>
      <c r="E1145" s="34">
        <v>84.33</v>
      </c>
      <c r="F1145" s="34">
        <f t="shared" si="51"/>
        <v>34848.300000000003</v>
      </c>
      <c r="G1145" s="53">
        <v>43238</v>
      </c>
      <c r="H1145" s="34">
        <f t="shared" si="52"/>
        <v>291.69837426496025</v>
      </c>
      <c r="I1145" s="34">
        <f t="shared" si="53"/>
        <v>164.84157407968033</v>
      </c>
      <c r="J1145" s="53">
        <v>43238</v>
      </c>
    </row>
    <row r="1146" spans="1:10">
      <c r="A1146" s="53">
        <v>43235</v>
      </c>
      <c r="B1146" s="34">
        <v>35543.94</v>
      </c>
      <c r="D1146" s="53">
        <v>43241</v>
      </c>
      <c r="E1146" s="34">
        <v>84.05</v>
      </c>
      <c r="F1146" s="34">
        <f t="shared" si="51"/>
        <v>34616.129999999997</v>
      </c>
      <c r="G1146" s="53">
        <v>43241</v>
      </c>
      <c r="H1146" s="34">
        <f t="shared" si="52"/>
        <v>290.72985126253894</v>
      </c>
      <c r="I1146" s="34">
        <f t="shared" si="53"/>
        <v>163.74334925224022</v>
      </c>
      <c r="J1146" s="53">
        <v>43241</v>
      </c>
    </row>
    <row r="1147" spans="1:10">
      <c r="A1147" s="53">
        <v>43236</v>
      </c>
      <c r="B1147" s="34">
        <v>35387.879999999997</v>
      </c>
      <c r="D1147" s="53">
        <v>43242</v>
      </c>
      <c r="E1147" s="34">
        <v>86.93</v>
      </c>
      <c r="F1147" s="34">
        <f t="shared" si="51"/>
        <v>34651.24</v>
      </c>
      <c r="G1147" s="53">
        <v>43242</v>
      </c>
      <c r="H1147" s="34">
        <f t="shared" si="52"/>
        <v>300.69180214458669</v>
      </c>
      <c r="I1147" s="34">
        <f t="shared" si="53"/>
        <v>163.90942873577137</v>
      </c>
      <c r="J1147" s="53">
        <v>43242</v>
      </c>
    </row>
    <row r="1148" spans="1:10">
      <c r="A1148" s="53">
        <v>43237</v>
      </c>
      <c r="B1148" s="34">
        <v>35149.120000000003</v>
      </c>
      <c r="D1148" s="53">
        <v>43243</v>
      </c>
      <c r="E1148" s="34">
        <v>83.48</v>
      </c>
      <c r="F1148" s="34">
        <f t="shared" si="51"/>
        <v>34344.910000000003</v>
      </c>
      <c r="G1148" s="53">
        <v>43243</v>
      </c>
      <c r="H1148" s="34">
        <f t="shared" si="52"/>
        <v>288.75821515046698</v>
      </c>
      <c r="I1148" s="34">
        <f t="shared" si="53"/>
        <v>162.4604077107048</v>
      </c>
      <c r="J1148" s="53">
        <v>43243</v>
      </c>
    </row>
    <row r="1149" spans="1:10">
      <c r="A1149" s="53">
        <v>43238</v>
      </c>
      <c r="B1149" s="34">
        <v>34848.300000000003</v>
      </c>
      <c r="D1149" s="53">
        <v>43244</v>
      </c>
      <c r="E1149" s="34">
        <v>84.72</v>
      </c>
      <c r="F1149" s="34">
        <f t="shared" si="51"/>
        <v>34663.11</v>
      </c>
      <c r="G1149" s="53">
        <v>43244</v>
      </c>
      <c r="H1149" s="34">
        <f t="shared" si="52"/>
        <v>293.04738844690416</v>
      </c>
      <c r="I1149" s="34">
        <f t="shared" si="53"/>
        <v>163.96557694054249</v>
      </c>
      <c r="J1149" s="53">
        <v>43244</v>
      </c>
    </row>
    <row r="1150" spans="1:10">
      <c r="A1150" s="53">
        <v>43241</v>
      </c>
      <c r="B1150" s="34">
        <v>34616.129999999997</v>
      </c>
      <c r="D1150" s="53">
        <v>43245</v>
      </c>
      <c r="E1150" s="34">
        <v>88.74</v>
      </c>
      <c r="F1150" s="34">
        <f t="shared" si="51"/>
        <v>34924.870000000003</v>
      </c>
      <c r="G1150" s="53">
        <v>43245</v>
      </c>
      <c r="H1150" s="34">
        <f t="shared" si="52"/>
        <v>306.95261155309578</v>
      </c>
      <c r="I1150" s="34">
        <f t="shared" si="53"/>
        <v>165.20377020767742</v>
      </c>
      <c r="J1150" s="53">
        <v>43245</v>
      </c>
    </row>
    <row r="1151" spans="1:10">
      <c r="A1151" s="53">
        <v>43242</v>
      </c>
      <c r="B1151" s="34">
        <v>34651.24</v>
      </c>
      <c r="D1151" s="53">
        <v>43248</v>
      </c>
      <c r="E1151" s="34">
        <v>92.19</v>
      </c>
      <c r="F1151" s="34">
        <f t="shared" si="51"/>
        <v>35165.480000000003</v>
      </c>
      <c r="G1151" s="53">
        <v>43248</v>
      </c>
      <c r="H1151" s="34">
        <f t="shared" si="52"/>
        <v>318.88619854721549</v>
      </c>
      <c r="I1151" s="34">
        <f t="shared" si="53"/>
        <v>166.34191844272223</v>
      </c>
      <c r="J1151" s="53">
        <v>43248</v>
      </c>
    </row>
    <row r="1152" spans="1:10">
      <c r="A1152" s="53">
        <v>43243</v>
      </c>
      <c r="B1152" s="34">
        <v>34344.910000000003</v>
      </c>
      <c r="D1152" s="53">
        <v>43249</v>
      </c>
      <c r="E1152" s="34">
        <v>87.960000000000008</v>
      </c>
      <c r="F1152" s="34">
        <f t="shared" si="51"/>
        <v>34949.24</v>
      </c>
      <c r="G1152" s="53">
        <v>43249</v>
      </c>
      <c r="H1152" s="34">
        <f t="shared" si="52"/>
        <v>304.25458318920795</v>
      </c>
      <c r="I1152" s="34">
        <f t="shared" si="53"/>
        <v>165.31904668200531</v>
      </c>
      <c r="J1152" s="53">
        <v>43249</v>
      </c>
    </row>
    <row r="1153" spans="1:10">
      <c r="A1153" s="53">
        <v>43244</v>
      </c>
      <c r="B1153" s="34">
        <v>34663.11</v>
      </c>
      <c r="D1153" s="53">
        <v>43250</v>
      </c>
      <c r="E1153" s="34">
        <v>87.75</v>
      </c>
      <c r="F1153" s="34">
        <f t="shared" si="51"/>
        <v>34906.11</v>
      </c>
      <c r="G1153" s="53">
        <v>43250</v>
      </c>
      <c r="H1153" s="34">
        <f t="shared" si="52"/>
        <v>303.52819093739191</v>
      </c>
      <c r="I1153" s="34">
        <f t="shared" si="53"/>
        <v>165.11503050072659</v>
      </c>
      <c r="J1153" s="53">
        <v>43250</v>
      </c>
    </row>
    <row r="1154" spans="1:10">
      <c r="A1154" s="53">
        <v>43245</v>
      </c>
      <c r="B1154" s="34">
        <v>34924.870000000003</v>
      </c>
      <c r="D1154" s="53">
        <v>43251</v>
      </c>
      <c r="E1154" s="34">
        <v>86.04</v>
      </c>
      <c r="F1154" s="34">
        <f t="shared" si="51"/>
        <v>35322.379999999997</v>
      </c>
      <c r="G1154" s="53">
        <v>43251</v>
      </c>
      <c r="H1154" s="34">
        <f t="shared" si="52"/>
        <v>297.61328260117608</v>
      </c>
      <c r="I1154" s="34">
        <f t="shared" si="53"/>
        <v>167.08409648219907</v>
      </c>
      <c r="J1154" s="53">
        <v>43251</v>
      </c>
    </row>
    <row r="1155" spans="1:10">
      <c r="A1155" s="53">
        <v>43248</v>
      </c>
      <c r="B1155" s="34">
        <v>35165.480000000003</v>
      </c>
      <c r="D1155" s="53">
        <v>43252</v>
      </c>
      <c r="E1155" s="34">
        <v>85.01</v>
      </c>
      <c r="F1155" s="34">
        <f t="shared" ref="F1155:F1218" si="54">VLOOKUP(D1155,$A$7:$B$1519,2,FALSE)</f>
        <v>35227.26</v>
      </c>
      <c r="G1155" s="53">
        <v>43252</v>
      </c>
      <c r="H1155" s="34">
        <f t="shared" si="52"/>
        <v>294.05050155655482</v>
      </c>
      <c r="I1155" s="34">
        <f t="shared" si="53"/>
        <v>166.63415400217971</v>
      </c>
      <c r="J1155" s="53">
        <v>43252</v>
      </c>
    </row>
    <row r="1156" spans="1:10">
      <c r="A1156" s="53">
        <v>43249</v>
      </c>
      <c r="B1156" s="34">
        <v>34949.24</v>
      </c>
      <c r="D1156" s="53">
        <v>43255</v>
      </c>
      <c r="E1156" s="34">
        <v>82.66</v>
      </c>
      <c r="F1156" s="34">
        <f t="shared" si="54"/>
        <v>35011.89</v>
      </c>
      <c r="G1156" s="53">
        <v>43255</v>
      </c>
      <c r="H1156" s="34">
        <f t="shared" ref="H1156:H1219" si="55">E1156/$E$3*100</f>
        <v>285.9218263576617</v>
      </c>
      <c r="I1156" s="34">
        <f t="shared" ref="I1156:I1219" si="56">F1156/$F$3*100</f>
        <v>165.61539756902397</v>
      </c>
      <c r="J1156" s="53">
        <v>43255</v>
      </c>
    </row>
    <row r="1157" spans="1:10">
      <c r="A1157" s="53">
        <v>43250</v>
      </c>
      <c r="B1157" s="34">
        <v>34906.11</v>
      </c>
      <c r="D1157" s="53">
        <v>43256</v>
      </c>
      <c r="E1157" s="34">
        <v>82.06</v>
      </c>
      <c r="F1157" s="34">
        <f t="shared" si="54"/>
        <v>34903.21</v>
      </c>
      <c r="G1157" s="53">
        <v>43256</v>
      </c>
      <c r="H1157" s="34">
        <f t="shared" si="55"/>
        <v>283.84641992390181</v>
      </c>
      <c r="I1157" s="34">
        <f t="shared" si="56"/>
        <v>165.10131274218941</v>
      </c>
      <c r="J1157" s="53">
        <v>43256</v>
      </c>
    </row>
    <row r="1158" spans="1:10">
      <c r="A1158" s="53">
        <v>43251</v>
      </c>
      <c r="B1158" s="34">
        <v>35322.379999999997</v>
      </c>
      <c r="D1158" s="53">
        <v>43257</v>
      </c>
      <c r="E1158" s="34">
        <v>84.08</v>
      </c>
      <c r="F1158" s="34">
        <f t="shared" si="54"/>
        <v>35178.879999999997</v>
      </c>
      <c r="G1158" s="53">
        <v>43257</v>
      </c>
      <c r="H1158" s="34">
        <f t="shared" si="55"/>
        <v>290.83362158422693</v>
      </c>
      <c r="I1158" s="34">
        <f t="shared" si="56"/>
        <v>166.40530394768709</v>
      </c>
      <c r="J1158" s="53">
        <v>43257</v>
      </c>
    </row>
    <row r="1159" spans="1:10">
      <c r="A1159" s="53">
        <v>43252</v>
      </c>
      <c r="B1159" s="34">
        <v>35227.26</v>
      </c>
      <c r="D1159" s="53">
        <v>43258</v>
      </c>
      <c r="E1159" s="34">
        <v>89.17</v>
      </c>
      <c r="F1159" s="34">
        <f t="shared" si="54"/>
        <v>35463.08</v>
      </c>
      <c r="G1159" s="53">
        <v>43258</v>
      </c>
      <c r="H1159" s="34">
        <f t="shared" si="55"/>
        <v>308.43998616395709</v>
      </c>
      <c r="I1159" s="34">
        <f t="shared" si="56"/>
        <v>167.74964428433037</v>
      </c>
      <c r="J1159" s="53">
        <v>43258</v>
      </c>
    </row>
    <row r="1160" spans="1:10">
      <c r="A1160" s="53">
        <v>43255</v>
      </c>
      <c r="B1160" s="34">
        <v>35011.89</v>
      </c>
      <c r="D1160" s="53">
        <v>43259</v>
      </c>
      <c r="E1160" s="34">
        <v>89.81</v>
      </c>
      <c r="F1160" s="34">
        <f t="shared" si="54"/>
        <v>35443.67</v>
      </c>
      <c r="G1160" s="53">
        <v>43259</v>
      </c>
      <c r="H1160" s="34">
        <f t="shared" si="55"/>
        <v>310.65375302663438</v>
      </c>
      <c r="I1160" s="34">
        <f t="shared" si="56"/>
        <v>167.65782990736255</v>
      </c>
      <c r="J1160" s="53">
        <v>43259</v>
      </c>
    </row>
    <row r="1161" spans="1:10">
      <c r="A1161" s="53">
        <v>43256</v>
      </c>
      <c r="B1161" s="34">
        <v>34903.21</v>
      </c>
      <c r="D1161" s="53">
        <v>43262</v>
      </c>
      <c r="E1161" s="34">
        <v>91.19</v>
      </c>
      <c r="F1161" s="34">
        <f t="shared" si="54"/>
        <v>35483.47</v>
      </c>
      <c r="G1161" s="53">
        <v>43262</v>
      </c>
      <c r="H1161" s="34">
        <f t="shared" si="55"/>
        <v>315.42718782428227</v>
      </c>
      <c r="I1161" s="34">
        <f t="shared" si="56"/>
        <v>167.84609431763141</v>
      </c>
      <c r="J1161" s="53">
        <v>43262</v>
      </c>
    </row>
    <row r="1162" spans="1:10">
      <c r="A1162" s="53">
        <v>43257</v>
      </c>
      <c r="B1162" s="34">
        <v>35178.879999999997</v>
      </c>
      <c r="D1162" s="53">
        <v>43263</v>
      </c>
      <c r="E1162" s="34">
        <v>90.77</v>
      </c>
      <c r="F1162" s="34">
        <f t="shared" si="54"/>
        <v>35692.519999999997</v>
      </c>
      <c r="G1162" s="53">
        <v>43263</v>
      </c>
      <c r="H1162" s="34">
        <f t="shared" si="55"/>
        <v>313.97440332065025</v>
      </c>
      <c r="I1162" s="34">
        <f t="shared" si="56"/>
        <v>168.83495549769918</v>
      </c>
      <c r="J1162" s="53">
        <v>43263</v>
      </c>
    </row>
    <row r="1163" spans="1:10">
      <c r="A1163" s="53">
        <v>43258</v>
      </c>
      <c r="B1163" s="34">
        <v>35463.08</v>
      </c>
      <c r="D1163" s="53">
        <v>43264</v>
      </c>
      <c r="E1163" s="34">
        <v>91.83</v>
      </c>
      <c r="F1163" s="34">
        <f t="shared" si="54"/>
        <v>35739.160000000003</v>
      </c>
      <c r="G1163" s="53">
        <v>43264</v>
      </c>
      <c r="H1163" s="34">
        <f t="shared" si="55"/>
        <v>317.64095468695956</v>
      </c>
      <c r="I1163" s="34">
        <f t="shared" si="56"/>
        <v>169.05557489706953</v>
      </c>
      <c r="J1163" s="53">
        <v>43264</v>
      </c>
    </row>
    <row r="1164" spans="1:10">
      <c r="A1164" s="53">
        <v>43259</v>
      </c>
      <c r="B1164" s="34">
        <v>35443.67</v>
      </c>
      <c r="D1164" s="53">
        <v>43265</v>
      </c>
      <c r="E1164" s="34">
        <v>95.25</v>
      </c>
      <c r="F1164" s="34">
        <f t="shared" si="54"/>
        <v>35599.82</v>
      </c>
      <c r="G1164" s="53">
        <v>43265</v>
      </c>
      <c r="H1164" s="34">
        <f t="shared" si="55"/>
        <v>329.47077135939122</v>
      </c>
      <c r="I1164" s="34">
        <f t="shared" si="56"/>
        <v>168.39646025066602</v>
      </c>
      <c r="J1164" s="53">
        <v>43265</v>
      </c>
    </row>
    <row r="1165" spans="1:10">
      <c r="A1165" s="53">
        <v>43262</v>
      </c>
      <c r="B1165" s="34">
        <v>35483.47</v>
      </c>
      <c r="D1165" s="53">
        <v>43266</v>
      </c>
      <c r="E1165" s="34">
        <v>94.18</v>
      </c>
      <c r="F1165" s="34">
        <f t="shared" si="54"/>
        <v>35622.14</v>
      </c>
      <c r="G1165" s="53">
        <v>43266</v>
      </c>
      <c r="H1165" s="34">
        <f t="shared" si="55"/>
        <v>325.76962988585262</v>
      </c>
      <c r="I1165" s="34">
        <f t="shared" si="56"/>
        <v>168.50203968878662</v>
      </c>
      <c r="J1165" s="53">
        <v>43266</v>
      </c>
    </row>
    <row r="1166" spans="1:10">
      <c r="A1166" s="53">
        <v>43263</v>
      </c>
      <c r="B1166" s="34">
        <v>35692.519999999997</v>
      </c>
      <c r="D1166" s="53">
        <v>43269</v>
      </c>
      <c r="E1166" s="34">
        <v>95.53</v>
      </c>
      <c r="F1166" s="34">
        <f t="shared" si="54"/>
        <v>35548.26</v>
      </c>
      <c r="G1166" s="53">
        <v>43269</v>
      </c>
      <c r="H1166" s="34">
        <f t="shared" si="55"/>
        <v>330.43929436181253</v>
      </c>
      <c r="I1166" s="34">
        <f t="shared" si="56"/>
        <v>168.15256796439817</v>
      </c>
      <c r="J1166" s="53">
        <v>43269</v>
      </c>
    </row>
    <row r="1167" spans="1:10">
      <c r="A1167" s="53">
        <v>43264</v>
      </c>
      <c r="B1167" s="34">
        <v>35739.160000000003</v>
      </c>
      <c r="D1167" s="53">
        <v>43270</v>
      </c>
      <c r="E1167" s="34">
        <v>92.37</v>
      </c>
      <c r="F1167" s="34">
        <f t="shared" si="54"/>
        <v>35286.74</v>
      </c>
      <c r="G1167" s="53">
        <v>43270</v>
      </c>
      <c r="H1167" s="34">
        <f t="shared" si="55"/>
        <v>319.50882047734348</v>
      </c>
      <c r="I1167" s="34">
        <f t="shared" si="56"/>
        <v>166.91550996003875</v>
      </c>
      <c r="J1167" s="53">
        <v>43270</v>
      </c>
    </row>
    <row r="1168" spans="1:10">
      <c r="A1168" s="53">
        <v>43265</v>
      </c>
      <c r="B1168" s="34">
        <v>35599.82</v>
      </c>
      <c r="D1168" s="53">
        <v>43271</v>
      </c>
      <c r="E1168" s="34">
        <v>93.68</v>
      </c>
      <c r="F1168" s="34">
        <f t="shared" si="54"/>
        <v>35547.33</v>
      </c>
      <c r="G1168" s="53">
        <v>43271</v>
      </c>
      <c r="H1168" s="34">
        <f t="shared" si="55"/>
        <v>324.04012452438604</v>
      </c>
      <c r="I1168" s="34">
        <f t="shared" si="56"/>
        <v>168.14816882114314</v>
      </c>
      <c r="J1168" s="53">
        <v>43271</v>
      </c>
    </row>
    <row r="1169" spans="1:10">
      <c r="A1169" s="53">
        <v>43266</v>
      </c>
      <c r="B1169" s="34">
        <v>35622.14</v>
      </c>
      <c r="D1169" s="53">
        <v>43272</v>
      </c>
      <c r="E1169" s="34">
        <v>92.33</v>
      </c>
      <c r="F1169" s="34">
        <f t="shared" si="54"/>
        <v>35432.39</v>
      </c>
      <c r="G1169" s="53">
        <v>43272</v>
      </c>
      <c r="H1169" s="34">
        <f t="shared" si="55"/>
        <v>319.37046004842614</v>
      </c>
      <c r="I1169" s="34">
        <f t="shared" si="56"/>
        <v>167.60447255691452</v>
      </c>
      <c r="J1169" s="53">
        <v>43272</v>
      </c>
    </row>
    <row r="1170" spans="1:10">
      <c r="A1170" s="53">
        <v>43269</v>
      </c>
      <c r="B1170" s="34">
        <v>35548.26</v>
      </c>
      <c r="D1170" s="53">
        <v>43273</v>
      </c>
      <c r="E1170" s="34">
        <v>92.69</v>
      </c>
      <c r="F1170" s="34">
        <f t="shared" si="54"/>
        <v>35689.599999999999</v>
      </c>
      <c r="G1170" s="53">
        <v>43273</v>
      </c>
      <c r="H1170" s="34">
        <f t="shared" si="55"/>
        <v>320.61570390868212</v>
      </c>
      <c r="I1170" s="34">
        <f t="shared" si="56"/>
        <v>168.82114313393072</v>
      </c>
      <c r="J1170" s="53">
        <v>43273</v>
      </c>
    </row>
    <row r="1171" spans="1:10">
      <c r="A1171" s="53">
        <v>43270</v>
      </c>
      <c r="B1171" s="34">
        <v>35286.74</v>
      </c>
      <c r="D1171" s="53">
        <v>43276</v>
      </c>
      <c r="E1171" s="34">
        <v>90.31</v>
      </c>
      <c r="F1171" s="34">
        <f t="shared" si="54"/>
        <v>35470.35</v>
      </c>
      <c r="G1171" s="53">
        <v>43276</v>
      </c>
      <c r="H1171" s="34">
        <f t="shared" si="55"/>
        <v>312.38325838810101</v>
      </c>
      <c r="I1171" s="34">
        <f t="shared" si="56"/>
        <v>167.78403328590457</v>
      </c>
      <c r="J1171" s="53">
        <v>43276</v>
      </c>
    </row>
    <row r="1172" spans="1:10">
      <c r="A1172" s="53">
        <v>43271</v>
      </c>
      <c r="B1172" s="34">
        <v>35547.33</v>
      </c>
      <c r="D1172" s="53">
        <v>43277</v>
      </c>
      <c r="E1172" s="34">
        <v>91.83</v>
      </c>
      <c r="F1172" s="34">
        <f t="shared" si="54"/>
        <v>35490.04</v>
      </c>
      <c r="G1172" s="53">
        <v>43277</v>
      </c>
      <c r="H1172" s="34">
        <f t="shared" si="55"/>
        <v>317.64095468695956</v>
      </c>
      <c r="I1172" s="34">
        <f t="shared" si="56"/>
        <v>167.87717213611043</v>
      </c>
      <c r="J1172" s="53">
        <v>43277</v>
      </c>
    </row>
    <row r="1173" spans="1:10">
      <c r="A1173" s="53">
        <v>43272</v>
      </c>
      <c r="B1173" s="34">
        <v>35432.39</v>
      </c>
      <c r="D1173" s="53">
        <v>43278</v>
      </c>
      <c r="E1173" s="34">
        <v>81.84</v>
      </c>
      <c r="F1173" s="34">
        <f t="shared" si="54"/>
        <v>35217.11</v>
      </c>
      <c r="G1173" s="53">
        <v>43278</v>
      </c>
      <c r="H1173" s="34">
        <f t="shared" si="55"/>
        <v>283.08543756485648</v>
      </c>
      <c r="I1173" s="34">
        <f t="shared" si="56"/>
        <v>166.58614184729959</v>
      </c>
      <c r="J1173" s="53">
        <v>43278</v>
      </c>
    </row>
    <row r="1174" spans="1:10">
      <c r="A1174" s="53">
        <v>43273</v>
      </c>
      <c r="B1174" s="34">
        <v>35689.599999999999</v>
      </c>
      <c r="D1174" s="53">
        <v>43279</v>
      </c>
      <c r="E1174" s="34">
        <v>77.760000000000005</v>
      </c>
      <c r="F1174" s="34">
        <f t="shared" si="54"/>
        <v>35037.64</v>
      </c>
      <c r="G1174" s="53">
        <v>43279</v>
      </c>
      <c r="H1174" s="34">
        <f t="shared" si="55"/>
        <v>268.97267381528883</v>
      </c>
      <c r="I1174" s="34">
        <f t="shared" si="56"/>
        <v>165.73720180431098</v>
      </c>
      <c r="J1174" s="53">
        <v>43279</v>
      </c>
    </row>
    <row r="1175" spans="1:10">
      <c r="A1175" s="53">
        <v>43276</v>
      </c>
      <c r="B1175" s="34">
        <v>35470.35</v>
      </c>
      <c r="D1175" s="53">
        <v>43280</v>
      </c>
      <c r="E1175" s="34">
        <v>80.460000000000008</v>
      </c>
      <c r="F1175" s="34">
        <f t="shared" si="54"/>
        <v>35423.480000000003</v>
      </c>
      <c r="G1175" s="53">
        <v>43280</v>
      </c>
      <c r="H1175" s="34">
        <f t="shared" si="55"/>
        <v>278.31200276720864</v>
      </c>
      <c r="I1175" s="34">
        <f t="shared" si="56"/>
        <v>167.56232592637443</v>
      </c>
      <c r="J1175" s="53">
        <v>43280</v>
      </c>
    </row>
    <row r="1176" spans="1:10">
      <c r="A1176" s="53">
        <v>43277</v>
      </c>
      <c r="B1176" s="34">
        <v>35490.04</v>
      </c>
      <c r="D1176" s="53">
        <v>43283</v>
      </c>
      <c r="E1176" s="34">
        <v>74.7</v>
      </c>
      <c r="F1176" s="34">
        <f t="shared" si="54"/>
        <v>35264.410000000003</v>
      </c>
      <c r="G1176" s="53">
        <v>43283</v>
      </c>
      <c r="H1176" s="34">
        <f t="shared" si="55"/>
        <v>258.38810100311315</v>
      </c>
      <c r="I1176" s="34">
        <f t="shared" si="56"/>
        <v>166.80988321930252</v>
      </c>
      <c r="J1176" s="53">
        <v>43283</v>
      </c>
    </row>
    <row r="1177" spans="1:10">
      <c r="A1177" s="53">
        <v>43278</v>
      </c>
      <c r="B1177" s="34">
        <v>35217.11</v>
      </c>
      <c r="D1177" s="53">
        <v>43284</v>
      </c>
      <c r="E1177" s="34">
        <v>75.55</v>
      </c>
      <c r="F1177" s="34">
        <f t="shared" si="54"/>
        <v>35378.6</v>
      </c>
      <c r="G1177" s="53">
        <v>43284</v>
      </c>
      <c r="H1177" s="34">
        <f t="shared" si="55"/>
        <v>261.32826011760636</v>
      </c>
      <c r="I1177" s="34">
        <f t="shared" si="56"/>
        <v>167.35003178735769</v>
      </c>
      <c r="J1177" s="53">
        <v>43284</v>
      </c>
    </row>
    <row r="1178" spans="1:10">
      <c r="A1178" s="53">
        <v>43279</v>
      </c>
      <c r="B1178" s="34">
        <v>35037.64</v>
      </c>
      <c r="D1178" s="53">
        <v>43285</v>
      </c>
      <c r="E1178" s="34">
        <v>76.58</v>
      </c>
      <c r="F1178" s="34">
        <f t="shared" si="54"/>
        <v>35645.4</v>
      </c>
      <c r="G1178" s="53">
        <v>43285</v>
      </c>
      <c r="H1178" s="34">
        <f t="shared" si="55"/>
        <v>264.89104116222762</v>
      </c>
      <c r="I1178" s="34">
        <f t="shared" si="56"/>
        <v>168.61206557277794</v>
      </c>
      <c r="J1178" s="53">
        <v>43285</v>
      </c>
    </row>
    <row r="1179" spans="1:10">
      <c r="A1179" s="53">
        <v>43280</v>
      </c>
      <c r="B1179" s="34">
        <v>35423.480000000003</v>
      </c>
      <c r="D1179" s="53">
        <v>43286</v>
      </c>
      <c r="E1179" s="34">
        <v>75.3</v>
      </c>
      <c r="F1179" s="34">
        <f t="shared" si="54"/>
        <v>35574.550000000003</v>
      </c>
      <c r="G1179" s="53">
        <v>43286</v>
      </c>
      <c r="H1179" s="34">
        <f t="shared" si="55"/>
        <v>260.46350743687304</v>
      </c>
      <c r="I1179" s="34">
        <f t="shared" si="56"/>
        <v>168.27692654093002</v>
      </c>
      <c r="J1179" s="53">
        <v>43286</v>
      </c>
    </row>
    <row r="1180" spans="1:10">
      <c r="A1180" s="53">
        <v>43283</v>
      </c>
      <c r="B1180" s="34">
        <v>35264.410000000003</v>
      </c>
      <c r="D1180" s="53">
        <v>43287</v>
      </c>
      <c r="E1180" s="34">
        <v>78.89</v>
      </c>
      <c r="F1180" s="34">
        <f t="shared" si="54"/>
        <v>35657.86</v>
      </c>
      <c r="G1180" s="53">
        <v>43287</v>
      </c>
      <c r="H1180" s="34">
        <f t="shared" si="55"/>
        <v>272.88135593220335</v>
      </c>
      <c r="I1180" s="34">
        <f t="shared" si="56"/>
        <v>168.67100463187214</v>
      </c>
      <c r="J1180" s="53">
        <v>43287</v>
      </c>
    </row>
    <row r="1181" spans="1:10">
      <c r="A1181" s="53">
        <v>43284</v>
      </c>
      <c r="B1181" s="34">
        <v>35378.6</v>
      </c>
      <c r="D1181" s="53">
        <v>43290</v>
      </c>
      <c r="E1181" s="34">
        <v>79.39</v>
      </c>
      <c r="F1181" s="34">
        <f t="shared" si="54"/>
        <v>35934.720000000001</v>
      </c>
      <c r="G1181" s="53">
        <v>43290</v>
      </c>
      <c r="H1181" s="34">
        <f t="shared" si="55"/>
        <v>274.61086129366998</v>
      </c>
      <c r="I1181" s="34">
        <f t="shared" si="56"/>
        <v>169.98062484863163</v>
      </c>
      <c r="J1181" s="53">
        <v>43290</v>
      </c>
    </row>
    <row r="1182" spans="1:10">
      <c r="A1182" s="53">
        <v>43285</v>
      </c>
      <c r="B1182" s="34">
        <v>35645.4</v>
      </c>
      <c r="D1182" s="53">
        <v>43291</v>
      </c>
      <c r="E1182" s="34">
        <v>81.13</v>
      </c>
      <c r="F1182" s="34">
        <f t="shared" si="54"/>
        <v>36239.620000000003</v>
      </c>
      <c r="G1182" s="53">
        <v>43291</v>
      </c>
      <c r="H1182" s="34">
        <f t="shared" si="55"/>
        <v>280.6295399515738</v>
      </c>
      <c r="I1182" s="34">
        <f t="shared" si="56"/>
        <v>171.42288159966094</v>
      </c>
      <c r="J1182" s="53">
        <v>43291</v>
      </c>
    </row>
    <row r="1183" spans="1:10">
      <c r="A1183" s="53">
        <v>43286</v>
      </c>
      <c r="B1183" s="34">
        <v>35574.550000000003</v>
      </c>
      <c r="D1183" s="53">
        <v>43292</v>
      </c>
      <c r="E1183" s="34">
        <v>88.24</v>
      </c>
      <c r="F1183" s="34">
        <f t="shared" si="54"/>
        <v>36265.93</v>
      </c>
      <c r="G1183" s="53">
        <v>43292</v>
      </c>
      <c r="H1183" s="34">
        <f t="shared" si="55"/>
        <v>305.22310619162914</v>
      </c>
      <c r="I1183" s="34">
        <f t="shared" si="56"/>
        <v>171.54733478142407</v>
      </c>
      <c r="J1183" s="53">
        <v>43292</v>
      </c>
    </row>
    <row r="1184" spans="1:10">
      <c r="A1184" s="53">
        <v>43287</v>
      </c>
      <c r="B1184" s="34">
        <v>35657.86</v>
      </c>
      <c r="D1184" s="53">
        <v>43293</v>
      </c>
      <c r="E1184" s="34">
        <v>88.39</v>
      </c>
      <c r="F1184" s="34">
        <f t="shared" si="54"/>
        <v>36548.410000000003</v>
      </c>
      <c r="G1184" s="53">
        <v>43293</v>
      </c>
      <c r="H1184" s="34">
        <f t="shared" si="55"/>
        <v>305.74195780006914</v>
      </c>
      <c r="I1184" s="34">
        <f t="shared" si="56"/>
        <v>172.88353906817633</v>
      </c>
      <c r="J1184" s="53">
        <v>43293</v>
      </c>
    </row>
    <row r="1185" spans="1:10">
      <c r="A1185" s="53">
        <v>43290</v>
      </c>
      <c r="B1185" s="34">
        <v>35934.720000000001</v>
      </c>
      <c r="D1185" s="53">
        <v>43294</v>
      </c>
      <c r="E1185" s="34">
        <v>93.61</v>
      </c>
      <c r="F1185" s="34">
        <f t="shared" si="54"/>
        <v>36541.629999999997</v>
      </c>
      <c r="G1185" s="53">
        <v>43294</v>
      </c>
      <c r="H1185" s="34">
        <f t="shared" si="55"/>
        <v>323.79799377378072</v>
      </c>
      <c r="I1185" s="34">
        <f t="shared" si="56"/>
        <v>172.85146789476872</v>
      </c>
      <c r="J1185" s="53">
        <v>43294</v>
      </c>
    </row>
    <row r="1186" spans="1:10">
      <c r="A1186" s="53">
        <v>43291</v>
      </c>
      <c r="B1186" s="34">
        <v>36239.620000000003</v>
      </c>
      <c r="D1186" s="53">
        <v>43297</v>
      </c>
      <c r="E1186" s="34">
        <v>95</v>
      </c>
      <c r="F1186" s="34">
        <f t="shared" si="54"/>
        <v>36323.769999999997</v>
      </c>
      <c r="G1186" s="53">
        <v>43297</v>
      </c>
      <c r="H1186" s="34">
        <f t="shared" si="55"/>
        <v>328.6060186786579</v>
      </c>
      <c r="I1186" s="34">
        <f t="shared" si="56"/>
        <v>171.82093311031724</v>
      </c>
      <c r="J1186" s="53">
        <v>43297</v>
      </c>
    </row>
    <row r="1187" spans="1:10">
      <c r="A1187" s="53">
        <v>43292</v>
      </c>
      <c r="B1187" s="34">
        <v>36265.93</v>
      </c>
      <c r="D1187" s="53">
        <v>43298</v>
      </c>
      <c r="E1187" s="34">
        <v>98.34</v>
      </c>
      <c r="F1187" s="34">
        <f t="shared" si="54"/>
        <v>36519.96</v>
      </c>
      <c r="G1187" s="53">
        <v>43298</v>
      </c>
      <c r="H1187" s="34">
        <f t="shared" si="55"/>
        <v>340.15911449325495</v>
      </c>
      <c r="I1187" s="34">
        <f t="shared" si="56"/>
        <v>172.74896312666505</v>
      </c>
      <c r="J1187" s="53">
        <v>43298</v>
      </c>
    </row>
    <row r="1188" spans="1:10">
      <c r="A1188" s="53">
        <v>43293</v>
      </c>
      <c r="B1188" s="34">
        <v>36548.410000000003</v>
      </c>
      <c r="D1188" s="53">
        <v>43299</v>
      </c>
      <c r="E1188" s="34">
        <v>101.11</v>
      </c>
      <c r="F1188" s="34">
        <f t="shared" si="54"/>
        <v>36373.440000000002</v>
      </c>
      <c r="G1188" s="53">
        <v>43299</v>
      </c>
      <c r="H1188" s="34">
        <f t="shared" si="55"/>
        <v>349.74057419578003</v>
      </c>
      <c r="I1188" s="34">
        <f t="shared" si="56"/>
        <v>172.05588520222815</v>
      </c>
      <c r="J1188" s="53">
        <v>43299</v>
      </c>
    </row>
    <row r="1189" spans="1:10">
      <c r="A1189" s="53">
        <v>43294</v>
      </c>
      <c r="B1189" s="34">
        <v>36541.629999999997</v>
      </c>
      <c r="D1189" s="53">
        <v>43300</v>
      </c>
      <c r="E1189" s="34">
        <v>107.41</v>
      </c>
      <c r="F1189" s="34">
        <f t="shared" si="54"/>
        <v>36351.230000000003</v>
      </c>
      <c r="G1189" s="53">
        <v>43300</v>
      </c>
      <c r="H1189" s="34">
        <f t="shared" si="55"/>
        <v>371.53234175025938</v>
      </c>
      <c r="I1189" s="34">
        <f t="shared" si="56"/>
        <v>171.95082609287965</v>
      </c>
      <c r="J1189" s="53">
        <v>43300</v>
      </c>
    </row>
    <row r="1190" spans="1:10">
      <c r="A1190" s="53">
        <v>43297</v>
      </c>
      <c r="B1190" s="34">
        <v>36323.769999999997</v>
      </c>
      <c r="D1190" s="53">
        <v>43301</v>
      </c>
      <c r="E1190" s="34">
        <v>115.87</v>
      </c>
      <c r="F1190" s="34">
        <f t="shared" si="54"/>
        <v>36496.370000000003</v>
      </c>
      <c r="G1190" s="53">
        <v>43301</v>
      </c>
      <c r="H1190" s="34">
        <f t="shared" si="55"/>
        <v>400.79557246627468</v>
      </c>
      <c r="I1190" s="34">
        <f t="shared" si="56"/>
        <v>172.6373762563575</v>
      </c>
      <c r="J1190" s="53">
        <v>43301</v>
      </c>
    </row>
    <row r="1191" spans="1:10">
      <c r="A1191" s="53">
        <v>43298</v>
      </c>
      <c r="B1191" s="34">
        <v>36519.96</v>
      </c>
      <c r="D1191" s="53">
        <v>43304</v>
      </c>
      <c r="E1191" s="34">
        <v>121.74000000000001</v>
      </c>
      <c r="F1191" s="34">
        <f t="shared" si="54"/>
        <v>36718.6</v>
      </c>
      <c r="G1191" s="53">
        <v>43304</v>
      </c>
      <c r="H1191" s="34">
        <f t="shared" si="55"/>
        <v>421.09996540989283</v>
      </c>
      <c r="I1191" s="34">
        <f t="shared" si="56"/>
        <v>173.68858228384596</v>
      </c>
      <c r="J1191" s="53">
        <v>43304</v>
      </c>
    </row>
    <row r="1192" spans="1:10">
      <c r="A1192" s="53">
        <v>43299</v>
      </c>
      <c r="B1192" s="34">
        <v>36373.440000000002</v>
      </c>
      <c r="D1192" s="53">
        <v>43305</v>
      </c>
      <c r="E1192" s="34">
        <v>132.29</v>
      </c>
      <c r="F1192" s="34">
        <f t="shared" si="54"/>
        <v>36825.1</v>
      </c>
      <c r="G1192" s="53">
        <v>43305</v>
      </c>
      <c r="H1192" s="34">
        <f t="shared" si="55"/>
        <v>457.59252853683847</v>
      </c>
      <c r="I1192" s="34">
        <f t="shared" si="56"/>
        <v>174.19235514046986</v>
      </c>
      <c r="J1192" s="53">
        <v>43305</v>
      </c>
    </row>
    <row r="1193" spans="1:10">
      <c r="A1193" s="53">
        <v>43300</v>
      </c>
      <c r="B1193" s="34">
        <v>36351.230000000003</v>
      </c>
      <c r="D1193" s="53">
        <v>43306</v>
      </c>
      <c r="E1193" s="34">
        <v>142.07</v>
      </c>
      <c r="F1193" s="34">
        <f t="shared" si="54"/>
        <v>36858.230000000003</v>
      </c>
      <c r="G1193" s="53">
        <v>43306</v>
      </c>
      <c r="H1193" s="34">
        <f t="shared" si="55"/>
        <v>491.42165340712552</v>
      </c>
      <c r="I1193" s="34">
        <f t="shared" si="56"/>
        <v>174.3490687061032</v>
      </c>
      <c r="J1193" s="53">
        <v>43306</v>
      </c>
    </row>
    <row r="1194" spans="1:10">
      <c r="A1194" s="53">
        <v>43301</v>
      </c>
      <c r="B1194" s="34">
        <v>36496.370000000003</v>
      </c>
      <c r="D1194" s="53">
        <v>43307</v>
      </c>
      <c r="E1194" s="34">
        <v>140.61000000000001</v>
      </c>
      <c r="F1194" s="34">
        <f t="shared" si="54"/>
        <v>36984.639999999999</v>
      </c>
      <c r="G1194" s="53">
        <v>43307</v>
      </c>
      <c r="H1194" s="34">
        <f t="shared" si="55"/>
        <v>486.37149775164301</v>
      </c>
      <c r="I1194" s="34">
        <f t="shared" si="56"/>
        <v>174.94702107047709</v>
      </c>
      <c r="J1194" s="53">
        <v>43307</v>
      </c>
    </row>
    <row r="1195" spans="1:10">
      <c r="A1195" s="53">
        <v>43304</v>
      </c>
      <c r="B1195" s="34">
        <v>36718.6</v>
      </c>
      <c r="D1195" s="53">
        <v>43308</v>
      </c>
      <c r="E1195" s="34">
        <v>139.30000000000001</v>
      </c>
      <c r="F1195" s="34">
        <f t="shared" si="54"/>
        <v>37336.85</v>
      </c>
      <c r="G1195" s="53">
        <v>43308</v>
      </c>
      <c r="H1195" s="34">
        <f t="shared" si="55"/>
        <v>481.84019370460049</v>
      </c>
      <c r="I1195" s="34">
        <f t="shared" si="56"/>
        <v>176.61306649612496</v>
      </c>
      <c r="J1195" s="53">
        <v>43308</v>
      </c>
    </row>
    <row r="1196" spans="1:10">
      <c r="A1196" s="53">
        <v>43305</v>
      </c>
      <c r="B1196" s="34">
        <v>36825.1</v>
      </c>
      <c r="D1196" s="53">
        <v>43311</v>
      </c>
      <c r="E1196" s="34">
        <v>137.63</v>
      </c>
      <c r="F1196" s="34">
        <f t="shared" si="54"/>
        <v>37494.400000000001</v>
      </c>
      <c r="G1196" s="53">
        <v>43311</v>
      </c>
      <c r="H1196" s="34">
        <f t="shared" si="55"/>
        <v>476.06364579730194</v>
      </c>
      <c r="I1196" s="34">
        <f t="shared" si="56"/>
        <v>177.35831920561878</v>
      </c>
      <c r="J1196" s="53">
        <v>43311</v>
      </c>
    </row>
    <row r="1197" spans="1:10">
      <c r="A1197" s="53">
        <v>43306</v>
      </c>
      <c r="B1197" s="34">
        <v>36858.230000000003</v>
      </c>
      <c r="D1197" s="53">
        <v>43312</v>
      </c>
      <c r="E1197" s="34">
        <v>138.97999999999999</v>
      </c>
      <c r="F1197" s="34">
        <f t="shared" si="54"/>
        <v>37606.58</v>
      </c>
      <c r="G1197" s="53">
        <v>43312</v>
      </c>
      <c r="H1197" s="34">
        <f t="shared" si="55"/>
        <v>480.73331027326179</v>
      </c>
      <c r="I1197" s="34">
        <f t="shared" si="56"/>
        <v>177.88895994792929</v>
      </c>
      <c r="J1197" s="53">
        <v>43312</v>
      </c>
    </row>
    <row r="1198" spans="1:10">
      <c r="A1198" s="53">
        <v>43307</v>
      </c>
      <c r="B1198" s="34">
        <v>36984.639999999999</v>
      </c>
      <c r="D1198" s="53">
        <v>43313</v>
      </c>
      <c r="E1198" s="34">
        <v>137.41</v>
      </c>
      <c r="F1198" s="34">
        <f t="shared" si="54"/>
        <v>37521.620000000003</v>
      </c>
      <c r="G1198" s="53">
        <v>43313</v>
      </c>
      <c r="H1198" s="34">
        <f t="shared" si="55"/>
        <v>475.30266343825662</v>
      </c>
      <c r="I1198" s="34">
        <f t="shared" si="56"/>
        <v>177.48707692540569</v>
      </c>
      <c r="J1198" s="53">
        <v>43313</v>
      </c>
    </row>
    <row r="1199" spans="1:10">
      <c r="A1199" s="53">
        <v>43308</v>
      </c>
      <c r="B1199" s="34">
        <v>37336.85</v>
      </c>
      <c r="D1199" s="53">
        <v>43314</v>
      </c>
      <c r="E1199" s="34">
        <v>139.72999999999999</v>
      </c>
      <c r="F1199" s="34">
        <f t="shared" si="54"/>
        <v>37165.160000000003</v>
      </c>
      <c r="G1199" s="53">
        <v>43314</v>
      </c>
      <c r="H1199" s="34">
        <f t="shared" si="55"/>
        <v>483.3275683154618</v>
      </c>
      <c r="I1199" s="34">
        <f t="shared" si="56"/>
        <v>175.80092788810853</v>
      </c>
      <c r="J1199" s="53">
        <v>43314</v>
      </c>
    </row>
    <row r="1200" spans="1:10">
      <c r="A1200" s="53">
        <v>43311</v>
      </c>
      <c r="B1200" s="34">
        <v>37494.400000000001</v>
      </c>
      <c r="D1200" s="53">
        <v>43315</v>
      </c>
      <c r="E1200" s="34">
        <v>140.9</v>
      </c>
      <c r="F1200" s="34">
        <f t="shared" si="54"/>
        <v>37556.160000000003</v>
      </c>
      <c r="G1200" s="53">
        <v>43315</v>
      </c>
      <c r="H1200" s="34">
        <f t="shared" si="55"/>
        <v>487.37461086129372</v>
      </c>
      <c r="I1200" s="34">
        <f t="shared" si="56"/>
        <v>177.65046015984501</v>
      </c>
      <c r="J1200" s="53">
        <v>43315</v>
      </c>
    </row>
    <row r="1201" spans="1:10">
      <c r="A1201" s="53">
        <v>43312</v>
      </c>
      <c r="B1201" s="34">
        <v>37606.58</v>
      </c>
      <c r="D1201" s="53">
        <v>43318</v>
      </c>
      <c r="E1201" s="34">
        <v>140.93</v>
      </c>
      <c r="F1201" s="34">
        <f t="shared" si="54"/>
        <v>37691.89</v>
      </c>
      <c r="G1201" s="53">
        <v>43318</v>
      </c>
      <c r="H1201" s="34">
        <f t="shared" si="55"/>
        <v>487.47838118298165</v>
      </c>
      <c r="I1201" s="34">
        <f t="shared" si="56"/>
        <v>178.2924985620005</v>
      </c>
      <c r="J1201" s="53">
        <v>43318</v>
      </c>
    </row>
    <row r="1202" spans="1:10">
      <c r="A1202" s="53">
        <v>43313</v>
      </c>
      <c r="B1202" s="34">
        <v>37521.620000000003</v>
      </c>
      <c r="D1202" s="53">
        <v>43319</v>
      </c>
      <c r="E1202" s="34">
        <v>135.21</v>
      </c>
      <c r="F1202" s="34">
        <f t="shared" si="54"/>
        <v>37665.800000000003</v>
      </c>
      <c r="G1202" s="53">
        <v>43319</v>
      </c>
      <c r="H1202" s="34">
        <f t="shared" si="55"/>
        <v>467.69283984780355</v>
      </c>
      <c r="I1202" s="34">
        <f t="shared" si="56"/>
        <v>178.16908603778157</v>
      </c>
      <c r="J1202" s="53">
        <v>43319</v>
      </c>
    </row>
    <row r="1203" spans="1:10">
      <c r="A1203" s="53">
        <v>43314</v>
      </c>
      <c r="B1203" s="34">
        <v>37165.160000000003</v>
      </c>
      <c r="D1203" s="53">
        <v>43320</v>
      </c>
      <c r="E1203" s="34">
        <v>141.96</v>
      </c>
      <c r="F1203" s="34">
        <f t="shared" si="54"/>
        <v>37887.56</v>
      </c>
      <c r="G1203" s="53">
        <v>43320</v>
      </c>
      <c r="H1203" s="34">
        <f t="shared" si="55"/>
        <v>491.04116222760297</v>
      </c>
      <c r="I1203" s="34">
        <f t="shared" si="56"/>
        <v>179.21806884233467</v>
      </c>
      <c r="J1203" s="53">
        <v>43320</v>
      </c>
    </row>
    <row r="1204" spans="1:10">
      <c r="A1204" s="53">
        <v>43315</v>
      </c>
      <c r="B1204" s="34">
        <v>37556.160000000003</v>
      </c>
      <c r="D1204" s="53">
        <v>43321</v>
      </c>
      <c r="E1204" s="34">
        <v>142.46</v>
      </c>
      <c r="F1204" s="34">
        <f t="shared" si="54"/>
        <v>38024.370000000003</v>
      </c>
      <c r="G1204" s="53">
        <v>43321</v>
      </c>
      <c r="H1204" s="34">
        <f t="shared" si="55"/>
        <v>492.77066758906949</v>
      </c>
      <c r="I1204" s="34">
        <f t="shared" si="56"/>
        <v>179.86521592697991</v>
      </c>
      <c r="J1204" s="53">
        <v>43321</v>
      </c>
    </row>
    <row r="1205" spans="1:10">
      <c r="A1205" s="53">
        <v>43318</v>
      </c>
      <c r="B1205" s="34">
        <v>37691.89</v>
      </c>
      <c r="D1205" s="53">
        <v>43322</v>
      </c>
      <c r="E1205" s="34">
        <v>141.61000000000001</v>
      </c>
      <c r="F1205" s="34">
        <f t="shared" si="54"/>
        <v>37869.230000000003</v>
      </c>
      <c r="G1205" s="53">
        <v>43322</v>
      </c>
      <c r="H1205" s="34">
        <f t="shared" si="55"/>
        <v>489.83050847457628</v>
      </c>
      <c r="I1205" s="34">
        <f t="shared" si="56"/>
        <v>179.13136314785666</v>
      </c>
      <c r="J1205" s="53">
        <v>43322</v>
      </c>
    </row>
    <row r="1206" spans="1:10">
      <c r="A1206" s="53">
        <v>43319</v>
      </c>
      <c r="B1206" s="34">
        <v>37665.800000000003</v>
      </c>
      <c r="D1206" s="53">
        <v>43325</v>
      </c>
      <c r="E1206" s="34">
        <v>138.22999999999999</v>
      </c>
      <c r="F1206" s="34">
        <f t="shared" si="54"/>
        <v>37644.9</v>
      </c>
      <c r="G1206" s="53">
        <v>43325</v>
      </c>
      <c r="H1206" s="34">
        <f t="shared" si="55"/>
        <v>478.1390522310619</v>
      </c>
      <c r="I1206" s="34">
        <f t="shared" si="56"/>
        <v>178.07022357108261</v>
      </c>
      <c r="J1206" s="53">
        <v>43325</v>
      </c>
    </row>
    <row r="1207" spans="1:10">
      <c r="A1207" s="53">
        <v>43320</v>
      </c>
      <c r="B1207" s="34">
        <v>37887.56</v>
      </c>
      <c r="D1207" s="53">
        <v>43326</v>
      </c>
      <c r="E1207" s="34">
        <v>143.85</v>
      </c>
      <c r="F1207" s="34">
        <f t="shared" si="54"/>
        <v>37852</v>
      </c>
      <c r="G1207" s="53">
        <v>43326</v>
      </c>
      <c r="H1207" s="34">
        <f t="shared" si="55"/>
        <v>497.57869249394673</v>
      </c>
      <c r="I1207" s="34">
        <f t="shared" si="56"/>
        <v>179.04986074109954</v>
      </c>
      <c r="J1207" s="53">
        <v>43326</v>
      </c>
    </row>
    <row r="1208" spans="1:10">
      <c r="A1208" s="53">
        <v>43321</v>
      </c>
      <c r="B1208" s="34">
        <v>38024.370000000003</v>
      </c>
      <c r="D1208" s="53">
        <v>43327</v>
      </c>
      <c r="E1208" s="34">
        <v>143.85</v>
      </c>
      <c r="F1208" s="34">
        <f t="shared" si="54"/>
        <v>37852</v>
      </c>
      <c r="G1208" s="53">
        <v>43327</v>
      </c>
      <c r="H1208" s="34">
        <f t="shared" si="55"/>
        <v>497.57869249394673</v>
      </c>
      <c r="I1208" s="34">
        <f t="shared" si="56"/>
        <v>179.04986074109954</v>
      </c>
      <c r="J1208" s="53">
        <v>43327</v>
      </c>
    </row>
    <row r="1209" spans="1:10">
      <c r="A1209" s="53">
        <v>43322</v>
      </c>
      <c r="B1209" s="34">
        <v>37869.230000000003</v>
      </c>
      <c r="D1209" s="53">
        <v>43328</v>
      </c>
      <c r="E1209" s="34">
        <v>144.28</v>
      </c>
      <c r="F1209" s="34">
        <f t="shared" si="54"/>
        <v>37663.56</v>
      </c>
      <c r="G1209" s="53">
        <v>43328</v>
      </c>
      <c r="H1209" s="34">
        <f t="shared" si="55"/>
        <v>499.06606710480804</v>
      </c>
      <c r="I1209" s="34">
        <f t="shared" si="56"/>
        <v>178.15849025187697</v>
      </c>
      <c r="J1209" s="53">
        <v>43328</v>
      </c>
    </row>
    <row r="1210" spans="1:10">
      <c r="A1210" s="53">
        <v>43325</v>
      </c>
      <c r="B1210" s="34">
        <v>37644.9</v>
      </c>
      <c r="D1210" s="53">
        <v>43329</v>
      </c>
      <c r="E1210" s="34">
        <v>144.38</v>
      </c>
      <c r="F1210" s="34">
        <f t="shared" si="54"/>
        <v>37947.879999999997</v>
      </c>
      <c r="G1210" s="53">
        <v>43329</v>
      </c>
      <c r="H1210" s="34">
        <f t="shared" si="55"/>
        <v>499.41196817710136</v>
      </c>
      <c r="I1210" s="34">
        <f t="shared" si="56"/>
        <v>179.50339821990795</v>
      </c>
      <c r="J1210" s="53">
        <v>43329</v>
      </c>
    </row>
    <row r="1211" spans="1:10">
      <c r="A1211" s="53">
        <v>43326</v>
      </c>
      <c r="B1211" s="34">
        <v>37852</v>
      </c>
      <c r="D1211" s="53">
        <v>43332</v>
      </c>
      <c r="E1211" s="34">
        <v>151.1</v>
      </c>
      <c r="F1211" s="34">
        <f t="shared" si="54"/>
        <v>38278.75</v>
      </c>
      <c r="G1211" s="53">
        <v>43332</v>
      </c>
      <c r="H1211" s="34">
        <f t="shared" si="55"/>
        <v>522.65652023521272</v>
      </c>
      <c r="I1211" s="34">
        <f t="shared" si="56"/>
        <v>181.06849986376847</v>
      </c>
      <c r="J1211" s="53">
        <v>43332</v>
      </c>
    </row>
    <row r="1212" spans="1:10">
      <c r="A1212" s="53">
        <v>43327</v>
      </c>
      <c r="B1212" s="34">
        <v>37852</v>
      </c>
      <c r="D1212" s="53">
        <v>43333</v>
      </c>
      <c r="E1212" s="34">
        <v>151.67000000000002</v>
      </c>
      <c r="F1212" s="34">
        <f t="shared" si="54"/>
        <v>38285.75</v>
      </c>
      <c r="G1212" s="53">
        <v>43333</v>
      </c>
      <c r="H1212" s="34">
        <f t="shared" si="55"/>
        <v>524.62815634728474</v>
      </c>
      <c r="I1212" s="34">
        <f t="shared" si="56"/>
        <v>181.10161169472028</v>
      </c>
      <c r="J1212" s="53">
        <v>43333</v>
      </c>
    </row>
    <row r="1213" spans="1:10">
      <c r="A1213" s="53">
        <v>43328</v>
      </c>
      <c r="B1213" s="34">
        <v>37663.56</v>
      </c>
      <c r="D1213" s="53">
        <v>43334</v>
      </c>
      <c r="E1213" s="34">
        <v>151.67000000000002</v>
      </c>
      <c r="F1213" s="34">
        <f t="shared" si="54"/>
        <v>38285.75</v>
      </c>
      <c r="G1213" s="53">
        <v>43334</v>
      </c>
      <c r="H1213" s="34">
        <f t="shared" si="55"/>
        <v>524.62815634728474</v>
      </c>
      <c r="I1213" s="34">
        <f t="shared" si="56"/>
        <v>181.10161169472028</v>
      </c>
      <c r="J1213" s="53">
        <v>43334</v>
      </c>
    </row>
    <row r="1214" spans="1:10">
      <c r="A1214" s="53">
        <v>43329</v>
      </c>
      <c r="B1214" s="34">
        <v>37947.879999999997</v>
      </c>
      <c r="D1214" s="53">
        <v>43335</v>
      </c>
      <c r="E1214" s="34">
        <v>149.93</v>
      </c>
      <c r="F1214" s="34">
        <f t="shared" si="54"/>
        <v>38336.76</v>
      </c>
      <c r="G1214" s="53">
        <v>43335</v>
      </c>
      <c r="H1214" s="34">
        <f t="shared" si="55"/>
        <v>518.60947768938081</v>
      </c>
      <c r="I1214" s="34">
        <f t="shared" si="56"/>
        <v>181.34290233712764</v>
      </c>
      <c r="J1214" s="53">
        <v>43335</v>
      </c>
    </row>
    <row r="1215" spans="1:10">
      <c r="A1215" s="53">
        <v>43332</v>
      </c>
      <c r="B1215" s="34">
        <v>38278.75</v>
      </c>
      <c r="D1215" s="53">
        <v>43336</v>
      </c>
      <c r="E1215" s="34">
        <v>148.47</v>
      </c>
      <c r="F1215" s="34">
        <f t="shared" si="54"/>
        <v>38251.800000000003</v>
      </c>
      <c r="G1215" s="53">
        <v>43336</v>
      </c>
      <c r="H1215" s="34">
        <f t="shared" si="55"/>
        <v>513.5593220338983</v>
      </c>
      <c r="I1215" s="34">
        <f t="shared" si="56"/>
        <v>180.94101931460403</v>
      </c>
      <c r="J1215" s="53">
        <v>43336</v>
      </c>
    </row>
    <row r="1216" spans="1:10">
      <c r="A1216" s="53">
        <v>43333</v>
      </c>
      <c r="B1216" s="34">
        <v>38285.75</v>
      </c>
      <c r="D1216" s="53">
        <v>43339</v>
      </c>
      <c r="E1216" s="34">
        <v>150.64000000000001</v>
      </c>
      <c r="F1216" s="34">
        <f t="shared" si="54"/>
        <v>38694.11</v>
      </c>
      <c r="G1216" s="53">
        <v>43339</v>
      </c>
      <c r="H1216" s="34">
        <f t="shared" si="55"/>
        <v>521.06537530266348</v>
      </c>
      <c r="I1216" s="34">
        <f t="shared" si="56"/>
        <v>183.03326130721723</v>
      </c>
      <c r="J1216" s="53">
        <v>43339</v>
      </c>
    </row>
    <row r="1217" spans="1:10">
      <c r="A1217" s="53">
        <v>43334</v>
      </c>
      <c r="B1217" s="34">
        <v>38285.75</v>
      </c>
      <c r="D1217" s="53">
        <v>43340</v>
      </c>
      <c r="E1217" s="34">
        <v>163.33000000000001</v>
      </c>
      <c r="F1217" s="34">
        <f t="shared" si="54"/>
        <v>38896.629999999997</v>
      </c>
      <c r="G1217" s="53">
        <v>43340</v>
      </c>
      <c r="H1217" s="34">
        <f t="shared" si="55"/>
        <v>564.96022137668626</v>
      </c>
      <c r="I1217" s="34">
        <f t="shared" si="56"/>
        <v>183.99123387926858</v>
      </c>
      <c r="J1217" s="53">
        <v>43340</v>
      </c>
    </row>
    <row r="1218" spans="1:10">
      <c r="A1218" s="53">
        <v>43335</v>
      </c>
      <c r="B1218" s="34">
        <v>38336.76</v>
      </c>
      <c r="D1218" s="53">
        <v>43341</v>
      </c>
      <c r="E1218" s="34">
        <v>158.78</v>
      </c>
      <c r="F1218" s="34">
        <f t="shared" si="54"/>
        <v>38722.93</v>
      </c>
      <c r="G1218" s="53">
        <v>43341</v>
      </c>
      <c r="H1218" s="34">
        <f t="shared" si="55"/>
        <v>549.22172258733997</v>
      </c>
      <c r="I1218" s="34">
        <f t="shared" si="56"/>
        <v>183.1695874455074</v>
      </c>
      <c r="J1218" s="53">
        <v>43341</v>
      </c>
    </row>
    <row r="1219" spans="1:10">
      <c r="A1219" s="53">
        <v>43336</v>
      </c>
      <c r="B1219" s="34">
        <v>38251.800000000003</v>
      </c>
      <c r="D1219" s="53">
        <v>43342</v>
      </c>
      <c r="E1219" s="34">
        <v>159.28</v>
      </c>
      <c r="F1219" s="34">
        <f t="shared" ref="F1219:F1282" si="57">VLOOKUP(D1219,$A$7:$B$1519,2,FALSE)</f>
        <v>38690.1</v>
      </c>
      <c r="G1219" s="53">
        <v>43342</v>
      </c>
      <c r="H1219" s="34">
        <f t="shared" si="55"/>
        <v>550.9512279488066</v>
      </c>
      <c r="I1219" s="34">
        <f t="shared" si="56"/>
        <v>183.01429295834342</v>
      </c>
      <c r="J1219" s="53">
        <v>43342</v>
      </c>
    </row>
    <row r="1220" spans="1:10">
      <c r="A1220" s="53">
        <v>43339</v>
      </c>
      <c r="B1220" s="34">
        <v>38694.11</v>
      </c>
      <c r="D1220" s="53">
        <v>43343</v>
      </c>
      <c r="E1220" s="34">
        <v>160.17000000000002</v>
      </c>
      <c r="F1220" s="34">
        <f t="shared" si="57"/>
        <v>38645.07</v>
      </c>
      <c r="G1220" s="53">
        <v>43343</v>
      </c>
      <c r="H1220" s="34">
        <f t="shared" ref="H1220:H1283" si="58">E1220/$E$3*100</f>
        <v>554.02974749221721</v>
      </c>
      <c r="I1220" s="34">
        <f t="shared" ref="I1220:I1283" si="59">F1220/$F$3*100</f>
        <v>182.80128928009202</v>
      </c>
      <c r="J1220" s="53">
        <v>43343</v>
      </c>
    </row>
    <row r="1221" spans="1:10">
      <c r="A1221" s="53">
        <v>43340</v>
      </c>
      <c r="B1221" s="34">
        <v>38896.629999999997</v>
      </c>
      <c r="D1221" s="53">
        <v>43346</v>
      </c>
      <c r="E1221" s="34">
        <v>149.68</v>
      </c>
      <c r="F1221" s="34">
        <f t="shared" si="57"/>
        <v>38312.519999999997</v>
      </c>
      <c r="G1221" s="53">
        <v>43346</v>
      </c>
      <c r="H1221" s="34">
        <f t="shared" si="58"/>
        <v>517.74472500864761</v>
      </c>
      <c r="I1221" s="34">
        <f t="shared" si="59"/>
        <v>181.22824079680308</v>
      </c>
      <c r="J1221" s="53">
        <v>43346</v>
      </c>
    </row>
    <row r="1222" spans="1:10">
      <c r="A1222" s="53">
        <v>43341</v>
      </c>
      <c r="B1222" s="34">
        <v>38722.93</v>
      </c>
      <c r="D1222" s="53">
        <v>43347</v>
      </c>
      <c r="E1222" s="34">
        <v>149.61000000000001</v>
      </c>
      <c r="F1222" s="34">
        <f t="shared" si="57"/>
        <v>38157.919999999998</v>
      </c>
      <c r="G1222" s="53">
        <v>43347</v>
      </c>
      <c r="H1222" s="34">
        <f t="shared" si="58"/>
        <v>517.50259425804222</v>
      </c>
      <c r="I1222" s="34">
        <f t="shared" si="59"/>
        <v>180.49694235892468</v>
      </c>
      <c r="J1222" s="53">
        <v>43347</v>
      </c>
    </row>
    <row r="1223" spans="1:10">
      <c r="A1223" s="53">
        <v>43342</v>
      </c>
      <c r="B1223" s="34">
        <v>38690.1</v>
      </c>
      <c r="D1223" s="53">
        <v>43348</v>
      </c>
      <c r="E1223" s="34">
        <v>150</v>
      </c>
      <c r="F1223" s="34">
        <f t="shared" si="57"/>
        <v>38018.31</v>
      </c>
      <c r="G1223" s="53">
        <v>43348</v>
      </c>
      <c r="H1223" s="34">
        <f t="shared" si="58"/>
        <v>518.85160843998608</v>
      </c>
      <c r="I1223" s="34">
        <f t="shared" si="59"/>
        <v>179.83655054189876</v>
      </c>
      <c r="J1223" s="53">
        <v>43348</v>
      </c>
    </row>
    <row r="1224" spans="1:10">
      <c r="A1224" s="53">
        <v>43343</v>
      </c>
      <c r="B1224" s="34">
        <v>38645.07</v>
      </c>
      <c r="D1224" s="53">
        <v>43349</v>
      </c>
      <c r="E1224" s="34">
        <v>163.70000000000002</v>
      </c>
      <c r="F1224" s="34">
        <f t="shared" si="57"/>
        <v>38242.81</v>
      </c>
      <c r="G1224" s="53">
        <v>43349</v>
      </c>
      <c r="H1224" s="34">
        <f t="shared" si="58"/>
        <v>566.24005534417165</v>
      </c>
      <c r="I1224" s="34">
        <f t="shared" si="59"/>
        <v>180.89849426313879</v>
      </c>
      <c r="J1224" s="53">
        <v>43349</v>
      </c>
    </row>
    <row r="1225" spans="1:10">
      <c r="A1225" s="53">
        <v>43346</v>
      </c>
      <c r="B1225" s="34">
        <v>38312.519999999997</v>
      </c>
      <c r="D1225" s="53">
        <v>43350</v>
      </c>
      <c r="E1225" s="34">
        <v>157.35</v>
      </c>
      <c r="F1225" s="34">
        <f t="shared" si="57"/>
        <v>38389.82</v>
      </c>
      <c r="G1225" s="53">
        <v>43350</v>
      </c>
      <c r="H1225" s="34">
        <f t="shared" si="58"/>
        <v>544.27533725354544</v>
      </c>
      <c r="I1225" s="34">
        <f t="shared" si="59"/>
        <v>181.59389001574232</v>
      </c>
      <c r="J1225" s="53">
        <v>43350</v>
      </c>
    </row>
    <row r="1226" spans="1:10">
      <c r="A1226" s="53">
        <v>43347</v>
      </c>
      <c r="B1226" s="34">
        <v>38157.919999999998</v>
      </c>
      <c r="D1226" s="53">
        <v>43353</v>
      </c>
      <c r="E1226" s="34">
        <v>150.75</v>
      </c>
      <c r="F1226" s="34">
        <f t="shared" si="57"/>
        <v>37922.17</v>
      </c>
      <c r="G1226" s="53">
        <v>43353</v>
      </c>
      <c r="H1226" s="34">
        <f t="shared" si="58"/>
        <v>521.44586648218615</v>
      </c>
      <c r="I1226" s="34">
        <f t="shared" si="59"/>
        <v>179.38178319508356</v>
      </c>
      <c r="J1226" s="53">
        <v>43353</v>
      </c>
    </row>
    <row r="1227" spans="1:10">
      <c r="A1227" s="53">
        <v>43348</v>
      </c>
      <c r="B1227" s="34">
        <v>38018.31</v>
      </c>
      <c r="D1227" s="53">
        <v>43354</v>
      </c>
      <c r="E1227" s="34">
        <v>148.25</v>
      </c>
      <c r="F1227" s="34">
        <f t="shared" si="57"/>
        <v>37413.129999999997</v>
      </c>
      <c r="G1227" s="53">
        <v>43354</v>
      </c>
      <c r="H1227" s="34">
        <f t="shared" si="58"/>
        <v>512.79833967485297</v>
      </c>
      <c r="I1227" s="34">
        <f t="shared" si="59"/>
        <v>176.97389084826833</v>
      </c>
      <c r="J1227" s="53">
        <v>43354</v>
      </c>
    </row>
    <row r="1228" spans="1:10">
      <c r="A1228" s="53">
        <v>43349</v>
      </c>
      <c r="B1228" s="34">
        <v>38242.81</v>
      </c>
      <c r="D1228" s="53">
        <v>43355</v>
      </c>
      <c r="E1228" s="34">
        <v>148.9</v>
      </c>
      <c r="F1228" s="34">
        <f t="shared" si="57"/>
        <v>37717.96</v>
      </c>
      <c r="G1228" s="53">
        <v>43355</v>
      </c>
      <c r="H1228" s="34">
        <f t="shared" si="58"/>
        <v>515.04669664475966</v>
      </c>
      <c r="I1228" s="34">
        <f t="shared" si="59"/>
        <v>178.41581648098816</v>
      </c>
      <c r="J1228" s="53">
        <v>43355</v>
      </c>
    </row>
    <row r="1229" spans="1:10">
      <c r="A1229" s="53">
        <v>43350</v>
      </c>
      <c r="B1229" s="34">
        <v>38389.82</v>
      </c>
      <c r="D1229" s="53">
        <v>43356</v>
      </c>
      <c r="E1229" s="34">
        <v>148.9</v>
      </c>
      <c r="F1229" s="34">
        <f t="shared" si="57"/>
        <v>37717.96</v>
      </c>
      <c r="G1229" s="53">
        <v>43356</v>
      </c>
      <c r="H1229" s="34">
        <f t="shared" si="58"/>
        <v>515.04669664475966</v>
      </c>
      <c r="I1229" s="34">
        <f t="shared" si="59"/>
        <v>178.41581648098816</v>
      </c>
      <c r="J1229" s="53">
        <v>43356</v>
      </c>
    </row>
    <row r="1230" spans="1:10">
      <c r="A1230" s="53">
        <v>43353</v>
      </c>
      <c r="B1230" s="34">
        <v>37922.17</v>
      </c>
      <c r="D1230" s="53">
        <v>43357</v>
      </c>
      <c r="E1230" s="34">
        <v>150.6</v>
      </c>
      <c r="F1230" s="34">
        <f t="shared" si="57"/>
        <v>38090.639999999999</v>
      </c>
      <c r="G1230" s="53">
        <v>43357</v>
      </c>
      <c r="H1230" s="34">
        <f t="shared" si="58"/>
        <v>520.92701487374609</v>
      </c>
      <c r="I1230" s="34">
        <f t="shared" si="59"/>
        <v>180.17869036086219</v>
      </c>
      <c r="J1230" s="53">
        <v>43357</v>
      </c>
    </row>
    <row r="1231" spans="1:10">
      <c r="A1231" s="53">
        <v>43354</v>
      </c>
      <c r="B1231" s="34">
        <v>37413.129999999997</v>
      </c>
      <c r="D1231" s="53">
        <v>43360</v>
      </c>
      <c r="E1231" s="34">
        <v>152.05000000000001</v>
      </c>
      <c r="F1231" s="34">
        <f t="shared" si="57"/>
        <v>37585.51</v>
      </c>
      <c r="G1231" s="53">
        <v>43360</v>
      </c>
      <c r="H1231" s="34">
        <f t="shared" si="58"/>
        <v>525.94258042199931</v>
      </c>
      <c r="I1231" s="34">
        <f t="shared" si="59"/>
        <v>177.78929333676436</v>
      </c>
      <c r="J1231" s="53">
        <v>43360</v>
      </c>
    </row>
    <row r="1232" spans="1:10">
      <c r="A1232" s="53">
        <v>43355</v>
      </c>
      <c r="B1232" s="34">
        <v>37717.96</v>
      </c>
      <c r="D1232" s="53">
        <v>43361</v>
      </c>
      <c r="E1232" s="34">
        <v>148.45000000000002</v>
      </c>
      <c r="F1232" s="34">
        <f t="shared" si="57"/>
        <v>37290.67</v>
      </c>
      <c r="G1232" s="53">
        <v>43361</v>
      </c>
      <c r="H1232" s="34">
        <f t="shared" si="58"/>
        <v>513.49014181943971</v>
      </c>
      <c r="I1232" s="34">
        <f t="shared" si="59"/>
        <v>176.39462301707434</v>
      </c>
      <c r="J1232" s="53">
        <v>43361</v>
      </c>
    </row>
    <row r="1233" spans="1:10">
      <c r="A1233" s="53">
        <v>43356</v>
      </c>
      <c r="B1233" s="34">
        <v>37717.96</v>
      </c>
      <c r="D1233" s="53">
        <v>43362</v>
      </c>
      <c r="E1233" s="34">
        <v>147.35</v>
      </c>
      <c r="F1233" s="34">
        <f t="shared" si="57"/>
        <v>37121.22</v>
      </c>
      <c r="G1233" s="53">
        <v>43362</v>
      </c>
      <c r="H1233" s="34">
        <f t="shared" si="58"/>
        <v>509.68523002421307</v>
      </c>
      <c r="I1233" s="34">
        <f t="shared" si="59"/>
        <v>175.59308019496248</v>
      </c>
      <c r="J1233" s="53">
        <v>43362</v>
      </c>
    </row>
    <row r="1234" spans="1:10">
      <c r="A1234" s="53">
        <v>43357</v>
      </c>
      <c r="B1234" s="34">
        <v>38090.639999999999</v>
      </c>
      <c r="D1234" s="53">
        <v>43363</v>
      </c>
      <c r="E1234" s="34">
        <v>147.35</v>
      </c>
      <c r="F1234" s="34">
        <f t="shared" si="57"/>
        <v>37121.22</v>
      </c>
      <c r="G1234" s="53">
        <v>43363</v>
      </c>
      <c r="H1234" s="34">
        <f t="shared" si="58"/>
        <v>509.68523002421307</v>
      </c>
      <c r="I1234" s="34">
        <f t="shared" si="59"/>
        <v>175.59308019496248</v>
      </c>
      <c r="J1234" s="53">
        <v>43363</v>
      </c>
    </row>
    <row r="1235" spans="1:10">
      <c r="A1235" s="53">
        <v>43360</v>
      </c>
      <c r="B1235" s="34">
        <v>37585.51</v>
      </c>
      <c r="D1235" s="53">
        <v>43364</v>
      </c>
      <c r="E1235" s="34">
        <v>138.45000000000002</v>
      </c>
      <c r="F1235" s="34">
        <f t="shared" si="57"/>
        <v>36841.599999999999</v>
      </c>
      <c r="G1235" s="53">
        <v>43364</v>
      </c>
      <c r="H1235" s="34">
        <f t="shared" si="58"/>
        <v>478.90003459010728</v>
      </c>
      <c r="I1235" s="34">
        <f t="shared" si="59"/>
        <v>174.27040445628481</v>
      </c>
      <c r="J1235" s="53">
        <v>43364</v>
      </c>
    </row>
    <row r="1236" spans="1:10">
      <c r="A1236" s="53">
        <v>43361</v>
      </c>
      <c r="B1236" s="34">
        <v>37290.67</v>
      </c>
      <c r="D1236" s="53">
        <v>43367</v>
      </c>
      <c r="E1236" s="34">
        <v>134.5</v>
      </c>
      <c r="F1236" s="34">
        <f t="shared" si="57"/>
        <v>36305.019999999997</v>
      </c>
      <c r="G1236" s="53">
        <v>43367</v>
      </c>
      <c r="H1236" s="34">
        <f t="shared" si="58"/>
        <v>465.23694223452094</v>
      </c>
      <c r="I1236" s="34">
        <f t="shared" si="59"/>
        <v>171.73224070598206</v>
      </c>
      <c r="J1236" s="53">
        <v>43367</v>
      </c>
    </row>
    <row r="1237" spans="1:10">
      <c r="A1237" s="53">
        <v>43362</v>
      </c>
      <c r="B1237" s="34">
        <v>37121.22</v>
      </c>
      <c r="D1237" s="53">
        <v>43368</v>
      </c>
      <c r="E1237" s="34">
        <v>138.35</v>
      </c>
      <c r="F1237" s="34">
        <f t="shared" si="57"/>
        <v>36652.06</v>
      </c>
      <c r="G1237" s="53">
        <v>43368</v>
      </c>
      <c r="H1237" s="34">
        <f t="shared" si="58"/>
        <v>478.55413351781391</v>
      </c>
      <c r="I1237" s="34">
        <f t="shared" si="59"/>
        <v>173.37383067934124</v>
      </c>
      <c r="J1237" s="53">
        <v>43368</v>
      </c>
    </row>
    <row r="1238" spans="1:10">
      <c r="A1238" s="53">
        <v>43363</v>
      </c>
      <c r="B1238" s="34">
        <v>37121.22</v>
      </c>
      <c r="D1238" s="53">
        <v>43369</v>
      </c>
      <c r="E1238" s="34">
        <v>136.5</v>
      </c>
      <c r="F1238" s="34">
        <f t="shared" si="57"/>
        <v>36542.269999999997</v>
      </c>
      <c r="G1238" s="53">
        <v>43369</v>
      </c>
      <c r="H1238" s="34">
        <f t="shared" si="58"/>
        <v>472.15496368038743</v>
      </c>
      <c r="I1238" s="34">
        <f t="shared" si="59"/>
        <v>172.85449526217002</v>
      </c>
      <c r="J1238" s="53">
        <v>43369</v>
      </c>
    </row>
    <row r="1239" spans="1:10">
      <c r="A1239" s="53">
        <v>43364</v>
      </c>
      <c r="B1239" s="34">
        <v>36841.599999999999</v>
      </c>
      <c r="D1239" s="53">
        <v>43370</v>
      </c>
      <c r="E1239" s="34">
        <v>142.25</v>
      </c>
      <c r="F1239" s="34">
        <f t="shared" si="57"/>
        <v>36324.17</v>
      </c>
      <c r="G1239" s="53">
        <v>43370</v>
      </c>
      <c r="H1239" s="34">
        <f t="shared" si="58"/>
        <v>492.04427533725357</v>
      </c>
      <c r="I1239" s="34">
        <f t="shared" si="59"/>
        <v>171.82282521494307</v>
      </c>
      <c r="J1239" s="53">
        <v>43370</v>
      </c>
    </row>
    <row r="1240" spans="1:10">
      <c r="A1240" s="53">
        <v>43367</v>
      </c>
      <c r="B1240" s="34">
        <v>36305.019999999997</v>
      </c>
      <c r="D1240" s="53">
        <v>43371</v>
      </c>
      <c r="E1240" s="34">
        <v>130.6</v>
      </c>
      <c r="F1240" s="34">
        <f t="shared" si="57"/>
        <v>36227.14</v>
      </c>
      <c r="G1240" s="53">
        <v>43371</v>
      </c>
      <c r="H1240" s="34">
        <f t="shared" si="58"/>
        <v>451.74680041508128</v>
      </c>
      <c r="I1240" s="34">
        <f t="shared" si="59"/>
        <v>171.36384793533543</v>
      </c>
      <c r="J1240" s="53">
        <v>43371</v>
      </c>
    </row>
    <row r="1241" spans="1:10">
      <c r="A1241" s="53">
        <v>43368</v>
      </c>
      <c r="B1241" s="34">
        <v>36652.06</v>
      </c>
      <c r="D1241" s="53">
        <v>43374</v>
      </c>
      <c r="E1241" s="34">
        <v>137.35</v>
      </c>
      <c r="F1241" s="34">
        <f t="shared" si="57"/>
        <v>36526.14</v>
      </c>
      <c r="G1241" s="53">
        <v>43374</v>
      </c>
      <c r="H1241" s="34">
        <f t="shared" si="58"/>
        <v>475.09512279488064</v>
      </c>
      <c r="I1241" s="34">
        <f t="shared" si="59"/>
        <v>172.77819614313393</v>
      </c>
      <c r="J1241" s="53">
        <v>43374</v>
      </c>
    </row>
    <row r="1242" spans="1:10">
      <c r="A1242" s="53">
        <v>43369</v>
      </c>
      <c r="B1242" s="34">
        <v>36542.269999999997</v>
      </c>
      <c r="D1242" s="53">
        <v>43375</v>
      </c>
      <c r="E1242" s="34">
        <v>137.35</v>
      </c>
      <c r="F1242" s="34">
        <f t="shared" si="57"/>
        <v>36526.14</v>
      </c>
      <c r="G1242" s="53">
        <v>43375</v>
      </c>
      <c r="H1242" s="34">
        <f t="shared" si="58"/>
        <v>475.09512279488064</v>
      </c>
      <c r="I1242" s="34">
        <f t="shared" si="59"/>
        <v>172.77819614313393</v>
      </c>
      <c r="J1242" s="53">
        <v>43375</v>
      </c>
    </row>
    <row r="1243" spans="1:10">
      <c r="A1243" s="53">
        <v>43370</v>
      </c>
      <c r="B1243" s="34">
        <v>36324.17</v>
      </c>
      <c r="D1243" s="53">
        <v>43376</v>
      </c>
      <c r="E1243" s="34">
        <v>134.80000000000001</v>
      </c>
      <c r="F1243" s="34">
        <f t="shared" si="57"/>
        <v>35975.629999999997</v>
      </c>
      <c r="G1243" s="53">
        <v>43376</v>
      </c>
      <c r="H1243" s="34">
        <f t="shared" si="58"/>
        <v>466.27464545140089</v>
      </c>
      <c r="I1243" s="34">
        <f t="shared" si="59"/>
        <v>170.17413984923709</v>
      </c>
      <c r="J1243" s="53">
        <v>43376</v>
      </c>
    </row>
    <row r="1244" spans="1:10">
      <c r="A1244" s="53">
        <v>43371</v>
      </c>
      <c r="B1244" s="34">
        <v>36227.14</v>
      </c>
      <c r="D1244" s="53">
        <v>43377</v>
      </c>
      <c r="E1244" s="34">
        <v>132.94999999999999</v>
      </c>
      <c r="F1244" s="34">
        <f t="shared" si="57"/>
        <v>35169.160000000003</v>
      </c>
      <c r="G1244" s="53">
        <v>43377</v>
      </c>
      <c r="H1244" s="34">
        <f t="shared" si="58"/>
        <v>459.87547561397434</v>
      </c>
      <c r="I1244" s="34">
        <f t="shared" si="59"/>
        <v>166.35932580527975</v>
      </c>
      <c r="J1244" s="53">
        <v>43377</v>
      </c>
    </row>
    <row r="1245" spans="1:10">
      <c r="A1245" s="53">
        <v>43374</v>
      </c>
      <c r="B1245" s="34">
        <v>36526.14</v>
      </c>
      <c r="D1245" s="53">
        <v>43378</v>
      </c>
      <c r="E1245" s="34">
        <v>130.19999999999999</v>
      </c>
      <c r="F1245" s="34">
        <f t="shared" si="57"/>
        <v>34376.99</v>
      </c>
      <c r="G1245" s="53">
        <v>43378</v>
      </c>
      <c r="H1245" s="34">
        <f t="shared" si="58"/>
        <v>450.36319612590796</v>
      </c>
      <c r="I1245" s="34">
        <f t="shared" si="59"/>
        <v>162.61215450169533</v>
      </c>
      <c r="J1245" s="53">
        <v>43378</v>
      </c>
    </row>
    <row r="1246" spans="1:10">
      <c r="A1246" s="53">
        <v>43375</v>
      </c>
      <c r="B1246" s="34">
        <v>36526.14</v>
      </c>
      <c r="D1246" s="53">
        <v>43381</v>
      </c>
      <c r="E1246" s="34">
        <v>133.15</v>
      </c>
      <c r="F1246" s="34">
        <f t="shared" si="57"/>
        <v>34474.379999999997</v>
      </c>
      <c r="G1246" s="53">
        <v>43381</v>
      </c>
      <c r="H1246" s="34">
        <f t="shared" si="58"/>
        <v>460.56727775856103</v>
      </c>
      <c r="I1246" s="34">
        <f t="shared" si="59"/>
        <v>163.0728346754662</v>
      </c>
      <c r="J1246" s="53">
        <v>43381</v>
      </c>
    </row>
    <row r="1247" spans="1:10">
      <c r="A1247" s="53">
        <v>43376</v>
      </c>
      <c r="B1247" s="34">
        <v>35975.629999999997</v>
      </c>
      <c r="D1247" s="53">
        <v>43382</v>
      </c>
      <c r="E1247" s="34">
        <v>135.9</v>
      </c>
      <c r="F1247" s="34">
        <f t="shared" si="57"/>
        <v>34299.47</v>
      </c>
      <c r="G1247" s="53">
        <v>43382</v>
      </c>
      <c r="H1247" s="34">
        <f t="shared" si="58"/>
        <v>470.07955724662747</v>
      </c>
      <c r="I1247" s="34">
        <f t="shared" si="59"/>
        <v>162.24546462521192</v>
      </c>
      <c r="J1247" s="53">
        <v>43382</v>
      </c>
    </row>
    <row r="1248" spans="1:10">
      <c r="A1248" s="53">
        <v>43377</v>
      </c>
      <c r="B1248" s="34">
        <v>35169.160000000003</v>
      </c>
      <c r="D1248" s="53">
        <v>43383</v>
      </c>
      <c r="E1248" s="34">
        <v>143.75</v>
      </c>
      <c r="F1248" s="34">
        <f t="shared" si="57"/>
        <v>34760.89</v>
      </c>
      <c r="G1248" s="53">
        <v>43383</v>
      </c>
      <c r="H1248" s="34">
        <f t="shared" si="58"/>
        <v>497.23279142165342</v>
      </c>
      <c r="I1248" s="34">
        <f t="shared" si="59"/>
        <v>164.42810191632356</v>
      </c>
      <c r="J1248" s="53">
        <v>43383</v>
      </c>
    </row>
    <row r="1249" spans="1:10">
      <c r="A1249" s="53">
        <v>43378</v>
      </c>
      <c r="B1249" s="34">
        <v>34376.99</v>
      </c>
      <c r="D1249" s="53">
        <v>43384</v>
      </c>
      <c r="E1249" s="34">
        <v>138.20000000000002</v>
      </c>
      <c r="F1249" s="34">
        <f t="shared" si="57"/>
        <v>34001.15</v>
      </c>
      <c r="G1249" s="53">
        <v>43384</v>
      </c>
      <c r="H1249" s="34">
        <f t="shared" si="58"/>
        <v>478.03528190937402</v>
      </c>
      <c r="I1249" s="34">
        <f t="shared" si="59"/>
        <v>160.83433299527732</v>
      </c>
      <c r="J1249" s="53">
        <v>43384</v>
      </c>
    </row>
    <row r="1250" spans="1:10">
      <c r="A1250" s="53">
        <v>43381</v>
      </c>
      <c r="B1250" s="34">
        <v>34474.379999999997</v>
      </c>
      <c r="D1250" s="53">
        <v>43385</v>
      </c>
      <c r="E1250" s="34">
        <v>143.85</v>
      </c>
      <c r="F1250" s="34">
        <f t="shared" si="57"/>
        <v>34733.58</v>
      </c>
      <c r="G1250" s="53">
        <v>43385</v>
      </c>
      <c r="H1250" s="34">
        <f t="shared" si="58"/>
        <v>497.57869249394673</v>
      </c>
      <c r="I1250" s="34">
        <f t="shared" si="59"/>
        <v>164.29891847299589</v>
      </c>
      <c r="J1250" s="53">
        <v>43385</v>
      </c>
    </row>
    <row r="1251" spans="1:10">
      <c r="A1251" s="53">
        <v>43382</v>
      </c>
      <c r="B1251" s="34">
        <v>34299.47</v>
      </c>
      <c r="D1251" s="53">
        <v>43388</v>
      </c>
      <c r="E1251" s="34">
        <v>152.45000000000002</v>
      </c>
      <c r="F1251" s="34">
        <f t="shared" si="57"/>
        <v>34865.1</v>
      </c>
      <c r="G1251" s="53">
        <v>43388</v>
      </c>
      <c r="H1251" s="34">
        <f t="shared" si="58"/>
        <v>527.32618471117257</v>
      </c>
      <c r="I1251" s="34">
        <f t="shared" si="59"/>
        <v>164.92104247396463</v>
      </c>
      <c r="J1251" s="53">
        <v>43388</v>
      </c>
    </row>
    <row r="1252" spans="1:10">
      <c r="A1252" s="53">
        <v>43383</v>
      </c>
      <c r="B1252" s="34">
        <v>34760.89</v>
      </c>
      <c r="D1252" s="53">
        <v>43389</v>
      </c>
      <c r="E1252" s="34">
        <v>157.65</v>
      </c>
      <c r="F1252" s="34">
        <f t="shared" si="57"/>
        <v>35162.480000000003</v>
      </c>
      <c r="G1252" s="53">
        <v>43389</v>
      </c>
      <c r="H1252" s="34">
        <f t="shared" si="58"/>
        <v>545.31304047042545</v>
      </c>
      <c r="I1252" s="34">
        <f t="shared" si="59"/>
        <v>166.32772765802858</v>
      </c>
      <c r="J1252" s="53">
        <v>43389</v>
      </c>
    </row>
    <row r="1253" spans="1:10">
      <c r="A1253" s="53">
        <v>43384</v>
      </c>
      <c r="B1253" s="34">
        <v>34001.15</v>
      </c>
      <c r="D1253" s="53">
        <v>43390</v>
      </c>
      <c r="E1253" s="34">
        <v>161.75</v>
      </c>
      <c r="F1253" s="34">
        <f t="shared" si="57"/>
        <v>34779.58</v>
      </c>
      <c r="G1253" s="53">
        <v>43390</v>
      </c>
      <c r="H1253" s="34">
        <f t="shared" si="58"/>
        <v>559.49498443445179</v>
      </c>
      <c r="I1253" s="34">
        <f t="shared" si="59"/>
        <v>164.51651050496488</v>
      </c>
      <c r="J1253" s="53">
        <v>43390</v>
      </c>
    </row>
    <row r="1254" spans="1:10">
      <c r="A1254" s="53">
        <v>43385</v>
      </c>
      <c r="B1254" s="34">
        <v>34733.58</v>
      </c>
      <c r="D1254" s="53">
        <v>43391</v>
      </c>
      <c r="E1254" s="34">
        <v>161.75</v>
      </c>
      <c r="F1254" s="34">
        <f t="shared" si="57"/>
        <v>34779.58</v>
      </c>
      <c r="G1254" s="53">
        <v>43391</v>
      </c>
      <c r="H1254" s="34">
        <f t="shared" si="58"/>
        <v>559.49498443445179</v>
      </c>
      <c r="I1254" s="34">
        <f t="shared" si="59"/>
        <v>164.51651050496488</v>
      </c>
      <c r="J1254" s="53">
        <v>43391</v>
      </c>
    </row>
    <row r="1255" spans="1:10">
      <c r="A1255" s="53">
        <v>43388</v>
      </c>
      <c r="B1255" s="34">
        <v>34865.1</v>
      </c>
      <c r="D1255" s="53">
        <v>43392</v>
      </c>
      <c r="E1255" s="34">
        <v>168.75</v>
      </c>
      <c r="F1255" s="34">
        <f t="shared" si="57"/>
        <v>34315.629999999997</v>
      </c>
      <c r="G1255" s="53">
        <v>43392</v>
      </c>
      <c r="H1255" s="34">
        <f t="shared" si="58"/>
        <v>583.70805949498447</v>
      </c>
      <c r="I1255" s="34">
        <f t="shared" si="59"/>
        <v>162.32190565209493</v>
      </c>
      <c r="J1255" s="53">
        <v>43392</v>
      </c>
    </row>
    <row r="1256" spans="1:10">
      <c r="A1256" s="53">
        <v>43389</v>
      </c>
      <c r="B1256" s="34">
        <v>35162.480000000003</v>
      </c>
      <c r="D1256" s="53">
        <v>43395</v>
      </c>
      <c r="E1256" s="34">
        <v>168.5</v>
      </c>
      <c r="F1256" s="34">
        <f t="shared" si="57"/>
        <v>34134.379999999997</v>
      </c>
      <c r="G1256" s="53">
        <v>43395</v>
      </c>
      <c r="H1256" s="34">
        <f t="shared" si="58"/>
        <v>582.84330681425115</v>
      </c>
      <c r="I1256" s="34">
        <f t="shared" si="59"/>
        <v>161.46454574352143</v>
      </c>
      <c r="J1256" s="53">
        <v>43395</v>
      </c>
    </row>
    <row r="1257" spans="1:10">
      <c r="A1257" s="53">
        <v>43390</v>
      </c>
      <c r="B1257" s="34">
        <v>34779.58</v>
      </c>
      <c r="D1257" s="53">
        <v>43396</v>
      </c>
      <c r="E1257" s="34">
        <v>169.55</v>
      </c>
      <c r="F1257" s="34">
        <f t="shared" si="57"/>
        <v>33847.230000000003</v>
      </c>
      <c r="G1257" s="53">
        <v>43396</v>
      </c>
      <c r="H1257" s="34">
        <f t="shared" si="58"/>
        <v>586.47526807333111</v>
      </c>
      <c r="I1257" s="34">
        <f t="shared" si="59"/>
        <v>160.1062511352628</v>
      </c>
      <c r="J1257" s="53">
        <v>43396</v>
      </c>
    </row>
    <row r="1258" spans="1:10">
      <c r="A1258" s="53">
        <v>43391</v>
      </c>
      <c r="B1258" s="34">
        <v>34779.58</v>
      </c>
      <c r="D1258" s="53">
        <v>43397</v>
      </c>
      <c r="E1258" s="34">
        <v>167.55</v>
      </c>
      <c r="F1258" s="34">
        <f t="shared" si="57"/>
        <v>34033.96</v>
      </c>
      <c r="G1258" s="53">
        <v>43397</v>
      </c>
      <c r="H1258" s="34">
        <f t="shared" si="58"/>
        <v>579.55724662746456</v>
      </c>
      <c r="I1258" s="34">
        <f t="shared" si="59"/>
        <v>160.98953287721</v>
      </c>
      <c r="J1258" s="53">
        <v>43397</v>
      </c>
    </row>
    <row r="1259" spans="1:10">
      <c r="A1259" s="53">
        <v>43392</v>
      </c>
      <c r="B1259" s="34">
        <v>34315.629999999997</v>
      </c>
      <c r="D1259" s="53">
        <v>43398</v>
      </c>
      <c r="E1259" s="34">
        <v>172.1</v>
      </c>
      <c r="F1259" s="34">
        <f t="shared" si="57"/>
        <v>33690.089999999997</v>
      </c>
      <c r="G1259" s="53">
        <v>43398</v>
      </c>
      <c r="H1259" s="34">
        <f t="shared" si="58"/>
        <v>595.29574541681086</v>
      </c>
      <c r="I1259" s="34">
        <f t="shared" si="59"/>
        <v>159.36293783301042</v>
      </c>
      <c r="J1259" s="53">
        <v>43398</v>
      </c>
    </row>
    <row r="1260" spans="1:10">
      <c r="A1260" s="53">
        <v>43395</v>
      </c>
      <c r="B1260" s="34">
        <v>34134.379999999997</v>
      </c>
      <c r="D1260" s="53">
        <v>43399</v>
      </c>
      <c r="E1260" s="34">
        <v>166.75</v>
      </c>
      <c r="F1260" s="34">
        <f t="shared" si="57"/>
        <v>33349.31</v>
      </c>
      <c r="G1260" s="53">
        <v>43399</v>
      </c>
      <c r="H1260" s="34">
        <f t="shared" si="58"/>
        <v>576.79003804911804</v>
      </c>
      <c r="I1260" s="34">
        <f t="shared" si="59"/>
        <v>157.75095929704528</v>
      </c>
      <c r="J1260" s="53">
        <v>43399</v>
      </c>
    </row>
    <row r="1261" spans="1:10">
      <c r="A1261" s="53">
        <v>43396</v>
      </c>
      <c r="B1261" s="34">
        <v>33847.230000000003</v>
      </c>
      <c r="D1261" s="53">
        <v>43402</v>
      </c>
      <c r="E1261" s="34">
        <v>171.75</v>
      </c>
      <c r="F1261" s="34">
        <f t="shared" si="57"/>
        <v>34067.4</v>
      </c>
      <c r="G1261" s="53">
        <v>43402</v>
      </c>
      <c r="H1261" s="34">
        <f t="shared" si="58"/>
        <v>594.08509166378417</v>
      </c>
      <c r="I1261" s="34">
        <f t="shared" si="59"/>
        <v>161.14771282392832</v>
      </c>
      <c r="J1261" s="53">
        <v>43402</v>
      </c>
    </row>
    <row r="1262" spans="1:10">
      <c r="A1262" s="53">
        <v>43397</v>
      </c>
      <c r="B1262" s="34">
        <v>34033.96</v>
      </c>
      <c r="D1262" s="53">
        <v>43403</v>
      </c>
      <c r="E1262" s="34">
        <v>169.05</v>
      </c>
      <c r="F1262" s="34">
        <f t="shared" si="57"/>
        <v>33891.129999999997</v>
      </c>
      <c r="G1262" s="53">
        <v>43403</v>
      </c>
      <c r="H1262" s="34">
        <f t="shared" si="58"/>
        <v>584.74576271186447</v>
      </c>
      <c r="I1262" s="34">
        <f t="shared" si="59"/>
        <v>160.31390961794622</v>
      </c>
      <c r="J1262" s="53">
        <v>43403</v>
      </c>
    </row>
    <row r="1263" spans="1:10">
      <c r="A1263" s="53">
        <v>43398</v>
      </c>
      <c r="B1263" s="34">
        <v>33690.089999999997</v>
      </c>
      <c r="D1263" s="53">
        <v>43404</v>
      </c>
      <c r="E1263" s="34">
        <v>170</v>
      </c>
      <c r="F1263" s="34">
        <f t="shared" si="57"/>
        <v>34442.050000000003</v>
      </c>
      <c r="G1263" s="53">
        <v>43404</v>
      </c>
      <c r="H1263" s="34">
        <f t="shared" si="58"/>
        <v>588.03182289865094</v>
      </c>
      <c r="I1263" s="34">
        <f t="shared" si="59"/>
        <v>162.91990531908453</v>
      </c>
      <c r="J1263" s="53">
        <v>43404</v>
      </c>
    </row>
    <row r="1264" spans="1:10">
      <c r="A1264" s="53">
        <v>43399</v>
      </c>
      <c r="B1264" s="34">
        <v>33349.31</v>
      </c>
      <c r="D1264" s="53">
        <v>43405</v>
      </c>
      <c r="E1264" s="34">
        <v>175</v>
      </c>
      <c r="F1264" s="34">
        <f t="shared" si="57"/>
        <v>34431.97</v>
      </c>
      <c r="G1264" s="53">
        <v>43405</v>
      </c>
      <c r="H1264" s="34">
        <f t="shared" si="58"/>
        <v>605.32687651331719</v>
      </c>
      <c r="I1264" s="34">
        <f t="shared" si="59"/>
        <v>162.87222428251394</v>
      </c>
      <c r="J1264" s="53">
        <v>43405</v>
      </c>
    </row>
    <row r="1265" spans="1:10">
      <c r="A1265" s="53">
        <v>43402</v>
      </c>
      <c r="B1265" s="34">
        <v>34067.4</v>
      </c>
      <c r="D1265" s="53">
        <v>43406</v>
      </c>
      <c r="E1265" s="34">
        <v>175.6</v>
      </c>
      <c r="F1265" s="34">
        <f t="shared" si="57"/>
        <v>35011.65</v>
      </c>
      <c r="G1265" s="53">
        <v>43406</v>
      </c>
      <c r="H1265" s="34">
        <f t="shared" si="58"/>
        <v>607.4022829470772</v>
      </c>
      <c r="I1265" s="34">
        <f t="shared" si="59"/>
        <v>165.61426230624849</v>
      </c>
      <c r="J1265" s="53">
        <v>43406</v>
      </c>
    </row>
    <row r="1266" spans="1:10">
      <c r="A1266" s="53">
        <v>43403</v>
      </c>
      <c r="B1266" s="34">
        <v>33891.129999999997</v>
      </c>
      <c r="D1266" s="53">
        <v>43409</v>
      </c>
      <c r="E1266" s="34">
        <v>168.5</v>
      </c>
      <c r="F1266" s="34">
        <f t="shared" si="57"/>
        <v>34950.92</v>
      </c>
      <c r="G1266" s="53">
        <v>43409</v>
      </c>
      <c r="H1266" s="34">
        <f t="shared" si="58"/>
        <v>582.84330681425115</v>
      </c>
      <c r="I1266" s="34">
        <f t="shared" si="59"/>
        <v>165.32699352143376</v>
      </c>
      <c r="J1266" s="53">
        <v>43409</v>
      </c>
    </row>
    <row r="1267" spans="1:10">
      <c r="A1267" s="53">
        <v>43404</v>
      </c>
      <c r="B1267" s="34">
        <v>34442.050000000003</v>
      </c>
      <c r="D1267" s="53">
        <v>43410</v>
      </c>
      <c r="E1267" s="34">
        <v>164.45000000000002</v>
      </c>
      <c r="F1267" s="34">
        <f t="shared" si="57"/>
        <v>34991.910000000003</v>
      </c>
      <c r="G1267" s="53">
        <v>43410</v>
      </c>
      <c r="H1267" s="34">
        <f t="shared" si="58"/>
        <v>568.83431338637149</v>
      </c>
      <c r="I1267" s="34">
        <f t="shared" si="59"/>
        <v>165.52088694296444</v>
      </c>
      <c r="J1267" s="53">
        <v>43410</v>
      </c>
    </row>
    <row r="1268" spans="1:10">
      <c r="A1268" s="53">
        <v>43405</v>
      </c>
      <c r="B1268" s="34">
        <v>34431.97</v>
      </c>
      <c r="D1268" s="53">
        <v>43411</v>
      </c>
      <c r="E1268" s="34">
        <v>165.75</v>
      </c>
      <c r="F1268" s="34">
        <f t="shared" si="57"/>
        <v>35237.68</v>
      </c>
      <c r="G1268" s="53">
        <v>43411</v>
      </c>
      <c r="H1268" s="34">
        <f t="shared" si="58"/>
        <v>573.33102732618477</v>
      </c>
      <c r="I1268" s="34">
        <f t="shared" si="59"/>
        <v>166.68344332768226</v>
      </c>
      <c r="J1268" s="53">
        <v>43411</v>
      </c>
    </row>
    <row r="1269" spans="1:10">
      <c r="A1269" s="53">
        <v>43406</v>
      </c>
      <c r="B1269" s="34">
        <v>35011.65</v>
      </c>
      <c r="D1269" s="53">
        <v>43412</v>
      </c>
      <c r="E1269" s="34">
        <v>165.75</v>
      </c>
      <c r="F1269" s="34">
        <f t="shared" si="57"/>
        <v>35237.68</v>
      </c>
      <c r="G1269" s="53">
        <v>43412</v>
      </c>
      <c r="H1269" s="34">
        <f t="shared" si="58"/>
        <v>573.33102732618477</v>
      </c>
      <c r="I1269" s="34">
        <f t="shared" si="59"/>
        <v>166.68344332768226</v>
      </c>
      <c r="J1269" s="53">
        <v>43412</v>
      </c>
    </row>
    <row r="1270" spans="1:10">
      <c r="A1270" s="53">
        <v>43409</v>
      </c>
      <c r="B1270" s="34">
        <v>34950.92</v>
      </c>
      <c r="D1270" s="53">
        <v>43413</v>
      </c>
      <c r="E1270" s="34">
        <v>166.3</v>
      </c>
      <c r="F1270" s="34">
        <f t="shared" si="57"/>
        <v>35158.550000000003</v>
      </c>
      <c r="G1270" s="53">
        <v>43413</v>
      </c>
      <c r="H1270" s="34">
        <f t="shared" si="58"/>
        <v>575.23348322379798</v>
      </c>
      <c r="I1270" s="34">
        <f t="shared" si="59"/>
        <v>166.30913773007993</v>
      </c>
      <c r="J1270" s="53">
        <v>43413</v>
      </c>
    </row>
    <row r="1271" spans="1:10">
      <c r="A1271" s="53">
        <v>43410</v>
      </c>
      <c r="B1271" s="34">
        <v>34991.910000000003</v>
      </c>
      <c r="D1271" s="53">
        <v>43416</v>
      </c>
      <c r="E1271" s="34">
        <v>160.25</v>
      </c>
      <c r="F1271" s="34">
        <f t="shared" si="57"/>
        <v>34812.99</v>
      </c>
      <c r="G1271" s="53">
        <v>43416</v>
      </c>
      <c r="H1271" s="34">
        <f t="shared" si="58"/>
        <v>554.30646835005189</v>
      </c>
      <c r="I1271" s="34">
        <f t="shared" si="59"/>
        <v>164.67454854383627</v>
      </c>
      <c r="J1271" s="53">
        <v>43416</v>
      </c>
    </row>
    <row r="1272" spans="1:10">
      <c r="A1272" s="53">
        <v>43411</v>
      </c>
      <c r="B1272" s="34">
        <v>35237.68</v>
      </c>
      <c r="D1272" s="53">
        <v>43417</v>
      </c>
      <c r="E1272" s="34">
        <v>162.15</v>
      </c>
      <c r="F1272" s="34">
        <f t="shared" si="57"/>
        <v>35144.49</v>
      </c>
      <c r="G1272" s="53">
        <v>43417</v>
      </c>
      <c r="H1272" s="34">
        <f t="shared" si="58"/>
        <v>560.87858872362506</v>
      </c>
      <c r="I1272" s="34">
        <f t="shared" si="59"/>
        <v>166.24263025248243</v>
      </c>
      <c r="J1272" s="53">
        <v>43417</v>
      </c>
    </row>
    <row r="1273" spans="1:10">
      <c r="A1273" s="53">
        <v>43412</v>
      </c>
      <c r="B1273" s="34">
        <v>35237.68</v>
      </c>
      <c r="D1273" s="53">
        <v>43418</v>
      </c>
      <c r="E1273" s="34">
        <v>160.85</v>
      </c>
      <c r="F1273" s="34">
        <f t="shared" si="57"/>
        <v>35141.99</v>
      </c>
      <c r="G1273" s="53">
        <v>43418</v>
      </c>
      <c r="H1273" s="34">
        <f t="shared" si="58"/>
        <v>556.38187478381178</v>
      </c>
      <c r="I1273" s="34">
        <f t="shared" si="59"/>
        <v>166.23080459857107</v>
      </c>
      <c r="J1273" s="53">
        <v>43418</v>
      </c>
    </row>
    <row r="1274" spans="1:10">
      <c r="A1274" s="53">
        <v>43413</v>
      </c>
      <c r="B1274" s="34">
        <v>35158.550000000003</v>
      </c>
      <c r="D1274" s="53">
        <v>43419</v>
      </c>
      <c r="E1274" s="34">
        <v>162.85</v>
      </c>
      <c r="F1274" s="34">
        <f t="shared" si="57"/>
        <v>35260.54</v>
      </c>
      <c r="G1274" s="53">
        <v>43419</v>
      </c>
      <c r="H1274" s="34">
        <f t="shared" si="58"/>
        <v>563.29989622967832</v>
      </c>
      <c r="I1274" s="34">
        <f t="shared" si="59"/>
        <v>166.79157710704771</v>
      </c>
      <c r="J1274" s="53">
        <v>43419</v>
      </c>
    </row>
    <row r="1275" spans="1:10">
      <c r="A1275" s="53">
        <v>43416</v>
      </c>
      <c r="B1275" s="34">
        <v>34812.99</v>
      </c>
      <c r="D1275" s="53">
        <v>43420</v>
      </c>
      <c r="E1275" s="34">
        <v>161.45000000000002</v>
      </c>
      <c r="F1275" s="34">
        <f t="shared" si="57"/>
        <v>35457.160000000003</v>
      </c>
      <c r="G1275" s="53">
        <v>43420</v>
      </c>
      <c r="H1275" s="34">
        <f t="shared" si="58"/>
        <v>558.45728121757179</v>
      </c>
      <c r="I1275" s="34">
        <f t="shared" si="59"/>
        <v>167.72164113586828</v>
      </c>
      <c r="J1275" s="53">
        <v>43420</v>
      </c>
    </row>
    <row r="1276" spans="1:10">
      <c r="A1276" s="53">
        <v>43417</v>
      </c>
      <c r="B1276" s="34">
        <v>35144.49</v>
      </c>
      <c r="D1276" s="53">
        <v>43423</v>
      </c>
      <c r="E1276" s="34">
        <v>162.1</v>
      </c>
      <c r="F1276" s="34">
        <f t="shared" si="57"/>
        <v>35774.879999999997</v>
      </c>
      <c r="G1276" s="53">
        <v>43423</v>
      </c>
      <c r="H1276" s="34">
        <f t="shared" si="58"/>
        <v>560.70563818747837</v>
      </c>
      <c r="I1276" s="34">
        <f t="shared" si="59"/>
        <v>169.22453984015499</v>
      </c>
      <c r="J1276" s="53">
        <v>43423</v>
      </c>
    </row>
    <row r="1277" spans="1:10">
      <c r="A1277" s="53">
        <v>43418</v>
      </c>
      <c r="B1277" s="34">
        <v>35141.99</v>
      </c>
      <c r="D1277" s="53">
        <v>43424</v>
      </c>
      <c r="E1277" s="34">
        <v>160.15</v>
      </c>
      <c r="F1277" s="34">
        <f t="shared" si="57"/>
        <v>35474.51</v>
      </c>
      <c r="G1277" s="53">
        <v>43424</v>
      </c>
      <c r="H1277" s="34">
        <f t="shared" si="58"/>
        <v>553.96056727775851</v>
      </c>
      <c r="I1277" s="34">
        <f t="shared" si="59"/>
        <v>167.8037111740131</v>
      </c>
      <c r="J1277" s="53">
        <v>43424</v>
      </c>
    </row>
    <row r="1278" spans="1:10">
      <c r="A1278" s="53">
        <v>43419</v>
      </c>
      <c r="B1278" s="34">
        <v>35260.54</v>
      </c>
      <c r="D1278" s="53">
        <v>43425</v>
      </c>
      <c r="E1278" s="34">
        <v>161</v>
      </c>
      <c r="F1278" s="34">
        <f t="shared" si="57"/>
        <v>35199.800000000003</v>
      </c>
      <c r="G1278" s="53">
        <v>43425</v>
      </c>
      <c r="H1278" s="34">
        <f t="shared" si="58"/>
        <v>556.90072639225184</v>
      </c>
      <c r="I1278" s="34">
        <f t="shared" si="59"/>
        <v>166.50426101961736</v>
      </c>
      <c r="J1278" s="53">
        <v>43425</v>
      </c>
    </row>
    <row r="1279" spans="1:10">
      <c r="A1279" s="53">
        <v>43420</v>
      </c>
      <c r="B1279" s="34">
        <v>35457.160000000003</v>
      </c>
      <c r="D1279" s="53">
        <v>43426</v>
      </c>
      <c r="E1279" s="34">
        <v>158.5</v>
      </c>
      <c r="F1279" s="34">
        <f t="shared" si="57"/>
        <v>34981.019999999997</v>
      </c>
      <c r="G1279" s="53">
        <v>43426</v>
      </c>
      <c r="H1279" s="34">
        <f t="shared" si="58"/>
        <v>548.25319958491866</v>
      </c>
      <c r="I1279" s="34">
        <f t="shared" si="59"/>
        <v>165.46937439452651</v>
      </c>
      <c r="J1279" s="53">
        <v>43426</v>
      </c>
    </row>
    <row r="1280" spans="1:10">
      <c r="A1280" s="53">
        <v>43423</v>
      </c>
      <c r="B1280" s="34">
        <v>35774.879999999997</v>
      </c>
      <c r="D1280" s="53">
        <v>43427</v>
      </c>
      <c r="E1280" s="34">
        <v>158.5</v>
      </c>
      <c r="F1280" s="34">
        <f t="shared" si="57"/>
        <v>34981.019999999997</v>
      </c>
      <c r="G1280" s="53">
        <v>43427</v>
      </c>
      <c r="H1280" s="34">
        <f t="shared" si="58"/>
        <v>548.25319958491866</v>
      </c>
      <c r="I1280" s="34">
        <f t="shared" si="59"/>
        <v>165.46937439452651</v>
      </c>
      <c r="J1280" s="53">
        <v>43427</v>
      </c>
    </row>
    <row r="1281" spans="1:10">
      <c r="A1281" s="53">
        <v>43424</v>
      </c>
      <c r="B1281" s="34">
        <v>35474.51</v>
      </c>
      <c r="D1281" s="53">
        <v>43430</v>
      </c>
      <c r="E1281" s="34">
        <v>157.35</v>
      </c>
      <c r="F1281" s="34">
        <f t="shared" si="57"/>
        <v>35354.080000000002</v>
      </c>
      <c r="G1281" s="53">
        <v>43430</v>
      </c>
      <c r="H1281" s="34">
        <f t="shared" si="58"/>
        <v>544.27533725354544</v>
      </c>
      <c r="I1281" s="34">
        <f t="shared" si="59"/>
        <v>167.23404577379512</v>
      </c>
      <c r="J1281" s="53">
        <v>43430</v>
      </c>
    </row>
    <row r="1282" spans="1:10">
      <c r="A1282" s="53">
        <v>43425</v>
      </c>
      <c r="B1282" s="34">
        <v>35199.800000000003</v>
      </c>
      <c r="D1282" s="53">
        <v>43431</v>
      </c>
      <c r="E1282" s="34">
        <v>159.15</v>
      </c>
      <c r="F1282" s="34">
        <f t="shared" si="57"/>
        <v>35513.14</v>
      </c>
      <c r="G1282" s="53">
        <v>43431</v>
      </c>
      <c r="H1282" s="34">
        <f t="shared" si="58"/>
        <v>550.50155655482536</v>
      </c>
      <c r="I1282" s="34">
        <f t="shared" si="59"/>
        <v>167.9864411782514</v>
      </c>
      <c r="J1282" s="53">
        <v>43431</v>
      </c>
    </row>
    <row r="1283" spans="1:10">
      <c r="A1283" s="53">
        <v>43426</v>
      </c>
      <c r="B1283" s="34">
        <v>34981.019999999997</v>
      </c>
      <c r="D1283" s="53">
        <v>43432</v>
      </c>
      <c r="E1283" s="34">
        <v>158</v>
      </c>
      <c r="F1283" s="34">
        <f t="shared" ref="F1283:F1346" si="60">VLOOKUP(D1283,$A$7:$B$1519,2,FALSE)</f>
        <v>35716.949999999997</v>
      </c>
      <c r="G1283" s="53">
        <v>43432</v>
      </c>
      <c r="H1283" s="34">
        <f t="shared" si="58"/>
        <v>546.52369422345203</v>
      </c>
      <c r="I1283" s="34">
        <f t="shared" si="59"/>
        <v>168.95051578772097</v>
      </c>
      <c r="J1283" s="53">
        <v>43432</v>
      </c>
    </row>
    <row r="1284" spans="1:10">
      <c r="A1284" s="53">
        <v>43427</v>
      </c>
      <c r="B1284" s="34">
        <v>34981.019999999997</v>
      </c>
      <c r="D1284" s="53">
        <v>43433</v>
      </c>
      <c r="E1284" s="34">
        <v>169.9</v>
      </c>
      <c r="F1284" s="34">
        <f t="shared" si="60"/>
        <v>36170.410000000003</v>
      </c>
      <c r="G1284" s="53">
        <v>43433</v>
      </c>
      <c r="H1284" s="34">
        <f t="shared" ref="H1284:H1347" si="61">E1284/$E$3*100</f>
        <v>587.68592182635768</v>
      </c>
      <c r="I1284" s="34">
        <f t="shared" ref="I1284:I1347" si="62">F1284/$F$3*100</f>
        <v>171.09550019677891</v>
      </c>
      <c r="J1284" s="53">
        <v>43433</v>
      </c>
    </row>
    <row r="1285" spans="1:10">
      <c r="A1285" s="53">
        <v>43430</v>
      </c>
      <c r="B1285" s="34">
        <v>35354.080000000002</v>
      </c>
      <c r="D1285" s="53">
        <v>43434</v>
      </c>
      <c r="E1285" s="34">
        <v>165</v>
      </c>
      <c r="F1285" s="34">
        <f t="shared" si="60"/>
        <v>36194.300000000003</v>
      </c>
      <c r="G1285" s="53">
        <v>43434</v>
      </c>
      <c r="H1285" s="34">
        <f t="shared" si="61"/>
        <v>570.7367692839847</v>
      </c>
      <c r="I1285" s="34">
        <f t="shared" si="62"/>
        <v>171.20850614555584</v>
      </c>
      <c r="J1285" s="53">
        <v>43434</v>
      </c>
    </row>
    <row r="1286" spans="1:10">
      <c r="A1286" s="53">
        <v>43431</v>
      </c>
      <c r="B1286" s="34">
        <v>35513.14</v>
      </c>
      <c r="D1286" s="53">
        <v>43437</v>
      </c>
      <c r="E1286" s="34">
        <v>166.70000000000002</v>
      </c>
      <c r="F1286" s="34">
        <f t="shared" si="60"/>
        <v>36241</v>
      </c>
      <c r="G1286" s="53">
        <v>43437</v>
      </c>
      <c r="H1286" s="34">
        <f t="shared" si="61"/>
        <v>576.61708751297135</v>
      </c>
      <c r="I1286" s="34">
        <f t="shared" si="62"/>
        <v>171.42940936062001</v>
      </c>
      <c r="J1286" s="53">
        <v>43437</v>
      </c>
    </row>
    <row r="1287" spans="1:10">
      <c r="A1287" s="53">
        <v>43432</v>
      </c>
      <c r="B1287" s="34">
        <v>35716.949999999997</v>
      </c>
      <c r="D1287" s="53">
        <v>43438</v>
      </c>
      <c r="E1287" s="34">
        <v>162.75</v>
      </c>
      <c r="F1287" s="34">
        <f t="shared" si="60"/>
        <v>36134.31</v>
      </c>
      <c r="G1287" s="53">
        <v>43438</v>
      </c>
      <c r="H1287" s="34">
        <f t="shared" si="61"/>
        <v>562.95399515738507</v>
      </c>
      <c r="I1287" s="34">
        <f t="shared" si="62"/>
        <v>170.92473775429886</v>
      </c>
      <c r="J1287" s="53">
        <v>43438</v>
      </c>
    </row>
    <row r="1288" spans="1:10">
      <c r="A1288" s="53">
        <v>43433</v>
      </c>
      <c r="B1288" s="34">
        <v>36170.410000000003</v>
      </c>
      <c r="D1288" s="53">
        <v>43439</v>
      </c>
      <c r="E1288" s="34">
        <v>157.4</v>
      </c>
      <c r="F1288" s="34">
        <f t="shared" si="60"/>
        <v>35884.410000000003</v>
      </c>
      <c r="G1288" s="53">
        <v>43439</v>
      </c>
      <c r="H1288" s="34">
        <f t="shared" si="61"/>
        <v>544.44828778969224</v>
      </c>
      <c r="I1288" s="34">
        <f t="shared" si="62"/>
        <v>169.74264538931948</v>
      </c>
      <c r="J1288" s="53">
        <v>43439</v>
      </c>
    </row>
    <row r="1289" spans="1:10">
      <c r="A1289" s="53">
        <v>43434</v>
      </c>
      <c r="B1289" s="34">
        <v>36194.300000000003</v>
      </c>
      <c r="D1289" s="53">
        <v>43440</v>
      </c>
      <c r="E1289" s="34">
        <v>150.55000000000001</v>
      </c>
      <c r="F1289" s="34">
        <f t="shared" si="60"/>
        <v>35312.129999999997</v>
      </c>
      <c r="G1289" s="53">
        <v>43440</v>
      </c>
      <c r="H1289" s="34">
        <f t="shared" si="61"/>
        <v>520.75406433759952</v>
      </c>
      <c r="I1289" s="34">
        <f t="shared" si="62"/>
        <v>167.03561130116248</v>
      </c>
      <c r="J1289" s="53">
        <v>43440</v>
      </c>
    </row>
    <row r="1290" spans="1:10">
      <c r="A1290" s="53">
        <v>43437</v>
      </c>
      <c r="B1290" s="34">
        <v>36241</v>
      </c>
      <c r="D1290" s="53">
        <v>43441</v>
      </c>
      <c r="E1290" s="34">
        <v>152.9</v>
      </c>
      <c r="F1290" s="34">
        <f t="shared" si="60"/>
        <v>35673.25</v>
      </c>
      <c r="G1290" s="53">
        <v>43441</v>
      </c>
      <c r="H1290" s="34">
        <f t="shared" si="61"/>
        <v>528.88273953649264</v>
      </c>
      <c r="I1290" s="34">
        <f t="shared" si="62"/>
        <v>168.74380335735043</v>
      </c>
      <c r="J1290" s="53">
        <v>43441</v>
      </c>
    </row>
    <row r="1291" spans="1:10">
      <c r="A1291" s="53">
        <v>43438</v>
      </c>
      <c r="B1291" s="34">
        <v>36134.31</v>
      </c>
      <c r="D1291" s="53">
        <v>43444</v>
      </c>
      <c r="E1291" s="34">
        <v>143.15</v>
      </c>
      <c r="F1291" s="34">
        <f t="shared" si="60"/>
        <v>34959.72</v>
      </c>
      <c r="G1291" s="53">
        <v>43444</v>
      </c>
      <c r="H1291" s="34">
        <f t="shared" si="61"/>
        <v>495.15738498789352</v>
      </c>
      <c r="I1291" s="34">
        <f t="shared" si="62"/>
        <v>165.36861982320175</v>
      </c>
      <c r="J1291" s="53">
        <v>43444</v>
      </c>
    </row>
    <row r="1292" spans="1:10">
      <c r="A1292" s="53">
        <v>43439</v>
      </c>
      <c r="B1292" s="34">
        <v>35884.410000000003</v>
      </c>
      <c r="D1292" s="53">
        <v>43445</v>
      </c>
      <c r="E1292" s="34">
        <v>151.9</v>
      </c>
      <c r="F1292" s="34">
        <f t="shared" si="60"/>
        <v>35150.01</v>
      </c>
      <c r="G1292" s="53">
        <v>43445</v>
      </c>
      <c r="H1292" s="34">
        <f t="shared" si="61"/>
        <v>525.42372881355936</v>
      </c>
      <c r="I1292" s="34">
        <f t="shared" si="62"/>
        <v>166.26874129631875</v>
      </c>
      <c r="J1292" s="53">
        <v>43445</v>
      </c>
    </row>
    <row r="1293" spans="1:10">
      <c r="A1293" s="53">
        <v>43440</v>
      </c>
      <c r="B1293" s="34">
        <v>35312.129999999997</v>
      </c>
      <c r="D1293" s="53">
        <v>43446</v>
      </c>
      <c r="E1293" s="34">
        <v>156.1</v>
      </c>
      <c r="F1293" s="34">
        <f t="shared" si="60"/>
        <v>35779.07</v>
      </c>
      <c r="G1293" s="53">
        <v>43446</v>
      </c>
      <c r="H1293" s="34">
        <f t="shared" si="61"/>
        <v>539.95157384987897</v>
      </c>
      <c r="I1293" s="34">
        <f t="shared" si="62"/>
        <v>169.24435963611043</v>
      </c>
      <c r="J1293" s="53">
        <v>43446</v>
      </c>
    </row>
    <row r="1294" spans="1:10">
      <c r="A1294" s="53">
        <v>43441</v>
      </c>
      <c r="B1294" s="34">
        <v>35673.25</v>
      </c>
      <c r="D1294" s="53">
        <v>43447</v>
      </c>
      <c r="E1294" s="34">
        <v>156</v>
      </c>
      <c r="F1294" s="34">
        <f t="shared" si="60"/>
        <v>35929.64</v>
      </c>
      <c r="G1294" s="53">
        <v>43447</v>
      </c>
      <c r="H1294" s="34">
        <f t="shared" si="61"/>
        <v>539.6056727775856</v>
      </c>
      <c r="I1294" s="34">
        <f t="shared" si="62"/>
        <v>169.95659511988376</v>
      </c>
      <c r="J1294" s="53">
        <v>43447</v>
      </c>
    </row>
    <row r="1295" spans="1:10">
      <c r="A1295" s="53">
        <v>43444</v>
      </c>
      <c r="B1295" s="34">
        <v>34959.72</v>
      </c>
      <c r="D1295" s="53">
        <v>43448</v>
      </c>
      <c r="E1295" s="34">
        <v>157.1</v>
      </c>
      <c r="F1295" s="34">
        <f t="shared" si="60"/>
        <v>35962.93</v>
      </c>
      <c r="G1295" s="53">
        <v>43448</v>
      </c>
      <c r="H1295" s="34">
        <f t="shared" si="61"/>
        <v>543.41058457281224</v>
      </c>
      <c r="I1295" s="34">
        <f t="shared" si="62"/>
        <v>170.11406552736742</v>
      </c>
      <c r="J1295" s="53">
        <v>43448</v>
      </c>
    </row>
    <row r="1296" spans="1:10">
      <c r="A1296" s="53">
        <v>43445</v>
      </c>
      <c r="B1296" s="34">
        <v>35150.01</v>
      </c>
      <c r="D1296" s="53">
        <v>43451</v>
      </c>
      <c r="E1296" s="34">
        <v>157.95000000000002</v>
      </c>
      <c r="F1296" s="34">
        <f t="shared" si="60"/>
        <v>36270.07</v>
      </c>
      <c r="G1296" s="53">
        <v>43451</v>
      </c>
      <c r="H1296" s="34">
        <f t="shared" si="61"/>
        <v>546.35074368730545</v>
      </c>
      <c r="I1296" s="34">
        <f t="shared" si="62"/>
        <v>171.56691806430129</v>
      </c>
      <c r="J1296" s="53">
        <v>43451</v>
      </c>
    </row>
    <row r="1297" spans="1:10">
      <c r="A1297" s="53">
        <v>43446</v>
      </c>
      <c r="B1297" s="34">
        <v>35779.07</v>
      </c>
      <c r="D1297" s="53">
        <v>43452</v>
      </c>
      <c r="E1297" s="34">
        <v>158.05000000000001</v>
      </c>
      <c r="F1297" s="34">
        <f t="shared" si="60"/>
        <v>36347.08</v>
      </c>
      <c r="G1297" s="53">
        <v>43452</v>
      </c>
      <c r="H1297" s="34">
        <f t="shared" si="61"/>
        <v>546.69664475959883</v>
      </c>
      <c r="I1297" s="34">
        <f t="shared" si="62"/>
        <v>171.93119550738678</v>
      </c>
      <c r="J1297" s="53">
        <v>43452</v>
      </c>
    </row>
    <row r="1298" spans="1:10">
      <c r="A1298" s="53">
        <v>43447</v>
      </c>
      <c r="B1298" s="34">
        <v>35929.64</v>
      </c>
      <c r="D1298" s="53">
        <v>43453</v>
      </c>
      <c r="E1298" s="34">
        <v>160.20000000000002</v>
      </c>
      <c r="F1298" s="34">
        <f t="shared" si="60"/>
        <v>36484.33</v>
      </c>
      <c r="G1298" s="53">
        <v>43453</v>
      </c>
      <c r="H1298" s="34">
        <f t="shared" si="61"/>
        <v>554.13351781390531</v>
      </c>
      <c r="I1298" s="34">
        <f t="shared" si="62"/>
        <v>172.58042390712038</v>
      </c>
      <c r="J1298" s="53">
        <v>43453</v>
      </c>
    </row>
    <row r="1299" spans="1:10">
      <c r="A1299" s="53">
        <v>43448</v>
      </c>
      <c r="B1299" s="34">
        <v>35962.93</v>
      </c>
      <c r="D1299" s="53">
        <v>43454</v>
      </c>
      <c r="E1299" s="34">
        <v>159.25</v>
      </c>
      <c r="F1299" s="34">
        <f t="shared" si="60"/>
        <v>36431.67</v>
      </c>
      <c r="G1299" s="53">
        <v>43454</v>
      </c>
      <c r="H1299" s="34">
        <f t="shared" si="61"/>
        <v>550.84745762711862</v>
      </c>
      <c r="I1299" s="34">
        <f t="shared" si="62"/>
        <v>172.33132833313149</v>
      </c>
      <c r="J1299" s="53">
        <v>43454</v>
      </c>
    </row>
    <row r="1300" spans="1:10">
      <c r="A1300" s="53">
        <v>43451</v>
      </c>
      <c r="B1300" s="34">
        <v>36270.07</v>
      </c>
      <c r="D1300" s="53">
        <v>43455</v>
      </c>
      <c r="E1300" s="34">
        <v>159.35</v>
      </c>
      <c r="F1300" s="34">
        <f t="shared" si="60"/>
        <v>35742.07</v>
      </c>
      <c r="G1300" s="53">
        <v>43455</v>
      </c>
      <c r="H1300" s="34">
        <f t="shared" si="61"/>
        <v>551.19335869941187</v>
      </c>
      <c r="I1300" s="34">
        <f t="shared" si="62"/>
        <v>169.06933995822234</v>
      </c>
      <c r="J1300" s="53">
        <v>43455</v>
      </c>
    </row>
    <row r="1301" spans="1:10">
      <c r="A1301" s="53">
        <v>43452</v>
      </c>
      <c r="B1301" s="34">
        <v>36347.08</v>
      </c>
      <c r="D1301" s="53">
        <v>43458</v>
      </c>
      <c r="E1301" s="34">
        <v>158.55000000000001</v>
      </c>
      <c r="F1301" s="34">
        <f t="shared" si="60"/>
        <v>35470.15</v>
      </c>
      <c r="G1301" s="53">
        <v>43458</v>
      </c>
      <c r="H1301" s="34">
        <f t="shared" si="61"/>
        <v>548.42615012106546</v>
      </c>
      <c r="I1301" s="34">
        <f t="shared" si="62"/>
        <v>167.78308723359169</v>
      </c>
      <c r="J1301" s="53">
        <v>43458</v>
      </c>
    </row>
    <row r="1302" spans="1:10">
      <c r="A1302" s="53">
        <v>43453</v>
      </c>
      <c r="B1302" s="34">
        <v>36484.33</v>
      </c>
      <c r="D1302" s="53">
        <v>43459</v>
      </c>
      <c r="E1302" s="34">
        <v>158.55000000000001</v>
      </c>
      <c r="F1302" s="34">
        <f t="shared" si="60"/>
        <v>35470.15</v>
      </c>
      <c r="G1302" s="53">
        <v>43459</v>
      </c>
      <c r="H1302" s="34">
        <f t="shared" si="61"/>
        <v>548.42615012106546</v>
      </c>
      <c r="I1302" s="34">
        <f t="shared" si="62"/>
        <v>167.78308723359169</v>
      </c>
      <c r="J1302" s="53">
        <v>43459</v>
      </c>
    </row>
    <row r="1303" spans="1:10">
      <c r="A1303" s="53">
        <v>43454</v>
      </c>
      <c r="B1303" s="34">
        <v>36431.67</v>
      </c>
      <c r="D1303" s="53">
        <v>43460</v>
      </c>
      <c r="E1303" s="34">
        <v>161.25</v>
      </c>
      <c r="F1303" s="34">
        <f t="shared" si="60"/>
        <v>35649.94</v>
      </c>
      <c r="G1303" s="53">
        <v>43460</v>
      </c>
      <c r="H1303" s="34">
        <f t="shared" si="61"/>
        <v>557.76547907298516</v>
      </c>
      <c r="I1303" s="34">
        <f t="shared" si="62"/>
        <v>168.63354096028095</v>
      </c>
      <c r="J1303" s="53">
        <v>43460</v>
      </c>
    </row>
    <row r="1304" spans="1:10">
      <c r="A1304" s="53">
        <v>43455</v>
      </c>
      <c r="B1304" s="34">
        <v>35742.07</v>
      </c>
      <c r="D1304" s="53">
        <v>43461</v>
      </c>
      <c r="E1304" s="34">
        <v>162.35</v>
      </c>
      <c r="F1304" s="34">
        <f t="shared" si="60"/>
        <v>35807.279999999999</v>
      </c>
      <c r="G1304" s="53">
        <v>43461</v>
      </c>
      <c r="H1304" s="34">
        <f t="shared" si="61"/>
        <v>561.57039086821169</v>
      </c>
      <c r="I1304" s="34">
        <f t="shared" si="62"/>
        <v>169.37780031484621</v>
      </c>
      <c r="J1304" s="53">
        <v>43461</v>
      </c>
    </row>
    <row r="1305" spans="1:10">
      <c r="A1305" s="53">
        <v>43458</v>
      </c>
      <c r="B1305" s="34">
        <v>35470.15</v>
      </c>
      <c r="D1305" s="53">
        <v>43462</v>
      </c>
      <c r="E1305" s="34">
        <v>161.55000000000001</v>
      </c>
      <c r="F1305" s="34">
        <f t="shared" si="60"/>
        <v>36076.720000000001</v>
      </c>
      <c r="G1305" s="53">
        <v>43462</v>
      </c>
      <c r="H1305" s="34">
        <f t="shared" si="61"/>
        <v>558.80318228986516</v>
      </c>
      <c r="I1305" s="34">
        <f t="shared" si="62"/>
        <v>170.65232199079679</v>
      </c>
      <c r="J1305" s="53">
        <v>43462</v>
      </c>
    </row>
    <row r="1306" spans="1:10">
      <c r="A1306" s="53">
        <v>43459</v>
      </c>
      <c r="B1306" s="34">
        <v>35470.15</v>
      </c>
      <c r="D1306" s="53">
        <v>43465</v>
      </c>
      <c r="E1306" s="34">
        <v>161</v>
      </c>
      <c r="F1306" s="34">
        <f t="shared" si="60"/>
        <v>36068.33</v>
      </c>
      <c r="G1306" s="53">
        <v>43465</v>
      </c>
      <c r="H1306" s="34">
        <f t="shared" si="61"/>
        <v>556.90072639225184</v>
      </c>
      <c r="I1306" s="34">
        <f t="shared" si="62"/>
        <v>170.61263509627028</v>
      </c>
      <c r="J1306" s="53">
        <v>43465</v>
      </c>
    </row>
    <row r="1307" spans="1:10">
      <c r="A1307" s="53">
        <v>43460</v>
      </c>
      <c r="B1307" s="34">
        <v>35649.94</v>
      </c>
      <c r="D1307" s="53">
        <v>43466</v>
      </c>
      <c r="E1307" s="34">
        <v>157.25</v>
      </c>
      <c r="F1307" s="34">
        <f t="shared" si="60"/>
        <v>36254.57</v>
      </c>
      <c r="G1307" s="53">
        <v>43466</v>
      </c>
      <c r="H1307" s="34">
        <f t="shared" si="61"/>
        <v>543.92943618125219</v>
      </c>
      <c r="I1307" s="34">
        <f t="shared" si="62"/>
        <v>171.49359901005084</v>
      </c>
      <c r="J1307" s="53">
        <v>43466</v>
      </c>
    </row>
    <row r="1308" spans="1:10">
      <c r="A1308" s="53">
        <v>43461</v>
      </c>
      <c r="B1308" s="34">
        <v>35807.279999999999</v>
      </c>
      <c r="D1308" s="53">
        <v>43467</v>
      </c>
      <c r="E1308" s="34">
        <v>154.85</v>
      </c>
      <c r="F1308" s="34">
        <f t="shared" si="60"/>
        <v>35891.519999999997</v>
      </c>
      <c r="G1308" s="53">
        <v>43467</v>
      </c>
      <c r="H1308" s="34">
        <f t="shared" si="61"/>
        <v>535.62781044621238</v>
      </c>
      <c r="I1308" s="34">
        <f t="shared" si="62"/>
        <v>169.77627754904333</v>
      </c>
      <c r="J1308" s="53">
        <v>43467</v>
      </c>
    </row>
    <row r="1309" spans="1:10">
      <c r="A1309" s="53">
        <v>43462</v>
      </c>
      <c r="B1309" s="34">
        <v>36076.720000000001</v>
      </c>
      <c r="D1309" s="53">
        <v>43468</v>
      </c>
      <c r="E1309" s="34">
        <v>152.5</v>
      </c>
      <c r="F1309" s="34">
        <f t="shared" si="60"/>
        <v>35513.71</v>
      </c>
      <c r="G1309" s="53">
        <v>43468</v>
      </c>
      <c r="H1309" s="34">
        <f t="shared" si="61"/>
        <v>527.49913524731926</v>
      </c>
      <c r="I1309" s="34">
        <f t="shared" si="62"/>
        <v>167.98913742734319</v>
      </c>
      <c r="J1309" s="53">
        <v>43468</v>
      </c>
    </row>
    <row r="1310" spans="1:10">
      <c r="A1310" s="53">
        <v>43465</v>
      </c>
      <c r="B1310" s="34">
        <v>36068.33</v>
      </c>
      <c r="D1310" s="53">
        <v>43469</v>
      </c>
      <c r="E1310" s="34">
        <v>152.55000000000001</v>
      </c>
      <c r="F1310" s="34">
        <f t="shared" si="60"/>
        <v>35695.1</v>
      </c>
      <c r="G1310" s="53">
        <v>43469</v>
      </c>
      <c r="H1310" s="34">
        <f t="shared" si="61"/>
        <v>527.67208578346595</v>
      </c>
      <c r="I1310" s="34">
        <f t="shared" si="62"/>
        <v>168.8471595725357</v>
      </c>
      <c r="J1310" s="53">
        <v>43469</v>
      </c>
    </row>
    <row r="1311" spans="1:10">
      <c r="A1311" s="53">
        <v>43466</v>
      </c>
      <c r="B1311" s="34">
        <v>36254.57</v>
      </c>
      <c r="D1311" s="53">
        <v>43472</v>
      </c>
      <c r="E1311" s="34">
        <v>151.25</v>
      </c>
      <c r="F1311" s="34">
        <f t="shared" si="60"/>
        <v>35850.160000000003</v>
      </c>
      <c r="G1311" s="53">
        <v>43472</v>
      </c>
      <c r="H1311" s="34">
        <f t="shared" si="61"/>
        <v>523.17537184365278</v>
      </c>
      <c r="I1311" s="34">
        <f t="shared" si="62"/>
        <v>169.58063393073385</v>
      </c>
      <c r="J1311" s="53">
        <v>43472</v>
      </c>
    </row>
    <row r="1312" spans="1:10">
      <c r="A1312" s="53">
        <v>43467</v>
      </c>
      <c r="B1312" s="34">
        <v>35891.519999999997</v>
      </c>
      <c r="D1312" s="53">
        <v>43473</v>
      </c>
      <c r="E1312" s="34">
        <v>153.45000000000002</v>
      </c>
      <c r="F1312" s="34">
        <f t="shared" si="60"/>
        <v>35980.93</v>
      </c>
      <c r="G1312" s="53">
        <v>43473</v>
      </c>
      <c r="H1312" s="34">
        <f t="shared" si="61"/>
        <v>530.78519543410584</v>
      </c>
      <c r="I1312" s="34">
        <f t="shared" si="62"/>
        <v>170.19921023552919</v>
      </c>
      <c r="J1312" s="53">
        <v>43473</v>
      </c>
    </row>
    <row r="1313" spans="1:10">
      <c r="A1313" s="53">
        <v>43468</v>
      </c>
      <c r="B1313" s="34">
        <v>35513.71</v>
      </c>
      <c r="D1313" s="53">
        <v>43474</v>
      </c>
      <c r="E1313" s="34">
        <v>149.35</v>
      </c>
      <c r="F1313" s="34">
        <f t="shared" si="60"/>
        <v>36212.910000000003</v>
      </c>
      <c r="G1313" s="53">
        <v>43474</v>
      </c>
      <c r="H1313" s="34">
        <f t="shared" si="61"/>
        <v>516.6032514700795</v>
      </c>
      <c r="I1313" s="34">
        <f t="shared" si="62"/>
        <v>171.29653631327199</v>
      </c>
      <c r="J1313" s="53">
        <v>43474</v>
      </c>
    </row>
    <row r="1314" spans="1:10">
      <c r="A1314" s="53">
        <v>43469</v>
      </c>
      <c r="B1314" s="34">
        <v>35695.1</v>
      </c>
      <c r="D1314" s="53">
        <v>43475</v>
      </c>
      <c r="E1314" s="34">
        <v>151.1</v>
      </c>
      <c r="F1314" s="34">
        <f t="shared" si="60"/>
        <v>36106.5</v>
      </c>
      <c r="G1314" s="53">
        <v>43475</v>
      </c>
      <c r="H1314" s="34">
        <f t="shared" si="61"/>
        <v>522.65652023521272</v>
      </c>
      <c r="I1314" s="34">
        <f t="shared" si="62"/>
        <v>170.7931891801889</v>
      </c>
      <c r="J1314" s="53">
        <v>43475</v>
      </c>
    </row>
    <row r="1315" spans="1:10">
      <c r="A1315" s="53">
        <v>43472</v>
      </c>
      <c r="B1315" s="34">
        <v>35850.160000000003</v>
      </c>
      <c r="D1315" s="53">
        <v>43476</v>
      </c>
      <c r="E1315" s="34">
        <v>151.5</v>
      </c>
      <c r="F1315" s="34">
        <f t="shared" si="60"/>
        <v>36009.839999999997</v>
      </c>
      <c r="G1315" s="53">
        <v>43476</v>
      </c>
      <c r="H1315" s="34">
        <f t="shared" si="61"/>
        <v>524.04012452438599</v>
      </c>
      <c r="I1315" s="34">
        <f t="shared" si="62"/>
        <v>170.33596209736012</v>
      </c>
      <c r="J1315" s="53">
        <v>43476</v>
      </c>
    </row>
    <row r="1316" spans="1:10">
      <c r="A1316" s="53">
        <v>43473</v>
      </c>
      <c r="B1316" s="34">
        <v>35980.93</v>
      </c>
      <c r="D1316" s="53">
        <v>43479</v>
      </c>
      <c r="E1316" s="34">
        <v>148.35</v>
      </c>
      <c r="F1316" s="34">
        <f t="shared" si="60"/>
        <v>35853.56</v>
      </c>
      <c r="G1316" s="53">
        <v>43479</v>
      </c>
      <c r="H1316" s="34">
        <f t="shared" si="61"/>
        <v>513.14424074714623</v>
      </c>
      <c r="I1316" s="34">
        <f t="shared" si="62"/>
        <v>169.59671682005327</v>
      </c>
      <c r="J1316" s="53">
        <v>43479</v>
      </c>
    </row>
    <row r="1317" spans="1:10">
      <c r="A1317" s="53">
        <v>43474</v>
      </c>
      <c r="B1317" s="34">
        <v>36212.910000000003</v>
      </c>
      <c r="D1317" s="53">
        <v>43480</v>
      </c>
      <c r="E1317" s="34">
        <v>148.65</v>
      </c>
      <c r="F1317" s="34">
        <f t="shared" si="60"/>
        <v>36318.33</v>
      </c>
      <c r="G1317" s="53">
        <v>43480</v>
      </c>
      <c r="H1317" s="34">
        <f t="shared" si="61"/>
        <v>514.18194396402623</v>
      </c>
      <c r="I1317" s="34">
        <f t="shared" si="62"/>
        <v>171.79520048740616</v>
      </c>
      <c r="J1317" s="53">
        <v>43480</v>
      </c>
    </row>
    <row r="1318" spans="1:10">
      <c r="A1318" s="53">
        <v>43475</v>
      </c>
      <c r="B1318" s="34">
        <v>36106.5</v>
      </c>
      <c r="D1318" s="53">
        <v>43481</v>
      </c>
      <c r="E1318" s="34">
        <v>148.45000000000002</v>
      </c>
      <c r="F1318" s="34">
        <f t="shared" si="60"/>
        <v>36321.29</v>
      </c>
      <c r="G1318" s="53">
        <v>43481</v>
      </c>
      <c r="H1318" s="34">
        <f t="shared" si="61"/>
        <v>513.49014181943971</v>
      </c>
      <c r="I1318" s="34">
        <f t="shared" si="62"/>
        <v>171.80920206163722</v>
      </c>
      <c r="J1318" s="53">
        <v>43481</v>
      </c>
    </row>
    <row r="1319" spans="1:10">
      <c r="A1319" s="53">
        <v>43476</v>
      </c>
      <c r="B1319" s="34">
        <v>36009.839999999997</v>
      </c>
      <c r="D1319" s="53">
        <v>43482</v>
      </c>
      <c r="E1319" s="34">
        <v>149</v>
      </c>
      <c r="F1319" s="34">
        <f t="shared" si="60"/>
        <v>36374.080000000002</v>
      </c>
      <c r="G1319" s="53">
        <v>43482</v>
      </c>
      <c r="H1319" s="34">
        <f t="shared" si="61"/>
        <v>515.39259771705292</v>
      </c>
      <c r="I1319" s="34">
        <f t="shared" si="62"/>
        <v>172.05891256962946</v>
      </c>
      <c r="J1319" s="53">
        <v>43482</v>
      </c>
    </row>
    <row r="1320" spans="1:10">
      <c r="A1320" s="53">
        <v>43479</v>
      </c>
      <c r="B1320" s="34">
        <v>35853.56</v>
      </c>
      <c r="D1320" s="53">
        <v>43483</v>
      </c>
      <c r="E1320" s="34">
        <v>146.75</v>
      </c>
      <c r="F1320" s="34">
        <f t="shared" si="60"/>
        <v>36386.61</v>
      </c>
      <c r="G1320" s="53">
        <v>43483</v>
      </c>
      <c r="H1320" s="34">
        <f t="shared" si="61"/>
        <v>507.60982359045317</v>
      </c>
      <c r="I1320" s="34">
        <f t="shared" si="62"/>
        <v>172.11818274703319</v>
      </c>
      <c r="J1320" s="53">
        <v>43483</v>
      </c>
    </row>
    <row r="1321" spans="1:10">
      <c r="A1321" s="53">
        <v>43480</v>
      </c>
      <c r="B1321" s="34">
        <v>36318.33</v>
      </c>
      <c r="D1321" s="53">
        <v>43486</v>
      </c>
      <c r="E1321" s="34">
        <v>145.95000000000002</v>
      </c>
      <c r="F1321" s="34">
        <f t="shared" si="60"/>
        <v>36578.959999999999</v>
      </c>
      <c r="G1321" s="53">
        <v>43486</v>
      </c>
      <c r="H1321" s="34">
        <f t="shared" si="61"/>
        <v>504.84261501210659</v>
      </c>
      <c r="I1321" s="34">
        <f t="shared" si="62"/>
        <v>173.02804855897313</v>
      </c>
      <c r="J1321" s="53">
        <v>43486</v>
      </c>
    </row>
    <row r="1322" spans="1:10">
      <c r="A1322" s="53">
        <v>43481</v>
      </c>
      <c r="B1322" s="34">
        <v>36321.29</v>
      </c>
      <c r="D1322" s="53">
        <v>43487</v>
      </c>
      <c r="E1322" s="34">
        <v>145.70000000000002</v>
      </c>
      <c r="F1322" s="34">
        <f t="shared" si="60"/>
        <v>36444.639999999999</v>
      </c>
      <c r="G1322" s="53">
        <v>43487</v>
      </c>
      <c r="H1322" s="34">
        <f t="shared" si="61"/>
        <v>503.97786233137333</v>
      </c>
      <c r="I1322" s="34">
        <f t="shared" si="62"/>
        <v>172.39267982562362</v>
      </c>
      <c r="J1322" s="53">
        <v>43487</v>
      </c>
    </row>
    <row r="1323" spans="1:10">
      <c r="A1323" s="53">
        <v>43482</v>
      </c>
      <c r="B1323" s="34">
        <v>36374.080000000002</v>
      </c>
      <c r="D1323" s="53">
        <v>43488</v>
      </c>
      <c r="E1323" s="34">
        <v>143</v>
      </c>
      <c r="F1323" s="34">
        <f t="shared" si="60"/>
        <v>36108.47</v>
      </c>
      <c r="G1323" s="53">
        <v>43488</v>
      </c>
      <c r="H1323" s="34">
        <f t="shared" si="61"/>
        <v>494.63853337945346</v>
      </c>
      <c r="I1323" s="34">
        <f t="shared" si="62"/>
        <v>170.80250779547106</v>
      </c>
      <c r="J1323" s="53">
        <v>43488</v>
      </c>
    </row>
    <row r="1324" spans="1:10">
      <c r="A1324" s="53">
        <v>43483</v>
      </c>
      <c r="B1324" s="34">
        <v>36386.61</v>
      </c>
      <c r="D1324" s="53">
        <v>43489</v>
      </c>
      <c r="E1324" s="34">
        <v>142.55000000000001</v>
      </c>
      <c r="F1324" s="34">
        <f t="shared" si="60"/>
        <v>36195.1</v>
      </c>
      <c r="G1324" s="53">
        <v>43489</v>
      </c>
      <c r="H1324" s="34">
        <f t="shared" si="61"/>
        <v>493.08197855413357</v>
      </c>
      <c r="I1324" s="34">
        <f t="shared" si="62"/>
        <v>171.21229035480746</v>
      </c>
      <c r="J1324" s="53">
        <v>43489</v>
      </c>
    </row>
    <row r="1325" spans="1:10">
      <c r="A1325" s="53">
        <v>43486</v>
      </c>
      <c r="B1325" s="34">
        <v>36578.959999999999</v>
      </c>
      <c r="D1325" s="53">
        <v>43490</v>
      </c>
      <c r="E1325" s="34">
        <v>137.35</v>
      </c>
      <c r="F1325" s="34">
        <f t="shared" si="60"/>
        <v>36025.54</v>
      </c>
      <c r="G1325" s="53">
        <v>43490</v>
      </c>
      <c r="H1325" s="34">
        <f t="shared" si="61"/>
        <v>475.09512279488064</v>
      </c>
      <c r="I1325" s="34">
        <f t="shared" si="62"/>
        <v>170.41022720392348</v>
      </c>
      <c r="J1325" s="53">
        <v>43490</v>
      </c>
    </row>
    <row r="1326" spans="1:10">
      <c r="A1326" s="53">
        <v>43487</v>
      </c>
      <c r="B1326" s="34">
        <v>36444.639999999999</v>
      </c>
      <c r="D1326" s="53">
        <v>43493</v>
      </c>
      <c r="E1326" s="34">
        <v>136.4</v>
      </c>
      <c r="F1326" s="34">
        <f t="shared" si="60"/>
        <v>35656.699999999997</v>
      </c>
      <c r="G1326" s="53">
        <v>43493</v>
      </c>
      <c r="H1326" s="34">
        <f t="shared" si="61"/>
        <v>471.80906260809411</v>
      </c>
      <c r="I1326" s="34">
        <f t="shared" si="62"/>
        <v>168.66551752845723</v>
      </c>
      <c r="J1326" s="53">
        <v>43493</v>
      </c>
    </row>
    <row r="1327" spans="1:10">
      <c r="A1327" s="53">
        <v>43488</v>
      </c>
      <c r="B1327" s="34">
        <v>36108.47</v>
      </c>
      <c r="D1327" s="53">
        <v>43494</v>
      </c>
      <c r="E1327" s="34">
        <v>140.80000000000001</v>
      </c>
      <c r="F1327" s="34">
        <f t="shared" si="60"/>
        <v>35592.5</v>
      </c>
      <c r="G1327" s="53">
        <v>43494</v>
      </c>
      <c r="H1327" s="34">
        <f t="shared" si="61"/>
        <v>487.0287097890004</v>
      </c>
      <c r="I1327" s="34">
        <f t="shared" si="62"/>
        <v>168.36183473601355</v>
      </c>
      <c r="J1327" s="53">
        <v>43494</v>
      </c>
    </row>
    <row r="1328" spans="1:10">
      <c r="A1328" s="53">
        <v>43489</v>
      </c>
      <c r="B1328" s="34">
        <v>36195.1</v>
      </c>
      <c r="D1328" s="53">
        <v>43495</v>
      </c>
      <c r="E1328" s="34">
        <v>139.9</v>
      </c>
      <c r="F1328" s="34">
        <f t="shared" si="60"/>
        <v>35591.25</v>
      </c>
      <c r="G1328" s="53">
        <v>43495</v>
      </c>
      <c r="H1328" s="34">
        <f t="shared" si="61"/>
        <v>483.91560013836045</v>
      </c>
      <c r="I1328" s="34">
        <f t="shared" si="62"/>
        <v>168.35592190905788</v>
      </c>
      <c r="J1328" s="53">
        <v>43495</v>
      </c>
    </row>
    <row r="1329" spans="1:10">
      <c r="A1329" s="53">
        <v>43490</v>
      </c>
      <c r="B1329" s="34">
        <v>36025.54</v>
      </c>
      <c r="D1329" s="53">
        <v>43496</v>
      </c>
      <c r="E1329" s="34">
        <v>137.15</v>
      </c>
      <c r="F1329" s="34">
        <f t="shared" si="60"/>
        <v>36256.69</v>
      </c>
      <c r="G1329" s="53">
        <v>43496</v>
      </c>
      <c r="H1329" s="34">
        <f t="shared" si="61"/>
        <v>474.40332065029401</v>
      </c>
      <c r="I1329" s="34">
        <f t="shared" si="62"/>
        <v>171.50362716456772</v>
      </c>
      <c r="J1329" s="53">
        <v>43496</v>
      </c>
    </row>
    <row r="1330" spans="1:10">
      <c r="A1330" s="53">
        <v>43493</v>
      </c>
      <c r="B1330" s="34">
        <v>35656.699999999997</v>
      </c>
      <c r="D1330" s="53">
        <v>43497</v>
      </c>
      <c r="E1330" s="34">
        <v>143</v>
      </c>
      <c r="F1330" s="34">
        <f t="shared" si="60"/>
        <v>36469.43</v>
      </c>
      <c r="G1330" s="53">
        <v>43497</v>
      </c>
      <c r="H1330" s="34">
        <f t="shared" si="61"/>
        <v>494.63853337945346</v>
      </c>
      <c r="I1330" s="34">
        <f t="shared" si="62"/>
        <v>172.50994300980869</v>
      </c>
      <c r="J1330" s="53">
        <v>43497</v>
      </c>
    </row>
    <row r="1331" spans="1:10">
      <c r="A1331" s="53">
        <v>43494</v>
      </c>
      <c r="B1331" s="34">
        <v>35592.5</v>
      </c>
      <c r="D1331" s="53">
        <v>43500</v>
      </c>
      <c r="E1331" s="34">
        <v>123.10000000000001</v>
      </c>
      <c r="F1331" s="34">
        <f t="shared" si="60"/>
        <v>36582.74</v>
      </c>
      <c r="G1331" s="53">
        <v>43500</v>
      </c>
      <c r="H1331" s="34">
        <f t="shared" si="61"/>
        <v>425.80421999308203</v>
      </c>
      <c r="I1331" s="34">
        <f t="shared" si="62"/>
        <v>173.04592894768709</v>
      </c>
      <c r="J1331" s="53">
        <v>43500</v>
      </c>
    </row>
    <row r="1332" spans="1:10">
      <c r="A1332" s="53">
        <v>43495</v>
      </c>
      <c r="B1332" s="34">
        <v>35591.25</v>
      </c>
      <c r="D1332" s="53">
        <v>43501</v>
      </c>
      <c r="E1332" s="34">
        <v>124.25</v>
      </c>
      <c r="F1332" s="34">
        <f t="shared" si="60"/>
        <v>36616.81</v>
      </c>
      <c r="G1332" s="53">
        <v>43501</v>
      </c>
      <c r="H1332" s="34">
        <f t="shared" si="61"/>
        <v>429.78208232445525</v>
      </c>
      <c r="I1332" s="34">
        <f t="shared" si="62"/>
        <v>173.20708895919108</v>
      </c>
      <c r="J1332" s="53">
        <v>43501</v>
      </c>
    </row>
    <row r="1333" spans="1:10">
      <c r="A1333" s="53">
        <v>43496</v>
      </c>
      <c r="B1333" s="34">
        <v>36256.69</v>
      </c>
      <c r="D1333" s="53">
        <v>43502</v>
      </c>
      <c r="E1333" s="34">
        <v>122.9</v>
      </c>
      <c r="F1333" s="34">
        <f t="shared" si="60"/>
        <v>36975.230000000003</v>
      </c>
      <c r="G1333" s="53">
        <v>43502</v>
      </c>
      <c r="H1333" s="34">
        <f t="shared" si="61"/>
        <v>425.1124178484954</v>
      </c>
      <c r="I1333" s="34">
        <f t="shared" si="62"/>
        <v>174.90250930915479</v>
      </c>
      <c r="J1333" s="53">
        <v>43502</v>
      </c>
    </row>
    <row r="1334" spans="1:10">
      <c r="A1334" s="53">
        <v>43497</v>
      </c>
      <c r="B1334" s="34">
        <v>36469.43</v>
      </c>
      <c r="D1334" s="53">
        <v>43503</v>
      </c>
      <c r="E1334" s="34">
        <v>123.95</v>
      </c>
      <c r="F1334" s="34">
        <f t="shared" si="60"/>
        <v>36971.089999999997</v>
      </c>
      <c r="G1334" s="53">
        <v>43503</v>
      </c>
      <c r="H1334" s="34">
        <f t="shared" si="61"/>
        <v>428.74437910757524</v>
      </c>
      <c r="I1334" s="34">
        <f t="shared" si="62"/>
        <v>174.88292602627752</v>
      </c>
      <c r="J1334" s="53">
        <v>43503</v>
      </c>
    </row>
    <row r="1335" spans="1:10">
      <c r="A1335" s="53">
        <v>43500</v>
      </c>
      <c r="B1335" s="34">
        <v>36582.74</v>
      </c>
      <c r="D1335" s="53">
        <v>43504</v>
      </c>
      <c r="E1335" s="34">
        <v>123.75</v>
      </c>
      <c r="F1335" s="34">
        <f t="shared" si="60"/>
        <v>36546.480000000003</v>
      </c>
      <c r="G1335" s="53">
        <v>43504</v>
      </c>
      <c r="H1335" s="34">
        <f t="shared" si="61"/>
        <v>428.05257696298861</v>
      </c>
      <c r="I1335" s="34">
        <f t="shared" si="62"/>
        <v>172.87440966335677</v>
      </c>
      <c r="J1335" s="53">
        <v>43504</v>
      </c>
    </row>
    <row r="1336" spans="1:10">
      <c r="A1336" s="53">
        <v>43501</v>
      </c>
      <c r="B1336" s="34">
        <v>36616.81</v>
      </c>
      <c r="D1336" s="53">
        <v>43507</v>
      </c>
      <c r="E1336" s="34">
        <v>118.2</v>
      </c>
      <c r="F1336" s="34">
        <f t="shared" si="60"/>
        <v>36395.03</v>
      </c>
      <c r="G1336" s="53">
        <v>43507</v>
      </c>
      <c r="H1336" s="34">
        <f t="shared" si="61"/>
        <v>408.8550674507091</v>
      </c>
      <c r="I1336" s="34">
        <f t="shared" si="62"/>
        <v>172.15801154940664</v>
      </c>
      <c r="J1336" s="53">
        <v>43507</v>
      </c>
    </row>
    <row r="1337" spans="1:10">
      <c r="A1337" s="53">
        <v>43502</v>
      </c>
      <c r="B1337" s="34">
        <v>36975.230000000003</v>
      </c>
      <c r="D1337" s="53">
        <v>43508</v>
      </c>
      <c r="E1337" s="34">
        <v>116.95</v>
      </c>
      <c r="F1337" s="34">
        <f t="shared" si="60"/>
        <v>36153.620000000003</v>
      </c>
      <c r="G1337" s="53">
        <v>43508</v>
      </c>
      <c r="H1337" s="34">
        <f t="shared" si="61"/>
        <v>404.53130404704257</v>
      </c>
      <c r="I1337" s="34">
        <f t="shared" si="62"/>
        <v>171.01607910511021</v>
      </c>
      <c r="J1337" s="53">
        <v>43508</v>
      </c>
    </row>
    <row r="1338" spans="1:10">
      <c r="A1338" s="53">
        <v>43503</v>
      </c>
      <c r="B1338" s="34">
        <v>36971.089999999997</v>
      </c>
      <c r="D1338" s="53">
        <v>43509</v>
      </c>
      <c r="E1338" s="34">
        <v>119.55</v>
      </c>
      <c r="F1338" s="34">
        <f t="shared" si="60"/>
        <v>36034.11</v>
      </c>
      <c r="G1338" s="53">
        <v>43509</v>
      </c>
      <c r="H1338" s="34">
        <f t="shared" si="61"/>
        <v>413.52473192666889</v>
      </c>
      <c r="I1338" s="34">
        <f t="shared" si="62"/>
        <v>170.4507655455316</v>
      </c>
      <c r="J1338" s="53">
        <v>43509</v>
      </c>
    </row>
    <row r="1339" spans="1:10">
      <c r="A1339" s="53">
        <v>43504</v>
      </c>
      <c r="B1339" s="34">
        <v>36546.480000000003</v>
      </c>
      <c r="D1339" s="53">
        <v>43510</v>
      </c>
      <c r="E1339" s="34">
        <v>118.10000000000001</v>
      </c>
      <c r="F1339" s="34">
        <f t="shared" si="60"/>
        <v>35876.22</v>
      </c>
      <c r="G1339" s="53">
        <v>43510</v>
      </c>
      <c r="H1339" s="34">
        <f t="shared" si="61"/>
        <v>408.50916637841578</v>
      </c>
      <c r="I1339" s="34">
        <f t="shared" si="62"/>
        <v>169.70390454710585</v>
      </c>
      <c r="J1339" s="53">
        <v>43510</v>
      </c>
    </row>
    <row r="1340" spans="1:10">
      <c r="A1340" s="53">
        <v>43507</v>
      </c>
      <c r="B1340" s="34">
        <v>36395.03</v>
      </c>
      <c r="D1340" s="53">
        <v>43511</v>
      </c>
      <c r="E1340" s="34">
        <v>119.8</v>
      </c>
      <c r="F1340" s="34">
        <f t="shared" si="60"/>
        <v>35808.949999999997</v>
      </c>
      <c r="G1340" s="53">
        <v>43511</v>
      </c>
      <c r="H1340" s="34">
        <f t="shared" si="61"/>
        <v>414.38948460740227</v>
      </c>
      <c r="I1340" s="34">
        <f t="shared" si="62"/>
        <v>169.38569985165898</v>
      </c>
      <c r="J1340" s="53">
        <v>43511</v>
      </c>
    </row>
    <row r="1341" spans="1:10">
      <c r="A1341" s="53">
        <v>43508</v>
      </c>
      <c r="B1341" s="34">
        <v>36153.620000000003</v>
      </c>
      <c r="D1341" s="53">
        <v>43514</v>
      </c>
      <c r="E1341" s="34">
        <v>117.5</v>
      </c>
      <c r="F1341" s="34">
        <f t="shared" si="60"/>
        <v>35498.44</v>
      </c>
      <c r="G1341" s="53">
        <v>43514</v>
      </c>
      <c r="H1341" s="34">
        <f t="shared" si="61"/>
        <v>406.43375994465583</v>
      </c>
      <c r="I1341" s="34">
        <f t="shared" si="62"/>
        <v>167.91690633325263</v>
      </c>
      <c r="J1341" s="53">
        <v>43514</v>
      </c>
    </row>
    <row r="1342" spans="1:10">
      <c r="A1342" s="53">
        <v>43509</v>
      </c>
      <c r="B1342" s="34">
        <v>36034.11</v>
      </c>
      <c r="D1342" s="53">
        <v>43515</v>
      </c>
      <c r="E1342" s="34">
        <v>118.25</v>
      </c>
      <c r="F1342" s="34">
        <f t="shared" si="60"/>
        <v>35352.61</v>
      </c>
      <c r="G1342" s="53">
        <v>43515</v>
      </c>
      <c r="H1342" s="34">
        <f t="shared" si="61"/>
        <v>409.02801798685573</v>
      </c>
      <c r="I1342" s="34">
        <f t="shared" si="62"/>
        <v>167.22709228929523</v>
      </c>
      <c r="J1342" s="53">
        <v>43515</v>
      </c>
    </row>
    <row r="1343" spans="1:10">
      <c r="A1343" s="53">
        <v>43510</v>
      </c>
      <c r="B1343" s="34">
        <v>35876.22</v>
      </c>
      <c r="D1343" s="53">
        <v>43516</v>
      </c>
      <c r="E1343" s="34">
        <v>120.05</v>
      </c>
      <c r="F1343" s="34">
        <f t="shared" si="60"/>
        <v>35756.26</v>
      </c>
      <c r="G1343" s="53">
        <v>43516</v>
      </c>
      <c r="H1343" s="34">
        <f t="shared" si="61"/>
        <v>415.25423728813553</v>
      </c>
      <c r="I1343" s="34">
        <f t="shared" si="62"/>
        <v>169.13646236982319</v>
      </c>
      <c r="J1343" s="53">
        <v>43516</v>
      </c>
    </row>
    <row r="1344" spans="1:10">
      <c r="A1344" s="53">
        <v>43511</v>
      </c>
      <c r="B1344" s="34">
        <v>35808.949999999997</v>
      </c>
      <c r="D1344" s="53">
        <v>43517</v>
      </c>
      <c r="E1344" s="34">
        <v>119.4</v>
      </c>
      <c r="F1344" s="34">
        <f t="shared" si="60"/>
        <v>35898.35</v>
      </c>
      <c r="G1344" s="53">
        <v>43517</v>
      </c>
      <c r="H1344" s="34">
        <f t="shared" si="61"/>
        <v>413.00588031822906</v>
      </c>
      <c r="I1344" s="34">
        <f t="shared" si="62"/>
        <v>169.80858523552916</v>
      </c>
      <c r="J1344" s="53">
        <v>43517</v>
      </c>
    </row>
    <row r="1345" spans="1:10">
      <c r="A1345" s="53">
        <v>43514</v>
      </c>
      <c r="B1345" s="34">
        <v>35498.44</v>
      </c>
      <c r="D1345" s="53">
        <v>43518</v>
      </c>
      <c r="E1345" s="34">
        <v>128.05000000000001</v>
      </c>
      <c r="F1345" s="34">
        <f t="shared" si="60"/>
        <v>35871.480000000003</v>
      </c>
      <c r="G1345" s="53">
        <v>43518</v>
      </c>
      <c r="H1345" s="34">
        <f t="shared" si="61"/>
        <v>442.92632307160159</v>
      </c>
      <c r="I1345" s="34">
        <f t="shared" si="62"/>
        <v>169.68148310728992</v>
      </c>
      <c r="J1345" s="53">
        <v>43518</v>
      </c>
    </row>
    <row r="1346" spans="1:10">
      <c r="A1346" s="53">
        <v>43515</v>
      </c>
      <c r="B1346" s="34">
        <v>35352.61</v>
      </c>
      <c r="D1346" s="53">
        <v>43521</v>
      </c>
      <c r="E1346" s="34">
        <v>132</v>
      </c>
      <c r="F1346" s="34">
        <f t="shared" si="60"/>
        <v>36213.379999999997</v>
      </c>
      <c r="G1346" s="53">
        <v>43521</v>
      </c>
      <c r="H1346" s="34">
        <f t="shared" si="61"/>
        <v>456.58941542718782</v>
      </c>
      <c r="I1346" s="34">
        <f t="shared" si="62"/>
        <v>171.29875953620731</v>
      </c>
      <c r="J1346" s="53">
        <v>43521</v>
      </c>
    </row>
    <row r="1347" spans="1:10">
      <c r="A1347" s="53">
        <v>43516</v>
      </c>
      <c r="B1347" s="34">
        <v>35756.26</v>
      </c>
      <c r="D1347" s="53">
        <v>43522</v>
      </c>
      <c r="E1347" s="34">
        <v>132.1</v>
      </c>
      <c r="F1347" s="34">
        <f t="shared" ref="F1347:F1410" si="63">VLOOKUP(D1347,$A$7:$B$1519,2,FALSE)</f>
        <v>35973.71</v>
      </c>
      <c r="G1347" s="53">
        <v>43522</v>
      </c>
      <c r="H1347" s="34">
        <f t="shared" si="61"/>
        <v>456.93531649948113</v>
      </c>
      <c r="I1347" s="34">
        <f t="shared" si="62"/>
        <v>170.16505774703319</v>
      </c>
      <c r="J1347" s="53">
        <v>43522</v>
      </c>
    </row>
    <row r="1348" spans="1:10">
      <c r="A1348" s="53">
        <v>43517</v>
      </c>
      <c r="B1348" s="34">
        <v>35898.35</v>
      </c>
      <c r="D1348" s="53">
        <v>43523</v>
      </c>
      <c r="E1348" s="34">
        <v>132.25</v>
      </c>
      <c r="F1348" s="34">
        <f t="shared" si="63"/>
        <v>35905.43</v>
      </c>
      <c r="G1348" s="53">
        <v>43523</v>
      </c>
      <c r="H1348" s="34">
        <f t="shared" ref="H1348:H1411" si="64">E1348/$E$3*100</f>
        <v>457.45416810792119</v>
      </c>
      <c r="I1348" s="34">
        <f t="shared" ref="I1348:I1411" si="65">F1348/$F$3*100</f>
        <v>169.84207548740616</v>
      </c>
      <c r="J1348" s="53">
        <v>43523</v>
      </c>
    </row>
    <row r="1349" spans="1:10">
      <c r="A1349" s="53">
        <v>43518</v>
      </c>
      <c r="B1349" s="34">
        <v>35871.480000000003</v>
      </c>
      <c r="D1349" s="53">
        <v>43524</v>
      </c>
      <c r="E1349" s="34">
        <v>128.85</v>
      </c>
      <c r="F1349" s="34">
        <f t="shared" si="63"/>
        <v>35867.440000000002</v>
      </c>
      <c r="G1349" s="53">
        <v>43524</v>
      </c>
      <c r="H1349" s="34">
        <f t="shared" si="64"/>
        <v>445.69353164994806</v>
      </c>
      <c r="I1349" s="34">
        <f t="shared" si="65"/>
        <v>169.66237285056914</v>
      </c>
      <c r="J1349" s="53">
        <v>43524</v>
      </c>
    </row>
    <row r="1350" spans="1:10">
      <c r="A1350" s="53">
        <v>43521</v>
      </c>
      <c r="B1350" s="34">
        <v>36213.379999999997</v>
      </c>
      <c r="D1350" s="53">
        <v>43525</v>
      </c>
      <c r="E1350" s="34">
        <v>133.85</v>
      </c>
      <c r="F1350" s="34">
        <f t="shared" si="63"/>
        <v>36063.81</v>
      </c>
      <c r="G1350" s="53">
        <v>43525</v>
      </c>
      <c r="H1350" s="34">
        <f t="shared" si="64"/>
        <v>462.9885852646143</v>
      </c>
      <c r="I1350" s="34">
        <f t="shared" si="65"/>
        <v>170.59125431399852</v>
      </c>
      <c r="J1350" s="53">
        <v>43525</v>
      </c>
    </row>
    <row r="1351" spans="1:10">
      <c r="A1351" s="53">
        <v>43522</v>
      </c>
      <c r="B1351" s="34">
        <v>35973.71</v>
      </c>
      <c r="D1351" s="53">
        <v>43528</v>
      </c>
      <c r="E1351" s="34">
        <v>133.85</v>
      </c>
      <c r="F1351" s="34">
        <f t="shared" si="63"/>
        <v>36063.81</v>
      </c>
      <c r="G1351" s="53">
        <v>43528</v>
      </c>
      <c r="H1351" s="34">
        <f t="shared" si="64"/>
        <v>462.9885852646143</v>
      </c>
      <c r="I1351" s="34">
        <f t="shared" si="65"/>
        <v>170.59125431399852</v>
      </c>
      <c r="J1351" s="53">
        <v>43528</v>
      </c>
    </row>
    <row r="1352" spans="1:10">
      <c r="A1352" s="53">
        <v>43523</v>
      </c>
      <c r="B1352" s="34">
        <v>35905.43</v>
      </c>
      <c r="D1352" s="53">
        <v>43529</v>
      </c>
      <c r="E1352" s="34">
        <v>141.80000000000001</v>
      </c>
      <c r="F1352" s="34">
        <f t="shared" si="63"/>
        <v>36442.54</v>
      </c>
      <c r="G1352" s="53">
        <v>43529</v>
      </c>
      <c r="H1352" s="34">
        <f t="shared" si="64"/>
        <v>490.48772051193367</v>
      </c>
      <c r="I1352" s="34">
        <f t="shared" si="65"/>
        <v>172.38274627633808</v>
      </c>
      <c r="J1352" s="53">
        <v>43529</v>
      </c>
    </row>
    <row r="1353" spans="1:10">
      <c r="A1353" s="53">
        <v>43524</v>
      </c>
      <c r="B1353" s="34">
        <v>35867.440000000002</v>
      </c>
      <c r="D1353" s="53">
        <v>43530</v>
      </c>
      <c r="E1353" s="34">
        <v>139.25</v>
      </c>
      <c r="F1353" s="34">
        <f t="shared" si="63"/>
        <v>36636.1</v>
      </c>
      <c r="G1353" s="53">
        <v>43530</v>
      </c>
      <c r="H1353" s="34">
        <f t="shared" si="64"/>
        <v>481.66724316845387</v>
      </c>
      <c r="I1353" s="34">
        <f t="shared" si="65"/>
        <v>173.29833570477115</v>
      </c>
      <c r="J1353" s="53">
        <v>43530</v>
      </c>
    </row>
    <row r="1354" spans="1:10">
      <c r="A1354" s="53">
        <v>43525</v>
      </c>
      <c r="B1354" s="34">
        <v>36063.81</v>
      </c>
      <c r="D1354" s="53">
        <v>43531</v>
      </c>
      <c r="E1354" s="34">
        <v>136.9</v>
      </c>
      <c r="F1354" s="34">
        <f t="shared" si="63"/>
        <v>36725.42</v>
      </c>
      <c r="G1354" s="53">
        <v>43531</v>
      </c>
      <c r="H1354" s="34">
        <f t="shared" si="64"/>
        <v>473.53856796956075</v>
      </c>
      <c r="I1354" s="34">
        <f t="shared" si="65"/>
        <v>173.72084266771614</v>
      </c>
      <c r="J1354" s="53">
        <v>43531</v>
      </c>
    </row>
    <row r="1355" spans="1:10">
      <c r="A1355" s="53">
        <v>43528</v>
      </c>
      <c r="B1355" s="34">
        <v>36063.81</v>
      </c>
      <c r="D1355" s="53">
        <v>43532</v>
      </c>
      <c r="E1355" s="34">
        <v>138.20000000000002</v>
      </c>
      <c r="F1355" s="34">
        <f t="shared" si="63"/>
        <v>36671.43</v>
      </c>
      <c r="G1355" s="53">
        <v>43532</v>
      </c>
      <c r="H1355" s="34">
        <f t="shared" si="64"/>
        <v>478.03528190937402</v>
      </c>
      <c r="I1355" s="34">
        <f t="shared" si="65"/>
        <v>173.46545584584646</v>
      </c>
      <c r="J1355" s="53">
        <v>43532</v>
      </c>
    </row>
    <row r="1356" spans="1:10">
      <c r="A1356" s="53">
        <v>43529</v>
      </c>
      <c r="B1356" s="34">
        <v>36442.54</v>
      </c>
      <c r="D1356" s="53">
        <v>43535</v>
      </c>
      <c r="E1356" s="34">
        <v>139.05000000000001</v>
      </c>
      <c r="F1356" s="34">
        <f t="shared" si="63"/>
        <v>37054.1</v>
      </c>
      <c r="G1356" s="53">
        <v>43535</v>
      </c>
      <c r="H1356" s="34">
        <f t="shared" si="64"/>
        <v>480.97544102386723</v>
      </c>
      <c r="I1356" s="34">
        <f t="shared" si="65"/>
        <v>175.27558503875028</v>
      </c>
      <c r="J1356" s="53">
        <v>43535</v>
      </c>
    </row>
    <row r="1357" spans="1:10">
      <c r="A1357" s="53">
        <v>43530</v>
      </c>
      <c r="B1357" s="34">
        <v>36636.1</v>
      </c>
      <c r="D1357" s="53">
        <v>43536</v>
      </c>
      <c r="E1357" s="34">
        <v>148.4</v>
      </c>
      <c r="F1357" s="34">
        <f t="shared" si="63"/>
        <v>37535.660000000003</v>
      </c>
      <c r="G1357" s="53">
        <v>43536</v>
      </c>
      <c r="H1357" s="34">
        <f t="shared" si="64"/>
        <v>513.31719128329303</v>
      </c>
      <c r="I1357" s="34">
        <f t="shared" si="65"/>
        <v>177.55348979777187</v>
      </c>
      <c r="J1357" s="53">
        <v>43536</v>
      </c>
    </row>
    <row r="1358" spans="1:10">
      <c r="A1358" s="53">
        <v>43531</v>
      </c>
      <c r="B1358" s="34">
        <v>36725.42</v>
      </c>
      <c r="D1358" s="53">
        <v>43537</v>
      </c>
      <c r="E1358" s="34">
        <v>147.35</v>
      </c>
      <c r="F1358" s="34">
        <f t="shared" si="63"/>
        <v>37752.17</v>
      </c>
      <c r="G1358" s="53">
        <v>43537</v>
      </c>
      <c r="H1358" s="34">
        <f t="shared" si="64"/>
        <v>509.68523002421307</v>
      </c>
      <c r="I1358" s="34">
        <f t="shared" si="65"/>
        <v>178.57763872911116</v>
      </c>
      <c r="J1358" s="53">
        <v>43537</v>
      </c>
    </row>
    <row r="1359" spans="1:10">
      <c r="A1359" s="53">
        <v>43532</v>
      </c>
      <c r="B1359" s="34">
        <v>36671.43</v>
      </c>
      <c r="D1359" s="53">
        <v>43538</v>
      </c>
      <c r="E1359" s="34">
        <v>145.55000000000001</v>
      </c>
      <c r="F1359" s="34">
        <f t="shared" si="63"/>
        <v>37754.89</v>
      </c>
      <c r="G1359" s="53">
        <v>43538</v>
      </c>
      <c r="H1359" s="34">
        <f t="shared" si="64"/>
        <v>503.45901072293327</v>
      </c>
      <c r="I1359" s="34">
        <f t="shared" si="65"/>
        <v>178.59050504056674</v>
      </c>
      <c r="J1359" s="53">
        <v>43538</v>
      </c>
    </row>
    <row r="1360" spans="1:10">
      <c r="A1360" s="53">
        <v>43535</v>
      </c>
      <c r="B1360" s="34">
        <v>37054.1</v>
      </c>
      <c r="D1360" s="53">
        <v>43539</v>
      </c>
      <c r="E1360" s="34">
        <v>141.85</v>
      </c>
      <c r="F1360" s="34">
        <f t="shared" si="63"/>
        <v>38024.32</v>
      </c>
      <c r="G1360" s="53">
        <v>43539</v>
      </c>
      <c r="H1360" s="34">
        <f t="shared" si="64"/>
        <v>490.66067104808025</v>
      </c>
      <c r="I1360" s="34">
        <f t="shared" si="65"/>
        <v>179.86497941390166</v>
      </c>
      <c r="J1360" s="53">
        <v>43539</v>
      </c>
    </row>
    <row r="1361" spans="1:10">
      <c r="A1361" s="53">
        <v>43536</v>
      </c>
      <c r="B1361" s="34">
        <v>37535.660000000003</v>
      </c>
      <c r="D1361" s="53">
        <v>43542</v>
      </c>
      <c r="E1361" s="34">
        <v>143.9</v>
      </c>
      <c r="F1361" s="34">
        <f t="shared" si="63"/>
        <v>38095.07</v>
      </c>
      <c r="G1361" s="53">
        <v>43542</v>
      </c>
      <c r="H1361" s="34">
        <f t="shared" si="64"/>
        <v>497.75164303009342</v>
      </c>
      <c r="I1361" s="34">
        <f t="shared" si="65"/>
        <v>180.19964541959311</v>
      </c>
      <c r="J1361" s="53">
        <v>43542</v>
      </c>
    </row>
    <row r="1362" spans="1:10">
      <c r="A1362" s="53">
        <v>43537</v>
      </c>
      <c r="B1362" s="34">
        <v>37752.17</v>
      </c>
      <c r="D1362" s="53">
        <v>43543</v>
      </c>
      <c r="E1362" s="34">
        <v>142</v>
      </c>
      <c r="F1362" s="34">
        <f t="shared" si="63"/>
        <v>38363.47</v>
      </c>
      <c r="G1362" s="53">
        <v>43543</v>
      </c>
      <c r="H1362" s="34">
        <f t="shared" si="64"/>
        <v>491.17952265652025</v>
      </c>
      <c r="I1362" s="34">
        <f t="shared" si="65"/>
        <v>181.46924762351659</v>
      </c>
      <c r="J1362" s="53">
        <v>43543</v>
      </c>
    </row>
    <row r="1363" spans="1:10">
      <c r="A1363" s="53">
        <v>43538</v>
      </c>
      <c r="B1363" s="34">
        <v>37754.89</v>
      </c>
      <c r="D1363" s="53">
        <v>43544</v>
      </c>
      <c r="E1363" s="34">
        <v>139.45000000000002</v>
      </c>
      <c r="F1363" s="34">
        <f t="shared" si="63"/>
        <v>38386.75</v>
      </c>
      <c r="G1363" s="53">
        <v>43544</v>
      </c>
      <c r="H1363" s="34">
        <f t="shared" si="64"/>
        <v>482.35904531304055</v>
      </c>
      <c r="I1363" s="34">
        <f t="shared" si="65"/>
        <v>181.57936811273916</v>
      </c>
      <c r="J1363" s="53">
        <v>43544</v>
      </c>
    </row>
    <row r="1364" spans="1:10">
      <c r="A1364" s="53">
        <v>43539</v>
      </c>
      <c r="B1364" s="34">
        <v>38024.32</v>
      </c>
      <c r="D1364" s="53">
        <v>43545</v>
      </c>
      <c r="E1364" s="34">
        <v>139.45000000000002</v>
      </c>
      <c r="F1364" s="34">
        <f t="shared" si="63"/>
        <v>38386.75</v>
      </c>
      <c r="G1364" s="53">
        <v>43545</v>
      </c>
      <c r="H1364" s="34">
        <f t="shared" si="64"/>
        <v>482.35904531304055</v>
      </c>
      <c r="I1364" s="34">
        <f t="shared" si="65"/>
        <v>181.57936811273916</v>
      </c>
      <c r="J1364" s="53">
        <v>43545</v>
      </c>
    </row>
    <row r="1365" spans="1:10">
      <c r="A1365" s="53">
        <v>43542</v>
      </c>
      <c r="B1365" s="34">
        <v>38095.07</v>
      </c>
      <c r="D1365" s="53">
        <v>43546</v>
      </c>
      <c r="E1365" s="34">
        <v>138.25</v>
      </c>
      <c r="F1365" s="34">
        <f t="shared" si="63"/>
        <v>38164.61</v>
      </c>
      <c r="G1365" s="53">
        <v>43546</v>
      </c>
      <c r="H1365" s="34">
        <f t="shared" si="64"/>
        <v>478.20823244552059</v>
      </c>
      <c r="I1365" s="34">
        <f t="shared" si="65"/>
        <v>180.52858780879149</v>
      </c>
      <c r="J1365" s="53">
        <v>43546</v>
      </c>
    </row>
    <row r="1366" spans="1:10">
      <c r="A1366" s="53">
        <v>43543</v>
      </c>
      <c r="B1366" s="34">
        <v>38363.47</v>
      </c>
      <c r="D1366" s="53">
        <v>43549</v>
      </c>
      <c r="E1366" s="34">
        <v>134.35</v>
      </c>
      <c r="F1366" s="34">
        <f t="shared" si="63"/>
        <v>37808.910000000003</v>
      </c>
      <c r="G1366" s="53">
        <v>43549</v>
      </c>
      <c r="H1366" s="34">
        <f t="shared" si="64"/>
        <v>464.71809062608094</v>
      </c>
      <c r="I1366" s="34">
        <f t="shared" si="65"/>
        <v>178.84603377028338</v>
      </c>
      <c r="J1366" s="53">
        <v>43549</v>
      </c>
    </row>
    <row r="1367" spans="1:10">
      <c r="A1367" s="53">
        <v>43544</v>
      </c>
      <c r="B1367" s="34">
        <v>38386.75</v>
      </c>
      <c r="D1367" s="53">
        <v>43550</v>
      </c>
      <c r="E1367" s="34">
        <v>138.30000000000001</v>
      </c>
      <c r="F1367" s="34">
        <f t="shared" si="63"/>
        <v>38233.410000000003</v>
      </c>
      <c r="G1367" s="53">
        <v>43550</v>
      </c>
      <c r="H1367" s="34">
        <f t="shared" si="64"/>
        <v>478.38118298166734</v>
      </c>
      <c r="I1367" s="34">
        <f t="shared" si="65"/>
        <v>180.85402980443209</v>
      </c>
      <c r="J1367" s="53">
        <v>43550</v>
      </c>
    </row>
    <row r="1368" spans="1:10">
      <c r="A1368" s="53">
        <v>43545</v>
      </c>
      <c r="B1368" s="34">
        <v>38386.75</v>
      </c>
      <c r="D1368" s="53">
        <v>43551</v>
      </c>
      <c r="E1368" s="34">
        <v>137.5</v>
      </c>
      <c r="F1368" s="34">
        <f t="shared" si="63"/>
        <v>38132.879999999997</v>
      </c>
      <c r="G1368" s="53">
        <v>43551</v>
      </c>
      <c r="H1368" s="34">
        <f t="shared" si="64"/>
        <v>475.6139744033207</v>
      </c>
      <c r="I1368" s="34">
        <f t="shared" si="65"/>
        <v>180.3784966093485</v>
      </c>
      <c r="J1368" s="53">
        <v>43551</v>
      </c>
    </row>
    <row r="1369" spans="1:10">
      <c r="A1369" s="53">
        <v>43546</v>
      </c>
      <c r="B1369" s="34">
        <v>38164.61</v>
      </c>
      <c r="D1369" s="53">
        <v>43552</v>
      </c>
      <c r="E1369" s="34">
        <v>137.80000000000001</v>
      </c>
      <c r="F1369" s="34">
        <f t="shared" si="63"/>
        <v>38545.72</v>
      </c>
      <c r="G1369" s="53">
        <v>43552</v>
      </c>
      <c r="H1369" s="34">
        <f t="shared" si="64"/>
        <v>476.6516776202007</v>
      </c>
      <c r="I1369" s="34">
        <f t="shared" si="65"/>
        <v>182.33133779365465</v>
      </c>
      <c r="J1369" s="53">
        <v>43552</v>
      </c>
    </row>
    <row r="1370" spans="1:10">
      <c r="A1370" s="53">
        <v>43549</v>
      </c>
      <c r="B1370" s="34">
        <v>37808.910000000003</v>
      </c>
      <c r="D1370" s="53">
        <v>43553</v>
      </c>
      <c r="E1370" s="34">
        <v>146.75</v>
      </c>
      <c r="F1370" s="34">
        <f t="shared" si="63"/>
        <v>38672.910000000003</v>
      </c>
      <c r="G1370" s="53">
        <v>43553</v>
      </c>
      <c r="H1370" s="34">
        <f t="shared" si="64"/>
        <v>507.60982359045317</v>
      </c>
      <c r="I1370" s="34">
        <f t="shared" si="65"/>
        <v>182.93297976204894</v>
      </c>
      <c r="J1370" s="53">
        <v>43553</v>
      </c>
    </row>
    <row r="1371" spans="1:10">
      <c r="A1371" s="53">
        <v>43550</v>
      </c>
      <c r="B1371" s="34">
        <v>38233.410000000003</v>
      </c>
      <c r="D1371" s="53">
        <v>43556</v>
      </c>
      <c r="E1371" s="34">
        <v>151.45000000000002</v>
      </c>
      <c r="F1371" s="34">
        <f t="shared" si="63"/>
        <v>38871.870000000003</v>
      </c>
      <c r="G1371" s="53">
        <v>43556</v>
      </c>
      <c r="H1371" s="34">
        <f t="shared" si="64"/>
        <v>523.86717398823941</v>
      </c>
      <c r="I1371" s="34">
        <f t="shared" si="65"/>
        <v>183.87411260293052</v>
      </c>
      <c r="J1371" s="53">
        <v>43556</v>
      </c>
    </row>
    <row r="1372" spans="1:10">
      <c r="A1372" s="53">
        <v>43551</v>
      </c>
      <c r="B1372" s="34">
        <v>38132.879999999997</v>
      </c>
      <c r="D1372" s="53">
        <v>43557</v>
      </c>
      <c r="E1372" s="34">
        <v>151.65</v>
      </c>
      <c r="F1372" s="34">
        <f t="shared" si="63"/>
        <v>39056.65</v>
      </c>
      <c r="G1372" s="53">
        <v>43557</v>
      </c>
      <c r="H1372" s="34">
        <f t="shared" si="64"/>
        <v>524.55897613282605</v>
      </c>
      <c r="I1372" s="34">
        <f t="shared" si="65"/>
        <v>184.74817033482685</v>
      </c>
      <c r="J1372" s="53">
        <v>43557</v>
      </c>
    </row>
    <row r="1373" spans="1:10">
      <c r="A1373" s="53">
        <v>43552</v>
      </c>
      <c r="B1373" s="34">
        <v>38545.72</v>
      </c>
      <c r="D1373" s="53">
        <v>43558</v>
      </c>
      <c r="E1373" s="34">
        <v>147.55000000000001</v>
      </c>
      <c r="F1373" s="34">
        <f t="shared" si="63"/>
        <v>38877.120000000003</v>
      </c>
      <c r="G1373" s="53">
        <v>43558</v>
      </c>
      <c r="H1373" s="34">
        <f t="shared" si="64"/>
        <v>510.37703216879981</v>
      </c>
      <c r="I1373" s="34">
        <f t="shared" si="65"/>
        <v>183.89894647614435</v>
      </c>
      <c r="J1373" s="53">
        <v>43558</v>
      </c>
    </row>
    <row r="1374" spans="1:10">
      <c r="A1374" s="53">
        <v>43553</v>
      </c>
      <c r="B1374" s="34">
        <v>38672.910000000003</v>
      </c>
      <c r="D1374" s="53">
        <v>43559</v>
      </c>
      <c r="E1374" s="34">
        <v>147.5</v>
      </c>
      <c r="F1374" s="34">
        <f t="shared" si="63"/>
        <v>38684.720000000001</v>
      </c>
      <c r="G1374" s="53">
        <v>43559</v>
      </c>
      <c r="H1374" s="34">
        <f t="shared" si="64"/>
        <v>510.20408163265307</v>
      </c>
      <c r="I1374" s="34">
        <f t="shared" si="65"/>
        <v>182.98884415112619</v>
      </c>
      <c r="J1374" s="53">
        <v>43559</v>
      </c>
    </row>
    <row r="1375" spans="1:10">
      <c r="A1375" s="53">
        <v>43556</v>
      </c>
      <c r="B1375" s="34">
        <v>38871.870000000003</v>
      </c>
      <c r="D1375" s="53">
        <v>43560</v>
      </c>
      <c r="E1375" s="34">
        <v>146.9</v>
      </c>
      <c r="F1375" s="34">
        <f t="shared" si="63"/>
        <v>38862.230000000003</v>
      </c>
      <c r="G1375" s="53">
        <v>43560</v>
      </c>
      <c r="H1375" s="34">
        <f t="shared" si="64"/>
        <v>508.12867519889312</v>
      </c>
      <c r="I1375" s="34">
        <f t="shared" si="65"/>
        <v>183.82851288144829</v>
      </c>
      <c r="J1375" s="53">
        <v>43560</v>
      </c>
    </row>
    <row r="1376" spans="1:10">
      <c r="A1376" s="53">
        <v>43557</v>
      </c>
      <c r="B1376" s="34">
        <v>39056.65</v>
      </c>
      <c r="D1376" s="53">
        <v>43563</v>
      </c>
      <c r="E1376" s="34">
        <v>141.95000000000002</v>
      </c>
      <c r="F1376" s="34">
        <f t="shared" si="63"/>
        <v>38700.53</v>
      </c>
      <c r="G1376" s="53">
        <v>43563</v>
      </c>
      <c r="H1376" s="34">
        <f t="shared" si="64"/>
        <v>491.00657212037362</v>
      </c>
      <c r="I1376" s="34">
        <f t="shared" si="65"/>
        <v>183.06362958646162</v>
      </c>
      <c r="J1376" s="53">
        <v>43563</v>
      </c>
    </row>
    <row r="1377" spans="1:10">
      <c r="A1377" s="53">
        <v>43558</v>
      </c>
      <c r="B1377" s="34">
        <v>38877.120000000003</v>
      </c>
      <c r="D1377" s="53">
        <v>43564</v>
      </c>
      <c r="E1377" s="34">
        <v>146</v>
      </c>
      <c r="F1377" s="34">
        <f t="shared" si="63"/>
        <v>38939.22</v>
      </c>
      <c r="G1377" s="53">
        <v>43564</v>
      </c>
      <c r="H1377" s="34">
        <f t="shared" si="64"/>
        <v>505.01556554825316</v>
      </c>
      <c r="I1377" s="34">
        <f t="shared" si="65"/>
        <v>184.19269571930249</v>
      </c>
      <c r="J1377" s="53">
        <v>43564</v>
      </c>
    </row>
    <row r="1378" spans="1:10">
      <c r="A1378" s="53">
        <v>43559</v>
      </c>
      <c r="B1378" s="34">
        <v>38684.720000000001</v>
      </c>
      <c r="D1378" s="53">
        <v>43565</v>
      </c>
      <c r="E1378" s="34">
        <v>142.85</v>
      </c>
      <c r="F1378" s="34">
        <f t="shared" si="63"/>
        <v>38585.35</v>
      </c>
      <c r="G1378" s="53">
        <v>43565</v>
      </c>
      <c r="H1378" s="34">
        <f t="shared" si="64"/>
        <v>494.11968177101346</v>
      </c>
      <c r="I1378" s="34">
        <f t="shared" si="65"/>
        <v>182.51879805945751</v>
      </c>
      <c r="J1378" s="53">
        <v>43565</v>
      </c>
    </row>
    <row r="1379" spans="1:10">
      <c r="A1379" s="53">
        <v>43560</v>
      </c>
      <c r="B1379" s="34">
        <v>38862.230000000003</v>
      </c>
      <c r="D1379" s="53">
        <v>43566</v>
      </c>
      <c r="E1379" s="34">
        <v>141</v>
      </c>
      <c r="F1379" s="34">
        <f t="shared" si="63"/>
        <v>38607.01</v>
      </c>
      <c r="G1379" s="53">
        <v>43566</v>
      </c>
      <c r="H1379" s="34">
        <f t="shared" si="64"/>
        <v>487.72051193358703</v>
      </c>
      <c r="I1379" s="34">
        <f t="shared" si="65"/>
        <v>182.62125552494552</v>
      </c>
      <c r="J1379" s="53">
        <v>43566</v>
      </c>
    </row>
    <row r="1380" spans="1:10">
      <c r="A1380" s="53">
        <v>43563</v>
      </c>
      <c r="B1380" s="34">
        <v>38700.53</v>
      </c>
      <c r="D1380" s="53">
        <v>43567</v>
      </c>
      <c r="E1380" s="34">
        <v>141.4</v>
      </c>
      <c r="F1380" s="34">
        <f t="shared" si="63"/>
        <v>38767.1</v>
      </c>
      <c r="G1380" s="53">
        <v>43567</v>
      </c>
      <c r="H1380" s="34">
        <f t="shared" si="64"/>
        <v>489.10411622276035</v>
      </c>
      <c r="I1380" s="34">
        <f t="shared" si="65"/>
        <v>183.37852309881328</v>
      </c>
      <c r="J1380" s="53">
        <v>43567</v>
      </c>
    </row>
    <row r="1381" spans="1:10">
      <c r="A1381" s="53">
        <v>43564</v>
      </c>
      <c r="B1381" s="34">
        <v>38939.22</v>
      </c>
      <c r="D1381" s="53">
        <v>43570</v>
      </c>
      <c r="E1381" s="34">
        <v>142.95000000000002</v>
      </c>
      <c r="F1381" s="34">
        <f t="shared" si="63"/>
        <v>38905.839999999997</v>
      </c>
      <c r="G1381" s="53">
        <v>43570</v>
      </c>
      <c r="H1381" s="34">
        <f t="shared" si="64"/>
        <v>494.46558284330689</v>
      </c>
      <c r="I1381" s="34">
        <f t="shared" si="65"/>
        <v>184.03479958827802</v>
      </c>
      <c r="J1381" s="53">
        <v>43570</v>
      </c>
    </row>
    <row r="1382" spans="1:10">
      <c r="A1382" s="53">
        <v>43565</v>
      </c>
      <c r="B1382" s="34">
        <v>38585.35</v>
      </c>
      <c r="D1382" s="53">
        <v>43571</v>
      </c>
      <c r="E1382" s="34">
        <v>143.05000000000001</v>
      </c>
      <c r="F1382" s="34">
        <f t="shared" si="63"/>
        <v>39275.64</v>
      </c>
      <c r="G1382" s="53">
        <v>43571</v>
      </c>
      <c r="H1382" s="34">
        <f t="shared" si="64"/>
        <v>494.81148391560021</v>
      </c>
      <c r="I1382" s="34">
        <f t="shared" si="65"/>
        <v>185.78405031484621</v>
      </c>
      <c r="J1382" s="53">
        <v>43571</v>
      </c>
    </row>
    <row r="1383" spans="1:10">
      <c r="A1383" s="53">
        <v>43566</v>
      </c>
      <c r="B1383" s="34">
        <v>38607.01</v>
      </c>
      <c r="D1383" s="53">
        <v>43572</v>
      </c>
      <c r="E1383" s="34">
        <v>143.05000000000001</v>
      </c>
      <c r="F1383" s="34">
        <f t="shared" si="63"/>
        <v>39275.64</v>
      </c>
      <c r="G1383" s="53">
        <v>43572</v>
      </c>
      <c r="H1383" s="34">
        <f t="shared" si="64"/>
        <v>494.81148391560021</v>
      </c>
      <c r="I1383" s="34">
        <f t="shared" si="65"/>
        <v>185.78405031484621</v>
      </c>
      <c r="J1383" s="53">
        <v>43572</v>
      </c>
    </row>
    <row r="1384" spans="1:10">
      <c r="A1384" s="53">
        <v>43567</v>
      </c>
      <c r="B1384" s="34">
        <v>38767.1</v>
      </c>
      <c r="D1384" s="53">
        <v>43573</v>
      </c>
      <c r="E1384" s="34">
        <v>138.6</v>
      </c>
      <c r="F1384" s="34">
        <f t="shared" si="63"/>
        <v>39140.28</v>
      </c>
      <c r="G1384" s="53">
        <v>43573</v>
      </c>
      <c r="H1384" s="34">
        <f t="shared" si="64"/>
        <v>479.41888619854717</v>
      </c>
      <c r="I1384" s="34">
        <f t="shared" si="65"/>
        <v>185.14376210946961</v>
      </c>
      <c r="J1384" s="53">
        <v>43573</v>
      </c>
    </row>
    <row r="1385" spans="1:10">
      <c r="A1385" s="53">
        <v>43570</v>
      </c>
      <c r="B1385" s="34">
        <v>38905.839999999997</v>
      </c>
      <c r="D1385" s="53">
        <v>43574</v>
      </c>
      <c r="E1385" s="34">
        <v>138.6</v>
      </c>
      <c r="F1385" s="34">
        <f t="shared" si="63"/>
        <v>39140.28</v>
      </c>
      <c r="G1385" s="53">
        <v>43574</v>
      </c>
      <c r="H1385" s="34">
        <f t="shared" si="64"/>
        <v>479.41888619854717</v>
      </c>
      <c r="I1385" s="34">
        <f t="shared" si="65"/>
        <v>185.14376210946961</v>
      </c>
      <c r="J1385" s="53">
        <v>43574</v>
      </c>
    </row>
    <row r="1386" spans="1:10">
      <c r="A1386" s="53">
        <v>43571</v>
      </c>
      <c r="B1386" s="34">
        <v>39275.64</v>
      </c>
      <c r="D1386" s="53">
        <v>43577</v>
      </c>
      <c r="E1386" s="34">
        <v>135.15</v>
      </c>
      <c r="F1386" s="34">
        <f t="shared" si="63"/>
        <v>38645.18</v>
      </c>
      <c r="G1386" s="53">
        <v>43577</v>
      </c>
      <c r="H1386" s="34">
        <f t="shared" si="64"/>
        <v>467.48529920442758</v>
      </c>
      <c r="I1386" s="34">
        <f t="shared" si="65"/>
        <v>182.80180960886415</v>
      </c>
      <c r="J1386" s="53">
        <v>43577</v>
      </c>
    </row>
    <row r="1387" spans="1:10">
      <c r="A1387" s="53">
        <v>43572</v>
      </c>
      <c r="B1387" s="34">
        <v>39275.64</v>
      </c>
      <c r="D1387" s="53">
        <v>43578</v>
      </c>
      <c r="E1387" s="34">
        <v>132.5</v>
      </c>
      <c r="F1387" s="34">
        <f t="shared" si="63"/>
        <v>38564.879999999997</v>
      </c>
      <c r="G1387" s="53">
        <v>43578</v>
      </c>
      <c r="H1387" s="34">
        <f t="shared" si="64"/>
        <v>458.31892078865445</v>
      </c>
      <c r="I1387" s="34">
        <f t="shared" si="65"/>
        <v>182.42196960523128</v>
      </c>
      <c r="J1387" s="53">
        <v>43578</v>
      </c>
    </row>
    <row r="1388" spans="1:10">
      <c r="A1388" s="53">
        <v>43573</v>
      </c>
      <c r="B1388" s="34">
        <v>39140.28</v>
      </c>
      <c r="D1388" s="53">
        <v>43579</v>
      </c>
      <c r="E1388" s="34">
        <v>136.15</v>
      </c>
      <c r="F1388" s="34">
        <f t="shared" si="63"/>
        <v>39054.68</v>
      </c>
      <c r="G1388" s="53">
        <v>43579</v>
      </c>
      <c r="H1388" s="34">
        <f t="shared" si="64"/>
        <v>470.94430992736085</v>
      </c>
      <c r="I1388" s="34">
        <f t="shared" si="65"/>
        <v>184.7388517195447</v>
      </c>
      <c r="J1388" s="53">
        <v>43579</v>
      </c>
    </row>
    <row r="1389" spans="1:10">
      <c r="A1389" s="53">
        <v>43574</v>
      </c>
      <c r="B1389" s="34">
        <v>39140.28</v>
      </c>
      <c r="D1389" s="53">
        <v>43580</v>
      </c>
      <c r="E1389" s="34">
        <v>134.75</v>
      </c>
      <c r="F1389" s="34">
        <f t="shared" si="63"/>
        <v>38730.86</v>
      </c>
      <c r="G1389" s="53">
        <v>43580</v>
      </c>
      <c r="H1389" s="34">
        <f t="shared" si="64"/>
        <v>466.10169491525426</v>
      </c>
      <c r="I1389" s="34">
        <f t="shared" si="65"/>
        <v>183.20709841971424</v>
      </c>
      <c r="J1389" s="53">
        <v>43580</v>
      </c>
    </row>
    <row r="1390" spans="1:10">
      <c r="A1390" s="53">
        <v>43577</v>
      </c>
      <c r="B1390" s="34">
        <v>38645.18</v>
      </c>
      <c r="D1390" s="53">
        <v>43581</v>
      </c>
      <c r="E1390" s="34">
        <v>131.4</v>
      </c>
      <c r="F1390" s="34">
        <f t="shared" si="63"/>
        <v>39067.33</v>
      </c>
      <c r="G1390" s="53">
        <v>43581</v>
      </c>
      <c r="H1390" s="34">
        <f t="shared" si="64"/>
        <v>454.51400899342786</v>
      </c>
      <c r="I1390" s="34">
        <f t="shared" si="65"/>
        <v>184.79868952833618</v>
      </c>
      <c r="J1390" s="53">
        <v>43581</v>
      </c>
    </row>
    <row r="1391" spans="1:10">
      <c r="A1391" s="53">
        <v>43578</v>
      </c>
      <c r="B1391" s="34">
        <v>38564.879999999997</v>
      </c>
      <c r="D1391" s="53">
        <v>43584</v>
      </c>
      <c r="E1391" s="34">
        <v>131.4</v>
      </c>
      <c r="F1391" s="34">
        <f t="shared" si="63"/>
        <v>39067.33</v>
      </c>
      <c r="G1391" s="53">
        <v>43584</v>
      </c>
      <c r="H1391" s="34">
        <f t="shared" si="64"/>
        <v>454.51400899342786</v>
      </c>
      <c r="I1391" s="34">
        <f t="shared" si="65"/>
        <v>184.79868952833618</v>
      </c>
      <c r="J1391" s="53">
        <v>43584</v>
      </c>
    </row>
    <row r="1392" spans="1:10">
      <c r="A1392" s="53">
        <v>43579</v>
      </c>
      <c r="B1392" s="34">
        <v>39054.68</v>
      </c>
      <c r="D1392" s="53">
        <v>43585</v>
      </c>
      <c r="E1392" s="34">
        <v>127.05</v>
      </c>
      <c r="F1392" s="34">
        <f t="shared" si="63"/>
        <v>39031.550000000003</v>
      </c>
      <c r="G1392" s="53">
        <v>43585</v>
      </c>
      <c r="H1392" s="34">
        <f t="shared" si="64"/>
        <v>439.4673123486682</v>
      </c>
      <c r="I1392" s="34">
        <f t="shared" si="65"/>
        <v>184.62944076955679</v>
      </c>
      <c r="J1392" s="53">
        <v>43585</v>
      </c>
    </row>
    <row r="1393" spans="1:10">
      <c r="A1393" s="53">
        <v>43580</v>
      </c>
      <c r="B1393" s="34">
        <v>38730.86</v>
      </c>
      <c r="D1393" s="53">
        <v>43586</v>
      </c>
      <c r="E1393" s="34">
        <v>127.05</v>
      </c>
      <c r="F1393" s="34">
        <f t="shared" si="63"/>
        <v>39031.550000000003</v>
      </c>
      <c r="G1393" s="53">
        <v>43586</v>
      </c>
      <c r="H1393" s="34">
        <f t="shared" si="64"/>
        <v>439.4673123486682</v>
      </c>
      <c r="I1393" s="34">
        <f t="shared" si="65"/>
        <v>184.62944076955679</v>
      </c>
      <c r="J1393" s="53">
        <v>43586</v>
      </c>
    </row>
    <row r="1394" spans="1:10">
      <c r="A1394" s="53">
        <v>43581</v>
      </c>
      <c r="B1394" s="34">
        <v>39067.33</v>
      </c>
      <c r="D1394" s="53">
        <v>43587</v>
      </c>
      <c r="E1394" s="34">
        <v>126.65</v>
      </c>
      <c r="F1394" s="34">
        <f t="shared" si="63"/>
        <v>38981.43</v>
      </c>
      <c r="G1394" s="53">
        <v>43587</v>
      </c>
      <c r="H1394" s="34">
        <f t="shared" si="64"/>
        <v>438.083708059495</v>
      </c>
      <c r="I1394" s="34">
        <f t="shared" si="65"/>
        <v>184.39236005994189</v>
      </c>
      <c r="J1394" s="53">
        <v>43587</v>
      </c>
    </row>
    <row r="1395" spans="1:10">
      <c r="A1395" s="53">
        <v>43584</v>
      </c>
      <c r="B1395" s="34">
        <v>39067.33</v>
      </c>
      <c r="D1395" s="53">
        <v>43588</v>
      </c>
      <c r="E1395" s="34">
        <v>128.30000000000001</v>
      </c>
      <c r="F1395" s="34">
        <f t="shared" si="63"/>
        <v>38963.26</v>
      </c>
      <c r="G1395" s="53">
        <v>43588</v>
      </c>
      <c r="H1395" s="34">
        <f t="shared" si="64"/>
        <v>443.79107575233485</v>
      </c>
      <c r="I1395" s="34">
        <f t="shared" si="65"/>
        <v>184.30641120731411</v>
      </c>
      <c r="J1395" s="53">
        <v>43588</v>
      </c>
    </row>
    <row r="1396" spans="1:10">
      <c r="A1396" s="53">
        <v>43585</v>
      </c>
      <c r="B1396" s="34">
        <v>39031.550000000003</v>
      </c>
      <c r="D1396" s="53">
        <v>43591</v>
      </c>
      <c r="E1396" s="34">
        <v>125.60000000000001</v>
      </c>
      <c r="F1396" s="34">
        <f t="shared" si="63"/>
        <v>38600.339999999997</v>
      </c>
      <c r="G1396" s="53">
        <v>43591</v>
      </c>
      <c r="H1396" s="34">
        <f t="shared" si="64"/>
        <v>434.45174680041509</v>
      </c>
      <c r="I1396" s="34">
        <f t="shared" si="65"/>
        <v>182.58970468031001</v>
      </c>
      <c r="J1396" s="53">
        <v>43591</v>
      </c>
    </row>
    <row r="1397" spans="1:10">
      <c r="A1397" s="53">
        <v>43586</v>
      </c>
      <c r="B1397" s="34">
        <v>39031.550000000003</v>
      </c>
      <c r="D1397" s="53">
        <v>43592</v>
      </c>
      <c r="E1397" s="34">
        <v>122.35000000000001</v>
      </c>
      <c r="F1397" s="34">
        <f t="shared" si="63"/>
        <v>38276.629999999997</v>
      </c>
      <c r="G1397" s="53">
        <v>43592</v>
      </c>
      <c r="H1397" s="34">
        <f t="shared" si="64"/>
        <v>423.20996195088208</v>
      </c>
      <c r="I1397" s="34">
        <f t="shared" si="65"/>
        <v>181.05847170925162</v>
      </c>
      <c r="J1397" s="53">
        <v>43592</v>
      </c>
    </row>
    <row r="1398" spans="1:10">
      <c r="A1398" s="53">
        <v>43587</v>
      </c>
      <c r="B1398" s="34">
        <v>38981.43</v>
      </c>
      <c r="D1398" s="53">
        <v>43593</v>
      </c>
      <c r="E1398" s="34">
        <v>120.9</v>
      </c>
      <c r="F1398" s="34">
        <f t="shared" si="63"/>
        <v>37789.129999999997</v>
      </c>
      <c r="G1398" s="53">
        <v>43593</v>
      </c>
      <c r="H1398" s="34">
        <f t="shared" si="64"/>
        <v>418.19439640262885</v>
      </c>
      <c r="I1398" s="34">
        <f t="shared" si="65"/>
        <v>178.75246919653668</v>
      </c>
      <c r="J1398" s="53">
        <v>43593</v>
      </c>
    </row>
    <row r="1399" spans="1:10">
      <c r="A1399" s="53">
        <v>43588</v>
      </c>
      <c r="B1399" s="34">
        <v>38963.26</v>
      </c>
      <c r="D1399" s="53">
        <v>43594</v>
      </c>
      <c r="E1399" s="34">
        <v>120.10000000000001</v>
      </c>
      <c r="F1399" s="34">
        <f t="shared" si="63"/>
        <v>37558.910000000003</v>
      </c>
      <c r="G1399" s="53">
        <v>43594</v>
      </c>
      <c r="H1399" s="34">
        <f t="shared" si="64"/>
        <v>415.42718782428227</v>
      </c>
      <c r="I1399" s="34">
        <f t="shared" si="65"/>
        <v>177.6634683791475</v>
      </c>
      <c r="J1399" s="53">
        <v>43594</v>
      </c>
    </row>
    <row r="1400" spans="1:10">
      <c r="A1400" s="53">
        <v>43591</v>
      </c>
      <c r="B1400" s="34">
        <v>38600.339999999997</v>
      </c>
      <c r="D1400" s="53">
        <v>43595</v>
      </c>
      <c r="E1400" s="34">
        <v>120</v>
      </c>
      <c r="F1400" s="34">
        <f t="shared" si="63"/>
        <v>37462.99</v>
      </c>
      <c r="G1400" s="53">
        <v>43595</v>
      </c>
      <c r="H1400" s="34">
        <f t="shared" si="64"/>
        <v>415.0812867519889</v>
      </c>
      <c r="I1400" s="34">
        <f t="shared" si="65"/>
        <v>177.20974168987649</v>
      </c>
      <c r="J1400" s="53">
        <v>43595</v>
      </c>
    </row>
    <row r="1401" spans="1:10">
      <c r="A1401" s="53">
        <v>43592</v>
      </c>
      <c r="B1401" s="34">
        <v>38276.629999999997</v>
      </c>
      <c r="D1401" s="53">
        <v>43598</v>
      </c>
      <c r="E1401" s="34">
        <v>117.60000000000001</v>
      </c>
      <c r="F1401" s="34">
        <f t="shared" si="63"/>
        <v>37090.82</v>
      </c>
      <c r="G1401" s="53">
        <v>43598</v>
      </c>
      <c r="H1401" s="34">
        <f t="shared" si="64"/>
        <v>406.77966101694921</v>
      </c>
      <c r="I1401" s="34">
        <f t="shared" si="65"/>
        <v>175.44928024340035</v>
      </c>
      <c r="J1401" s="53">
        <v>43598</v>
      </c>
    </row>
    <row r="1402" spans="1:10">
      <c r="A1402" s="53">
        <v>43593</v>
      </c>
      <c r="B1402" s="34">
        <v>37789.129999999997</v>
      </c>
      <c r="D1402" s="53">
        <v>43599</v>
      </c>
      <c r="E1402" s="34">
        <v>123.35000000000001</v>
      </c>
      <c r="F1402" s="34">
        <f t="shared" si="63"/>
        <v>37318.53</v>
      </c>
      <c r="G1402" s="53">
        <v>43599</v>
      </c>
      <c r="H1402" s="34">
        <f t="shared" si="64"/>
        <v>426.66897267381529</v>
      </c>
      <c r="I1402" s="34">
        <f t="shared" si="65"/>
        <v>176.52640810426252</v>
      </c>
      <c r="J1402" s="53">
        <v>43599</v>
      </c>
    </row>
    <row r="1403" spans="1:10">
      <c r="A1403" s="53">
        <v>43594</v>
      </c>
      <c r="B1403" s="34">
        <v>37558.910000000003</v>
      </c>
      <c r="D1403" s="53">
        <v>43600</v>
      </c>
      <c r="E1403" s="34">
        <v>117.4</v>
      </c>
      <c r="F1403" s="34">
        <f t="shared" si="63"/>
        <v>37114.879999999997</v>
      </c>
      <c r="G1403" s="53">
        <v>43600</v>
      </c>
      <c r="H1403" s="34">
        <f t="shared" si="64"/>
        <v>406.08785887236252</v>
      </c>
      <c r="I1403" s="34">
        <f t="shared" si="65"/>
        <v>175.56309033664326</v>
      </c>
      <c r="J1403" s="53">
        <v>43600</v>
      </c>
    </row>
    <row r="1404" spans="1:10">
      <c r="A1404" s="53">
        <v>43595</v>
      </c>
      <c r="B1404" s="34">
        <v>37462.99</v>
      </c>
      <c r="D1404" s="53">
        <v>43601</v>
      </c>
      <c r="E1404" s="34">
        <v>118.8</v>
      </c>
      <c r="F1404" s="34">
        <f t="shared" si="63"/>
        <v>37393.480000000003</v>
      </c>
      <c r="G1404" s="53">
        <v>43601</v>
      </c>
      <c r="H1404" s="34">
        <f t="shared" si="64"/>
        <v>410.930473884469</v>
      </c>
      <c r="I1404" s="34">
        <f t="shared" si="65"/>
        <v>176.88094120852509</v>
      </c>
      <c r="J1404" s="53">
        <v>43601</v>
      </c>
    </row>
    <row r="1405" spans="1:10">
      <c r="A1405" s="53">
        <v>43598</v>
      </c>
      <c r="B1405" s="34">
        <v>37090.82</v>
      </c>
      <c r="D1405" s="53">
        <v>43602</v>
      </c>
      <c r="E1405" s="34">
        <v>119.3</v>
      </c>
      <c r="F1405" s="34">
        <f t="shared" si="63"/>
        <v>37930.769999999997</v>
      </c>
      <c r="G1405" s="53">
        <v>43602</v>
      </c>
      <c r="H1405" s="34">
        <f t="shared" si="64"/>
        <v>412.65997924593563</v>
      </c>
      <c r="I1405" s="34">
        <f t="shared" si="65"/>
        <v>179.42246344453864</v>
      </c>
      <c r="J1405" s="53">
        <v>43602</v>
      </c>
    </row>
    <row r="1406" spans="1:10">
      <c r="A1406" s="53">
        <v>43599</v>
      </c>
      <c r="B1406" s="34">
        <v>37318.53</v>
      </c>
      <c r="D1406" s="53">
        <v>43605</v>
      </c>
      <c r="E1406" s="34">
        <v>151.95000000000002</v>
      </c>
      <c r="F1406" s="34">
        <f t="shared" si="63"/>
        <v>39352.67</v>
      </c>
      <c r="G1406" s="53">
        <v>43605</v>
      </c>
      <c r="H1406" s="34">
        <f t="shared" si="64"/>
        <v>525.59667934970605</v>
      </c>
      <c r="I1406" s="34">
        <f t="shared" si="65"/>
        <v>186.14842236316298</v>
      </c>
      <c r="J1406" s="53">
        <v>43605</v>
      </c>
    </row>
    <row r="1407" spans="1:10">
      <c r="A1407" s="53">
        <v>43600</v>
      </c>
      <c r="B1407" s="34">
        <v>37114.879999999997</v>
      </c>
      <c r="D1407" s="53">
        <v>43606</v>
      </c>
      <c r="E1407" s="34">
        <v>154.65</v>
      </c>
      <c r="F1407" s="34">
        <f t="shared" si="63"/>
        <v>38969.800000000003</v>
      </c>
      <c r="G1407" s="53">
        <v>43606</v>
      </c>
      <c r="H1407" s="34">
        <f t="shared" si="64"/>
        <v>534.93600830162575</v>
      </c>
      <c r="I1407" s="34">
        <f t="shared" si="65"/>
        <v>184.33734711794625</v>
      </c>
      <c r="J1407" s="53">
        <v>43606</v>
      </c>
    </row>
    <row r="1408" spans="1:10">
      <c r="A1408" s="53">
        <v>43601</v>
      </c>
      <c r="B1408" s="34">
        <v>37393.480000000003</v>
      </c>
      <c r="D1408" s="53">
        <v>43607</v>
      </c>
      <c r="E1408" s="34">
        <v>157.95000000000002</v>
      </c>
      <c r="F1408" s="34">
        <f t="shared" si="63"/>
        <v>39110.21</v>
      </c>
      <c r="G1408" s="53">
        <v>43607</v>
      </c>
      <c r="H1408" s="34">
        <f t="shared" si="64"/>
        <v>546.35074368730545</v>
      </c>
      <c r="I1408" s="34">
        <f t="shared" si="65"/>
        <v>185.00152314422377</v>
      </c>
      <c r="J1408" s="53">
        <v>43607</v>
      </c>
    </row>
    <row r="1409" spans="1:10">
      <c r="A1409" s="53">
        <v>43602</v>
      </c>
      <c r="B1409" s="34">
        <v>37930.769999999997</v>
      </c>
      <c r="D1409" s="53">
        <v>43608</v>
      </c>
      <c r="E1409" s="34">
        <v>161.05000000000001</v>
      </c>
      <c r="F1409" s="34">
        <f t="shared" si="63"/>
        <v>38811.39</v>
      </c>
      <c r="G1409" s="53">
        <v>43608</v>
      </c>
      <c r="H1409" s="34">
        <f t="shared" si="64"/>
        <v>557.07367692839853</v>
      </c>
      <c r="I1409" s="34">
        <f t="shared" si="65"/>
        <v>183.5880263835069</v>
      </c>
      <c r="J1409" s="53">
        <v>43608</v>
      </c>
    </row>
    <row r="1410" spans="1:10">
      <c r="A1410" s="53">
        <v>43605</v>
      </c>
      <c r="B1410" s="34">
        <v>39352.67</v>
      </c>
      <c r="D1410" s="53">
        <v>43609</v>
      </c>
      <c r="E1410" s="34">
        <v>156.4</v>
      </c>
      <c r="F1410" s="34">
        <f t="shared" si="63"/>
        <v>39434.720000000001</v>
      </c>
      <c r="G1410" s="53">
        <v>43609</v>
      </c>
      <c r="H1410" s="34">
        <f t="shared" si="64"/>
        <v>540.98927706675897</v>
      </c>
      <c r="I1410" s="34">
        <f t="shared" si="65"/>
        <v>186.5365403245338</v>
      </c>
      <c r="J1410" s="53">
        <v>43609</v>
      </c>
    </row>
    <row r="1411" spans="1:10">
      <c r="A1411" s="53">
        <v>43606</v>
      </c>
      <c r="B1411" s="34">
        <v>38969.800000000003</v>
      </c>
      <c r="D1411" s="53">
        <v>43612</v>
      </c>
      <c r="E1411" s="34">
        <v>157.20000000000002</v>
      </c>
      <c r="F1411" s="34">
        <f t="shared" ref="F1411:F1474" si="66">VLOOKUP(D1411,$A$7:$B$1519,2,FALSE)</f>
        <v>39683.29</v>
      </c>
      <c r="G1411" s="53">
        <v>43612</v>
      </c>
      <c r="H1411" s="34">
        <f t="shared" si="64"/>
        <v>543.75648564510561</v>
      </c>
      <c r="I1411" s="34">
        <f t="shared" si="65"/>
        <v>187.71234144163236</v>
      </c>
      <c r="J1411" s="53">
        <v>43612</v>
      </c>
    </row>
    <row r="1412" spans="1:10">
      <c r="A1412" s="53">
        <v>43607</v>
      </c>
      <c r="B1412" s="34">
        <v>39110.21</v>
      </c>
      <c r="D1412" s="53">
        <v>43613</v>
      </c>
      <c r="E1412" s="34">
        <v>157.65</v>
      </c>
      <c r="F1412" s="34">
        <f t="shared" si="66"/>
        <v>39749.730000000003</v>
      </c>
      <c r="G1412" s="53">
        <v>43613</v>
      </c>
      <c r="H1412" s="34">
        <f t="shared" ref="H1412:H1475" si="67">E1412/$E$3*100</f>
        <v>545.31304047042545</v>
      </c>
      <c r="I1412" s="34">
        <f t="shared" ref="I1412:I1475" si="68">F1412/$F$3*100</f>
        <v>188.02662001998064</v>
      </c>
      <c r="J1412" s="53">
        <v>43613</v>
      </c>
    </row>
    <row r="1413" spans="1:10">
      <c r="A1413" s="53">
        <v>43608</v>
      </c>
      <c r="B1413" s="34">
        <v>38811.39</v>
      </c>
      <c r="D1413" s="53">
        <v>43614</v>
      </c>
      <c r="E1413" s="34">
        <v>155.15</v>
      </c>
      <c r="F1413" s="34">
        <f t="shared" si="66"/>
        <v>39502.050000000003</v>
      </c>
      <c r="G1413" s="53">
        <v>43614</v>
      </c>
      <c r="H1413" s="34">
        <f t="shared" si="67"/>
        <v>536.66551366309238</v>
      </c>
      <c r="I1413" s="34">
        <f t="shared" si="68"/>
        <v>186.85502883567452</v>
      </c>
      <c r="J1413" s="53">
        <v>43614</v>
      </c>
    </row>
    <row r="1414" spans="1:10">
      <c r="A1414" s="53">
        <v>43609</v>
      </c>
      <c r="B1414" s="34">
        <v>39434.720000000001</v>
      </c>
      <c r="D1414" s="53">
        <v>43615</v>
      </c>
      <c r="E1414" s="34">
        <v>158.1</v>
      </c>
      <c r="F1414" s="34">
        <f t="shared" si="66"/>
        <v>39831.97</v>
      </c>
      <c r="G1414" s="53">
        <v>43615</v>
      </c>
      <c r="H1414" s="34">
        <f t="shared" si="67"/>
        <v>546.8695952957454</v>
      </c>
      <c r="I1414" s="34">
        <f t="shared" si="68"/>
        <v>188.41563673104869</v>
      </c>
      <c r="J1414" s="53">
        <v>43615</v>
      </c>
    </row>
    <row r="1415" spans="1:10">
      <c r="A1415" s="53">
        <v>43612</v>
      </c>
      <c r="B1415" s="34">
        <v>39683.29</v>
      </c>
      <c r="D1415" s="53">
        <v>43616</v>
      </c>
      <c r="E1415" s="34">
        <v>154.75</v>
      </c>
      <c r="F1415" s="34">
        <f t="shared" si="66"/>
        <v>39714.199999999997</v>
      </c>
      <c r="G1415" s="53">
        <v>43616</v>
      </c>
      <c r="H1415" s="34">
        <f t="shared" si="67"/>
        <v>535.28190937391912</v>
      </c>
      <c r="I1415" s="34">
        <f t="shared" si="68"/>
        <v>187.85855382659238</v>
      </c>
      <c r="J1415" s="53">
        <v>43616</v>
      </c>
    </row>
    <row r="1416" spans="1:10">
      <c r="A1416" s="53">
        <v>43613</v>
      </c>
      <c r="B1416" s="34">
        <v>39749.730000000003</v>
      </c>
      <c r="D1416" s="53">
        <v>43619</v>
      </c>
      <c r="E1416" s="34">
        <v>159.05000000000001</v>
      </c>
      <c r="F1416" s="34">
        <f t="shared" si="66"/>
        <v>40267.620000000003</v>
      </c>
      <c r="G1416" s="53">
        <v>43619</v>
      </c>
      <c r="H1416" s="34">
        <f t="shared" si="67"/>
        <v>550.1556554825321</v>
      </c>
      <c r="I1416" s="34">
        <f t="shared" si="68"/>
        <v>190.47637518164206</v>
      </c>
      <c r="J1416" s="53">
        <v>43619</v>
      </c>
    </row>
    <row r="1417" spans="1:10">
      <c r="A1417" s="53">
        <v>43614</v>
      </c>
      <c r="B1417" s="34">
        <v>39502.050000000003</v>
      </c>
      <c r="D1417" s="53">
        <v>43620</v>
      </c>
      <c r="E1417" s="34">
        <v>157.6</v>
      </c>
      <c r="F1417" s="34">
        <f t="shared" si="66"/>
        <v>40083.54</v>
      </c>
      <c r="G1417" s="53">
        <v>43620</v>
      </c>
      <c r="H1417" s="34">
        <f t="shared" si="67"/>
        <v>545.14008993427876</v>
      </c>
      <c r="I1417" s="34">
        <f t="shared" si="68"/>
        <v>189.6056286328409</v>
      </c>
      <c r="J1417" s="53">
        <v>43620</v>
      </c>
    </row>
    <row r="1418" spans="1:10">
      <c r="A1418" s="53">
        <v>43615</v>
      </c>
      <c r="B1418" s="34">
        <v>39831.97</v>
      </c>
      <c r="D1418" s="53">
        <v>43621</v>
      </c>
      <c r="E1418" s="34">
        <v>157.6</v>
      </c>
      <c r="F1418" s="34">
        <f t="shared" si="66"/>
        <v>40083.54</v>
      </c>
      <c r="G1418" s="53">
        <v>43621</v>
      </c>
      <c r="H1418" s="34">
        <f t="shared" si="67"/>
        <v>545.14008993427876</v>
      </c>
      <c r="I1418" s="34">
        <f t="shared" si="68"/>
        <v>189.6056286328409</v>
      </c>
      <c r="J1418" s="53">
        <v>43621</v>
      </c>
    </row>
    <row r="1419" spans="1:10">
      <c r="A1419" s="53">
        <v>43616</v>
      </c>
      <c r="B1419" s="34">
        <v>39714.199999999997</v>
      </c>
      <c r="D1419" s="53">
        <v>43622</v>
      </c>
      <c r="E1419" s="34">
        <v>153.15</v>
      </c>
      <c r="F1419" s="34">
        <f t="shared" si="66"/>
        <v>39529.72</v>
      </c>
      <c r="G1419" s="53">
        <v>43622</v>
      </c>
      <c r="H1419" s="34">
        <f t="shared" si="67"/>
        <v>529.74749221722584</v>
      </c>
      <c r="I1419" s="34">
        <f t="shared" si="68"/>
        <v>186.98591517316544</v>
      </c>
      <c r="J1419" s="53">
        <v>43622</v>
      </c>
    </row>
    <row r="1420" spans="1:10">
      <c r="A1420" s="53">
        <v>43619</v>
      </c>
      <c r="B1420" s="34">
        <v>40267.620000000003</v>
      </c>
      <c r="D1420" s="53">
        <v>43623</v>
      </c>
      <c r="E1420" s="34">
        <v>151.35</v>
      </c>
      <c r="F1420" s="34">
        <f t="shared" si="66"/>
        <v>39615.9</v>
      </c>
      <c r="G1420" s="53">
        <v>43623</v>
      </c>
      <c r="H1420" s="34">
        <f t="shared" si="67"/>
        <v>523.52127291594604</v>
      </c>
      <c r="I1420" s="34">
        <f t="shared" si="68"/>
        <v>187.3935691147978</v>
      </c>
      <c r="J1420" s="53">
        <v>43623</v>
      </c>
    </row>
    <row r="1421" spans="1:10">
      <c r="A1421" s="53">
        <v>43620</v>
      </c>
      <c r="B1421" s="34">
        <v>40083.54</v>
      </c>
      <c r="D1421" s="53">
        <v>43626</v>
      </c>
      <c r="E1421" s="34">
        <v>149.95000000000002</v>
      </c>
      <c r="F1421" s="34">
        <f t="shared" si="66"/>
        <v>39784.519999999997</v>
      </c>
      <c r="G1421" s="53">
        <v>43626</v>
      </c>
      <c r="H1421" s="34">
        <f t="shared" si="67"/>
        <v>518.67865790383951</v>
      </c>
      <c r="I1421" s="34">
        <f t="shared" si="68"/>
        <v>188.1911858198111</v>
      </c>
      <c r="J1421" s="53">
        <v>43626</v>
      </c>
    </row>
    <row r="1422" spans="1:10">
      <c r="A1422" s="53">
        <v>43621</v>
      </c>
      <c r="B1422" s="34">
        <v>40083.54</v>
      </c>
      <c r="D1422" s="53">
        <v>43627</v>
      </c>
      <c r="E1422" s="34">
        <v>153.6</v>
      </c>
      <c r="F1422" s="34">
        <f t="shared" si="66"/>
        <v>39950.46</v>
      </c>
      <c r="G1422" s="53">
        <v>43627</v>
      </c>
      <c r="H1422" s="34">
        <f t="shared" si="67"/>
        <v>531.30404704254579</v>
      </c>
      <c r="I1422" s="34">
        <f t="shared" si="68"/>
        <v>188.97612542383143</v>
      </c>
      <c r="J1422" s="53">
        <v>43627</v>
      </c>
    </row>
    <row r="1423" spans="1:10">
      <c r="A1423" s="53">
        <v>43622</v>
      </c>
      <c r="B1423" s="34">
        <v>39529.72</v>
      </c>
      <c r="D1423" s="53">
        <v>43628</v>
      </c>
      <c r="E1423" s="34">
        <v>153.20000000000002</v>
      </c>
      <c r="F1423" s="34">
        <f t="shared" si="66"/>
        <v>39756.81</v>
      </c>
      <c r="G1423" s="53">
        <v>43628</v>
      </c>
      <c r="H1423" s="34">
        <f t="shared" si="67"/>
        <v>529.92044275337264</v>
      </c>
      <c r="I1423" s="34">
        <f t="shared" si="68"/>
        <v>188.06011027185758</v>
      </c>
      <c r="J1423" s="53">
        <v>43628</v>
      </c>
    </row>
    <row r="1424" spans="1:10">
      <c r="A1424" s="53">
        <v>43623</v>
      </c>
      <c r="B1424" s="34">
        <v>39615.9</v>
      </c>
      <c r="D1424" s="53">
        <v>43629</v>
      </c>
      <c r="E1424" s="34">
        <v>153.1</v>
      </c>
      <c r="F1424" s="34">
        <f t="shared" si="66"/>
        <v>39741.360000000001</v>
      </c>
      <c r="G1424" s="53">
        <v>43629</v>
      </c>
      <c r="H1424" s="34">
        <f t="shared" si="67"/>
        <v>529.57454168107927</v>
      </c>
      <c r="I1424" s="34">
        <f t="shared" si="68"/>
        <v>187.98702773068541</v>
      </c>
      <c r="J1424" s="53">
        <v>43629</v>
      </c>
    </row>
    <row r="1425" spans="1:10">
      <c r="A1425" s="53">
        <v>43626</v>
      </c>
      <c r="B1425" s="34">
        <v>39784.519999999997</v>
      </c>
      <c r="D1425" s="53">
        <v>43630</v>
      </c>
      <c r="E1425" s="34">
        <v>152.45000000000002</v>
      </c>
      <c r="F1425" s="34">
        <f t="shared" si="66"/>
        <v>39452.07</v>
      </c>
      <c r="G1425" s="53">
        <v>43630</v>
      </c>
      <c r="H1425" s="34">
        <f t="shared" si="67"/>
        <v>527.32618471117257</v>
      </c>
      <c r="I1425" s="34">
        <f t="shared" si="68"/>
        <v>186.61861036267862</v>
      </c>
      <c r="J1425" s="53">
        <v>43630</v>
      </c>
    </row>
    <row r="1426" spans="1:10">
      <c r="A1426" s="53">
        <v>43627</v>
      </c>
      <c r="B1426" s="34">
        <v>39950.46</v>
      </c>
      <c r="D1426" s="53">
        <v>43633</v>
      </c>
      <c r="E1426" s="34">
        <v>147.9</v>
      </c>
      <c r="F1426" s="34">
        <f t="shared" si="66"/>
        <v>38960.79</v>
      </c>
      <c r="G1426" s="53">
        <v>43633</v>
      </c>
      <c r="H1426" s="34">
        <f t="shared" si="67"/>
        <v>511.58768592182639</v>
      </c>
      <c r="I1426" s="34">
        <f t="shared" si="68"/>
        <v>184.29472746124972</v>
      </c>
      <c r="J1426" s="53">
        <v>43633</v>
      </c>
    </row>
    <row r="1427" spans="1:10">
      <c r="A1427" s="53">
        <v>43628</v>
      </c>
      <c r="B1427" s="34">
        <v>39756.81</v>
      </c>
      <c r="D1427" s="53">
        <v>43634</v>
      </c>
      <c r="E1427" s="34">
        <v>147.95000000000002</v>
      </c>
      <c r="F1427" s="34">
        <f t="shared" si="66"/>
        <v>39046.339999999997</v>
      </c>
      <c r="G1427" s="53">
        <v>43634</v>
      </c>
      <c r="H1427" s="34">
        <f t="shared" si="67"/>
        <v>511.76063645797313</v>
      </c>
      <c r="I1427" s="34">
        <f t="shared" si="68"/>
        <v>184.69940133809638</v>
      </c>
      <c r="J1427" s="53">
        <v>43634</v>
      </c>
    </row>
    <row r="1428" spans="1:10">
      <c r="A1428" s="53">
        <v>43629</v>
      </c>
      <c r="B1428" s="34">
        <v>39741.360000000001</v>
      </c>
      <c r="D1428" s="53">
        <v>43635</v>
      </c>
      <c r="E1428" s="34">
        <v>142.80000000000001</v>
      </c>
      <c r="F1428" s="34">
        <f t="shared" si="66"/>
        <v>39112.74</v>
      </c>
      <c r="G1428" s="53">
        <v>43635</v>
      </c>
      <c r="H1428" s="34">
        <f t="shared" si="67"/>
        <v>493.94673123486683</v>
      </c>
      <c r="I1428" s="34">
        <f t="shared" si="68"/>
        <v>185.01349070598206</v>
      </c>
      <c r="J1428" s="53">
        <v>43635</v>
      </c>
    </row>
    <row r="1429" spans="1:10">
      <c r="A1429" s="53">
        <v>43630</v>
      </c>
      <c r="B1429" s="34">
        <v>39452.07</v>
      </c>
      <c r="D1429" s="53">
        <v>43636</v>
      </c>
      <c r="E1429" s="34">
        <v>148.45000000000002</v>
      </c>
      <c r="F1429" s="34">
        <f t="shared" si="66"/>
        <v>39601.629999999997</v>
      </c>
      <c r="G1429" s="53">
        <v>43636</v>
      </c>
      <c r="H1429" s="34">
        <f t="shared" si="67"/>
        <v>513.49014181943971</v>
      </c>
      <c r="I1429" s="34">
        <f t="shared" si="68"/>
        <v>187.32606828227171</v>
      </c>
      <c r="J1429" s="53">
        <v>43636</v>
      </c>
    </row>
    <row r="1430" spans="1:10">
      <c r="A1430" s="53">
        <v>43633</v>
      </c>
      <c r="B1430" s="34">
        <v>38960.79</v>
      </c>
      <c r="D1430" s="53">
        <v>43637</v>
      </c>
      <c r="E1430" s="34">
        <v>146.80000000000001</v>
      </c>
      <c r="F1430" s="34">
        <f t="shared" si="66"/>
        <v>39194.49</v>
      </c>
      <c r="G1430" s="53">
        <v>43637</v>
      </c>
      <c r="H1430" s="34">
        <f t="shared" si="67"/>
        <v>507.7827741265998</v>
      </c>
      <c r="I1430" s="34">
        <f t="shared" si="68"/>
        <v>185.40018958888348</v>
      </c>
      <c r="J1430" s="53">
        <v>43637</v>
      </c>
    </row>
    <row r="1431" spans="1:10">
      <c r="A1431" s="53">
        <v>43634</v>
      </c>
      <c r="B1431" s="34">
        <v>39046.339999999997</v>
      </c>
      <c r="D1431" s="53">
        <v>43640</v>
      </c>
      <c r="E1431" s="34">
        <v>147.75</v>
      </c>
      <c r="F1431" s="34">
        <f t="shared" si="66"/>
        <v>39122.959999999999</v>
      </c>
      <c r="G1431" s="53">
        <v>43640</v>
      </c>
      <c r="H1431" s="34">
        <f t="shared" si="67"/>
        <v>511.06883431338639</v>
      </c>
      <c r="I1431" s="34">
        <f t="shared" si="68"/>
        <v>185.06183397917169</v>
      </c>
      <c r="J1431" s="53">
        <v>43640</v>
      </c>
    </row>
    <row r="1432" spans="1:10">
      <c r="A1432" s="53">
        <v>43635</v>
      </c>
      <c r="B1432" s="34">
        <v>39112.74</v>
      </c>
      <c r="D1432" s="53">
        <v>43641</v>
      </c>
      <c r="E1432" s="34">
        <v>150.85</v>
      </c>
      <c r="F1432" s="34">
        <f t="shared" si="66"/>
        <v>39434.94</v>
      </c>
      <c r="G1432" s="53">
        <v>43641</v>
      </c>
      <c r="H1432" s="34">
        <f t="shared" si="67"/>
        <v>521.79176755447941</v>
      </c>
      <c r="I1432" s="34">
        <f t="shared" si="68"/>
        <v>186.537580982078</v>
      </c>
      <c r="J1432" s="53">
        <v>43641</v>
      </c>
    </row>
    <row r="1433" spans="1:10">
      <c r="A1433" s="53">
        <v>43636</v>
      </c>
      <c r="B1433" s="34">
        <v>39601.629999999997</v>
      </c>
      <c r="D1433" s="53">
        <v>43642</v>
      </c>
      <c r="E1433" s="34">
        <v>153.80000000000001</v>
      </c>
      <c r="F1433" s="34">
        <f t="shared" si="66"/>
        <v>39592.080000000002</v>
      </c>
      <c r="G1433" s="53">
        <v>43642</v>
      </c>
      <c r="H1433" s="34">
        <f t="shared" si="67"/>
        <v>531.99584918713242</v>
      </c>
      <c r="I1433" s="34">
        <f t="shared" si="68"/>
        <v>187.28089428433037</v>
      </c>
      <c r="J1433" s="53">
        <v>43642</v>
      </c>
    </row>
    <row r="1434" spans="1:10">
      <c r="A1434" s="53">
        <v>43637</v>
      </c>
      <c r="B1434" s="34">
        <v>39194.49</v>
      </c>
      <c r="D1434" s="53">
        <v>43643</v>
      </c>
      <c r="E1434" s="34">
        <v>152.85</v>
      </c>
      <c r="F1434" s="34">
        <f t="shared" si="66"/>
        <v>39586.410000000003</v>
      </c>
      <c r="G1434" s="53">
        <v>43643</v>
      </c>
      <c r="H1434" s="34">
        <f t="shared" si="67"/>
        <v>528.70978900034584</v>
      </c>
      <c r="I1434" s="34">
        <f t="shared" si="68"/>
        <v>187.25407370125941</v>
      </c>
      <c r="J1434" s="53">
        <v>43643</v>
      </c>
    </row>
    <row r="1435" spans="1:10">
      <c r="A1435" s="53">
        <v>43640</v>
      </c>
      <c r="B1435" s="34">
        <v>39122.959999999999</v>
      </c>
      <c r="D1435" s="53">
        <v>43644</v>
      </c>
      <c r="E1435" s="34">
        <v>150.5</v>
      </c>
      <c r="F1435" s="34">
        <f t="shared" si="66"/>
        <v>39394.639999999999</v>
      </c>
      <c r="G1435" s="53">
        <v>43644</v>
      </c>
      <c r="H1435" s="34">
        <f t="shared" si="67"/>
        <v>520.58111380145272</v>
      </c>
      <c r="I1435" s="34">
        <f t="shared" si="68"/>
        <v>186.34695144102687</v>
      </c>
      <c r="J1435" s="53">
        <v>43644</v>
      </c>
    </row>
    <row r="1436" spans="1:10">
      <c r="A1436" s="53">
        <v>43641</v>
      </c>
      <c r="B1436" s="34">
        <v>39434.94</v>
      </c>
      <c r="D1436" s="53">
        <v>43647</v>
      </c>
      <c r="E1436" s="34">
        <v>154.1</v>
      </c>
      <c r="F1436" s="34">
        <f t="shared" si="66"/>
        <v>39686.5</v>
      </c>
      <c r="G1436" s="53">
        <v>43647</v>
      </c>
      <c r="H1436" s="34">
        <f t="shared" si="67"/>
        <v>533.03355240401243</v>
      </c>
      <c r="I1436" s="34">
        <f t="shared" si="68"/>
        <v>187.72752558125455</v>
      </c>
      <c r="J1436" s="53">
        <v>43647</v>
      </c>
    </row>
    <row r="1437" spans="1:10">
      <c r="A1437" s="53">
        <v>43642</v>
      </c>
      <c r="B1437" s="34">
        <v>39592.080000000002</v>
      </c>
      <c r="D1437" s="53">
        <v>43648</v>
      </c>
      <c r="E1437" s="34">
        <v>154.70000000000002</v>
      </c>
      <c r="F1437" s="34">
        <f t="shared" si="66"/>
        <v>39816.480000000003</v>
      </c>
      <c r="G1437" s="53">
        <v>43648</v>
      </c>
      <c r="H1437" s="34">
        <f t="shared" si="67"/>
        <v>535.10895883777243</v>
      </c>
      <c r="I1437" s="34">
        <f t="shared" si="68"/>
        <v>188.34236497941393</v>
      </c>
      <c r="J1437" s="53">
        <v>43648</v>
      </c>
    </row>
    <row r="1438" spans="1:10">
      <c r="A1438" s="53">
        <v>43643</v>
      </c>
      <c r="B1438" s="34">
        <v>39586.410000000003</v>
      </c>
      <c r="D1438" s="53">
        <v>43649</v>
      </c>
      <c r="E1438" s="34">
        <v>155.6</v>
      </c>
      <c r="F1438" s="34">
        <f t="shared" si="66"/>
        <v>39839.25</v>
      </c>
      <c r="G1438" s="53">
        <v>43649</v>
      </c>
      <c r="H1438" s="34">
        <f t="shared" si="67"/>
        <v>538.22206848841233</v>
      </c>
      <c r="I1438" s="34">
        <f t="shared" si="68"/>
        <v>188.45007303523855</v>
      </c>
      <c r="J1438" s="53">
        <v>43649</v>
      </c>
    </row>
    <row r="1439" spans="1:10">
      <c r="A1439" s="53">
        <v>43644</v>
      </c>
      <c r="B1439" s="34">
        <v>39394.639999999999</v>
      </c>
      <c r="D1439" s="53">
        <v>43650</v>
      </c>
      <c r="E1439" s="34">
        <v>156.1</v>
      </c>
      <c r="F1439" s="34">
        <f t="shared" si="66"/>
        <v>39908.06</v>
      </c>
      <c r="G1439" s="53">
        <v>43650</v>
      </c>
      <c r="H1439" s="34">
        <f t="shared" si="67"/>
        <v>539.95157384987897</v>
      </c>
      <c r="I1439" s="34">
        <f t="shared" si="68"/>
        <v>188.7755623334948</v>
      </c>
      <c r="J1439" s="53">
        <v>43650</v>
      </c>
    </row>
    <row r="1440" spans="1:10">
      <c r="A1440" s="53">
        <v>43647</v>
      </c>
      <c r="B1440" s="34">
        <v>39686.5</v>
      </c>
      <c r="D1440" s="53">
        <v>43651</v>
      </c>
      <c r="E1440" s="34">
        <v>147.30000000000001</v>
      </c>
      <c r="F1440" s="34">
        <f t="shared" si="66"/>
        <v>39513.39</v>
      </c>
      <c r="G1440" s="53">
        <v>43651</v>
      </c>
      <c r="H1440" s="34">
        <f t="shared" si="67"/>
        <v>509.51227948806644</v>
      </c>
      <c r="I1440" s="34">
        <f t="shared" si="68"/>
        <v>186.9086700018164</v>
      </c>
      <c r="J1440" s="53">
        <v>43651</v>
      </c>
    </row>
    <row r="1441" spans="1:10">
      <c r="A1441" s="53">
        <v>43648</v>
      </c>
      <c r="B1441" s="34">
        <v>39816.480000000003</v>
      </c>
      <c r="D1441" s="53">
        <v>43654</v>
      </c>
      <c r="E1441" s="34">
        <v>138.9</v>
      </c>
      <c r="F1441" s="34">
        <f t="shared" si="66"/>
        <v>38720.57</v>
      </c>
      <c r="G1441" s="53">
        <v>43654</v>
      </c>
      <c r="H1441" s="34">
        <f t="shared" si="67"/>
        <v>480.45658941542717</v>
      </c>
      <c r="I1441" s="34">
        <f t="shared" si="68"/>
        <v>183.15842402821508</v>
      </c>
      <c r="J1441" s="53">
        <v>43654</v>
      </c>
    </row>
    <row r="1442" spans="1:10">
      <c r="A1442" s="53">
        <v>43649</v>
      </c>
      <c r="B1442" s="34">
        <v>39839.25</v>
      </c>
      <c r="D1442" s="53">
        <v>43655</v>
      </c>
      <c r="E1442" s="34">
        <v>141.15</v>
      </c>
      <c r="F1442" s="34">
        <f t="shared" si="66"/>
        <v>38730.82</v>
      </c>
      <c r="G1442" s="53">
        <v>43655</v>
      </c>
      <c r="H1442" s="34">
        <f t="shared" si="67"/>
        <v>488.23936354202698</v>
      </c>
      <c r="I1442" s="34">
        <f t="shared" si="68"/>
        <v>183.20690920925165</v>
      </c>
      <c r="J1442" s="53">
        <v>43655</v>
      </c>
    </row>
    <row r="1443" spans="1:10">
      <c r="A1443" s="53">
        <v>43650</v>
      </c>
      <c r="B1443" s="34">
        <v>39908.06</v>
      </c>
      <c r="D1443" s="53">
        <v>43656</v>
      </c>
      <c r="E1443" s="34">
        <v>139.35</v>
      </c>
      <c r="F1443" s="34">
        <f t="shared" si="66"/>
        <v>38557.040000000001</v>
      </c>
      <c r="G1443" s="53">
        <v>43656</v>
      </c>
      <c r="H1443" s="34">
        <f t="shared" si="67"/>
        <v>482.01314424074712</v>
      </c>
      <c r="I1443" s="34">
        <f t="shared" si="68"/>
        <v>182.38488435456529</v>
      </c>
      <c r="J1443" s="53">
        <v>43656</v>
      </c>
    </row>
    <row r="1444" spans="1:10">
      <c r="A1444" s="53">
        <v>43651</v>
      </c>
      <c r="B1444" s="34">
        <v>39513.39</v>
      </c>
      <c r="D1444" s="53">
        <v>43657</v>
      </c>
      <c r="E1444" s="34">
        <v>141</v>
      </c>
      <c r="F1444" s="34">
        <f t="shared" si="66"/>
        <v>38823.11</v>
      </c>
      <c r="G1444" s="53">
        <v>43657</v>
      </c>
      <c r="H1444" s="34">
        <f t="shared" si="67"/>
        <v>487.72051193358703</v>
      </c>
      <c r="I1444" s="34">
        <f t="shared" si="68"/>
        <v>183.64346504904336</v>
      </c>
      <c r="J1444" s="53">
        <v>43657</v>
      </c>
    </row>
    <row r="1445" spans="1:10">
      <c r="A1445" s="53">
        <v>43654</v>
      </c>
      <c r="B1445" s="34">
        <v>38720.57</v>
      </c>
      <c r="D1445" s="53">
        <v>43658</v>
      </c>
      <c r="E1445" s="34">
        <v>140.30000000000001</v>
      </c>
      <c r="F1445" s="34">
        <f t="shared" si="66"/>
        <v>38736.230000000003</v>
      </c>
      <c r="G1445" s="53">
        <v>43658</v>
      </c>
      <c r="H1445" s="34">
        <f t="shared" si="67"/>
        <v>485.29920442753377</v>
      </c>
      <c r="I1445" s="34">
        <f t="shared" si="68"/>
        <v>183.23249992431582</v>
      </c>
      <c r="J1445" s="53">
        <v>43658</v>
      </c>
    </row>
    <row r="1446" spans="1:10">
      <c r="A1446" s="53">
        <v>43655</v>
      </c>
      <c r="B1446" s="34">
        <v>38730.82</v>
      </c>
      <c r="D1446" s="53">
        <v>43661</v>
      </c>
      <c r="E1446" s="34">
        <v>137.95000000000002</v>
      </c>
      <c r="F1446" s="34">
        <f t="shared" si="66"/>
        <v>38896.71</v>
      </c>
      <c r="G1446" s="53">
        <v>43661</v>
      </c>
      <c r="H1446" s="34">
        <f t="shared" si="67"/>
        <v>477.17052922864065</v>
      </c>
      <c r="I1446" s="34">
        <f t="shared" si="68"/>
        <v>183.99161230019374</v>
      </c>
      <c r="J1446" s="53">
        <v>43661</v>
      </c>
    </row>
    <row r="1447" spans="1:10">
      <c r="A1447" s="53">
        <v>43656</v>
      </c>
      <c r="B1447" s="34">
        <v>38557.040000000001</v>
      </c>
      <c r="D1447" s="53">
        <v>43662</v>
      </c>
      <c r="E1447" s="34">
        <v>140.15</v>
      </c>
      <c r="F1447" s="34">
        <f t="shared" si="66"/>
        <v>39131.040000000001</v>
      </c>
      <c r="G1447" s="53">
        <v>43662</v>
      </c>
      <c r="H1447" s="34">
        <f t="shared" si="67"/>
        <v>484.78035281909382</v>
      </c>
      <c r="I1447" s="34">
        <f t="shared" si="68"/>
        <v>185.10005449261325</v>
      </c>
      <c r="J1447" s="53">
        <v>43662</v>
      </c>
    </row>
    <row r="1448" spans="1:10">
      <c r="A1448" s="53">
        <v>43657</v>
      </c>
      <c r="B1448" s="34">
        <v>38823.11</v>
      </c>
      <c r="D1448" s="53">
        <v>43663</v>
      </c>
      <c r="E1448" s="34">
        <v>138.05000000000001</v>
      </c>
      <c r="F1448" s="34">
        <f t="shared" si="66"/>
        <v>39215.64</v>
      </c>
      <c r="G1448" s="53">
        <v>43663</v>
      </c>
      <c r="H1448" s="34">
        <f t="shared" si="67"/>
        <v>477.51643030093396</v>
      </c>
      <c r="I1448" s="34">
        <f t="shared" si="68"/>
        <v>185.5002346209736</v>
      </c>
      <c r="J1448" s="53">
        <v>43663</v>
      </c>
    </row>
    <row r="1449" spans="1:10">
      <c r="A1449" s="53">
        <v>43658</v>
      </c>
      <c r="B1449" s="34">
        <v>38736.230000000003</v>
      </c>
      <c r="D1449" s="53">
        <v>43664</v>
      </c>
      <c r="E1449" s="34">
        <v>134.19999999999999</v>
      </c>
      <c r="F1449" s="34">
        <f t="shared" si="66"/>
        <v>38897.46</v>
      </c>
      <c r="G1449" s="53">
        <v>43664</v>
      </c>
      <c r="H1449" s="34">
        <f t="shared" si="67"/>
        <v>464.19923901764093</v>
      </c>
      <c r="I1449" s="34">
        <f t="shared" si="68"/>
        <v>183.99515999636716</v>
      </c>
      <c r="J1449" s="53">
        <v>43664</v>
      </c>
    </row>
    <row r="1450" spans="1:10">
      <c r="A1450" s="53">
        <v>43661</v>
      </c>
      <c r="B1450" s="34">
        <v>38896.71</v>
      </c>
      <c r="D1450" s="53">
        <v>43665</v>
      </c>
      <c r="E1450" s="34">
        <v>131.4</v>
      </c>
      <c r="F1450" s="34">
        <f t="shared" si="66"/>
        <v>38337.01</v>
      </c>
      <c r="G1450" s="53">
        <v>43665</v>
      </c>
      <c r="H1450" s="34">
        <f t="shared" si="67"/>
        <v>454.51400899342786</v>
      </c>
      <c r="I1450" s="34">
        <f t="shared" si="68"/>
        <v>181.34408490251877</v>
      </c>
      <c r="J1450" s="53">
        <v>43665</v>
      </c>
    </row>
    <row r="1451" spans="1:10">
      <c r="A1451" s="53">
        <v>43662</v>
      </c>
      <c r="B1451" s="34">
        <v>39131.040000000001</v>
      </c>
      <c r="D1451" s="53">
        <v>43668</v>
      </c>
      <c r="E1451" s="34">
        <v>131.65</v>
      </c>
      <c r="F1451" s="34">
        <f t="shared" si="66"/>
        <v>38031.129999999997</v>
      </c>
      <c r="G1451" s="53">
        <v>43668</v>
      </c>
      <c r="H1451" s="34">
        <f t="shared" si="67"/>
        <v>455.37876167416124</v>
      </c>
      <c r="I1451" s="34">
        <f t="shared" si="68"/>
        <v>179.89719249515622</v>
      </c>
      <c r="J1451" s="53">
        <v>43668</v>
      </c>
    </row>
    <row r="1452" spans="1:10">
      <c r="A1452" s="53">
        <v>43663</v>
      </c>
      <c r="B1452" s="34">
        <v>39215.64</v>
      </c>
      <c r="D1452" s="53">
        <v>43669</v>
      </c>
      <c r="E1452" s="34">
        <v>134.05000000000001</v>
      </c>
      <c r="F1452" s="34">
        <f t="shared" si="66"/>
        <v>37982.74</v>
      </c>
      <c r="G1452" s="53">
        <v>43669</v>
      </c>
      <c r="H1452" s="34">
        <f t="shared" si="67"/>
        <v>463.68038740920099</v>
      </c>
      <c r="I1452" s="34">
        <f t="shared" si="68"/>
        <v>179.66829513804794</v>
      </c>
      <c r="J1452" s="53">
        <v>43669</v>
      </c>
    </row>
    <row r="1453" spans="1:10">
      <c r="A1453" s="53">
        <v>43664</v>
      </c>
      <c r="B1453" s="34">
        <v>38897.46</v>
      </c>
      <c r="D1453" s="53">
        <v>43670</v>
      </c>
      <c r="E1453" s="34">
        <v>129.80000000000001</v>
      </c>
      <c r="F1453" s="34">
        <f t="shared" si="66"/>
        <v>37847.65</v>
      </c>
      <c r="G1453" s="53">
        <v>43670</v>
      </c>
      <c r="H1453" s="34">
        <f t="shared" si="67"/>
        <v>448.97959183673476</v>
      </c>
      <c r="I1453" s="34">
        <f t="shared" si="68"/>
        <v>179.0292841032938</v>
      </c>
      <c r="J1453" s="53">
        <v>43670</v>
      </c>
    </row>
    <row r="1454" spans="1:10">
      <c r="A1454" s="53">
        <v>43665</v>
      </c>
      <c r="B1454" s="34">
        <v>38337.01</v>
      </c>
      <c r="D1454" s="53">
        <v>43671</v>
      </c>
      <c r="E1454" s="34">
        <v>129.4</v>
      </c>
      <c r="F1454" s="34">
        <f t="shared" si="66"/>
        <v>37830.980000000003</v>
      </c>
      <c r="G1454" s="53">
        <v>43671</v>
      </c>
      <c r="H1454" s="34">
        <f t="shared" si="67"/>
        <v>447.59598754756144</v>
      </c>
      <c r="I1454" s="34">
        <f t="shared" si="68"/>
        <v>178.95043064301285</v>
      </c>
      <c r="J1454" s="53">
        <v>43671</v>
      </c>
    </row>
    <row r="1455" spans="1:10">
      <c r="A1455" s="53">
        <v>43668</v>
      </c>
      <c r="B1455" s="34">
        <v>38031.129999999997</v>
      </c>
      <c r="D1455" s="53">
        <v>43672</v>
      </c>
      <c r="E1455" s="34">
        <v>131.85</v>
      </c>
      <c r="F1455" s="34">
        <f t="shared" si="66"/>
        <v>37882.79</v>
      </c>
      <c r="G1455" s="53">
        <v>43672</v>
      </c>
      <c r="H1455" s="34">
        <f t="shared" si="67"/>
        <v>456.07056381874781</v>
      </c>
      <c r="I1455" s="34">
        <f t="shared" si="68"/>
        <v>179.19550549467183</v>
      </c>
      <c r="J1455" s="53">
        <v>43672</v>
      </c>
    </row>
    <row r="1456" spans="1:10">
      <c r="A1456" s="53">
        <v>43669</v>
      </c>
      <c r="B1456" s="34">
        <v>37982.74</v>
      </c>
      <c r="D1456" s="53">
        <v>43675</v>
      </c>
      <c r="E1456" s="34">
        <v>129.44999999999999</v>
      </c>
      <c r="F1456" s="34">
        <f t="shared" si="66"/>
        <v>37686.370000000003</v>
      </c>
      <c r="G1456" s="53">
        <v>43675</v>
      </c>
      <c r="H1456" s="34">
        <f t="shared" si="67"/>
        <v>447.76893808370801</v>
      </c>
      <c r="I1456" s="34">
        <f t="shared" si="68"/>
        <v>178.26638751816421</v>
      </c>
      <c r="J1456" s="53">
        <v>43675</v>
      </c>
    </row>
    <row r="1457" spans="1:10">
      <c r="A1457" s="53">
        <v>43670</v>
      </c>
      <c r="B1457" s="34">
        <v>37847.65</v>
      </c>
      <c r="D1457" s="53">
        <v>43676</v>
      </c>
      <c r="E1457" s="34">
        <v>125.35000000000001</v>
      </c>
      <c r="F1457" s="34">
        <f t="shared" si="66"/>
        <v>37397.24</v>
      </c>
      <c r="G1457" s="53">
        <v>43676</v>
      </c>
      <c r="H1457" s="34">
        <f t="shared" si="67"/>
        <v>433.58699411968178</v>
      </c>
      <c r="I1457" s="34">
        <f t="shared" si="68"/>
        <v>176.89872699200774</v>
      </c>
      <c r="J1457" s="53">
        <v>43676</v>
      </c>
    </row>
    <row r="1458" spans="1:10">
      <c r="A1458" s="53">
        <v>43671</v>
      </c>
      <c r="B1458" s="34">
        <v>37830.980000000003</v>
      </c>
      <c r="D1458" s="53">
        <v>43677</v>
      </c>
      <c r="E1458" s="34">
        <v>128.80000000000001</v>
      </c>
      <c r="F1458" s="34">
        <f t="shared" si="66"/>
        <v>37481.120000000003</v>
      </c>
      <c r="G1458" s="53">
        <v>43677</v>
      </c>
      <c r="H1458" s="34">
        <f t="shared" si="67"/>
        <v>445.52058111380148</v>
      </c>
      <c r="I1458" s="34">
        <f t="shared" si="68"/>
        <v>177.29550133204168</v>
      </c>
      <c r="J1458" s="53">
        <v>43677</v>
      </c>
    </row>
    <row r="1459" spans="1:10">
      <c r="A1459" s="53">
        <v>43672</v>
      </c>
      <c r="B1459" s="34">
        <v>37882.79</v>
      </c>
      <c r="D1459" s="53">
        <v>43678</v>
      </c>
      <c r="E1459" s="34">
        <v>125.45</v>
      </c>
      <c r="F1459" s="34">
        <f t="shared" si="66"/>
        <v>37018.32</v>
      </c>
      <c r="G1459" s="53">
        <v>43678</v>
      </c>
      <c r="H1459" s="34">
        <f t="shared" si="67"/>
        <v>433.93289519197509</v>
      </c>
      <c r="I1459" s="34">
        <f t="shared" si="68"/>
        <v>175.10633627997095</v>
      </c>
      <c r="J1459" s="53">
        <v>43678</v>
      </c>
    </row>
    <row r="1460" spans="1:10">
      <c r="A1460" s="53">
        <v>43675</v>
      </c>
      <c r="B1460" s="34">
        <v>37686.370000000003</v>
      </c>
      <c r="D1460" s="53">
        <v>43679</v>
      </c>
      <c r="E1460" s="34">
        <v>128.1</v>
      </c>
      <c r="F1460" s="34">
        <f t="shared" si="66"/>
        <v>37118.22</v>
      </c>
      <c r="G1460" s="53">
        <v>43679</v>
      </c>
      <c r="H1460" s="34">
        <f t="shared" si="67"/>
        <v>443.09927360774816</v>
      </c>
      <c r="I1460" s="34">
        <f t="shared" si="68"/>
        <v>175.57888941026886</v>
      </c>
      <c r="J1460" s="53">
        <v>43679</v>
      </c>
    </row>
    <row r="1461" spans="1:10">
      <c r="A1461" s="53">
        <v>43676</v>
      </c>
      <c r="B1461" s="34">
        <v>37397.24</v>
      </c>
      <c r="D1461" s="53">
        <v>43682</v>
      </c>
      <c r="E1461" s="34">
        <v>124.7</v>
      </c>
      <c r="F1461" s="34">
        <f t="shared" si="66"/>
        <v>36699.839999999997</v>
      </c>
      <c r="G1461" s="53">
        <v>43682</v>
      </c>
      <c r="H1461" s="34">
        <f t="shared" si="67"/>
        <v>431.3386371497752</v>
      </c>
      <c r="I1461" s="34">
        <f t="shared" si="68"/>
        <v>173.59984257689513</v>
      </c>
      <c r="J1461" s="53">
        <v>43682</v>
      </c>
    </row>
    <row r="1462" spans="1:10">
      <c r="A1462" s="53">
        <v>43677</v>
      </c>
      <c r="B1462" s="34">
        <v>37481.120000000003</v>
      </c>
      <c r="D1462" s="53">
        <v>43683</v>
      </c>
      <c r="E1462" s="34">
        <v>128.19999999999999</v>
      </c>
      <c r="F1462" s="34">
        <f t="shared" si="66"/>
        <v>36976.85</v>
      </c>
      <c r="G1462" s="53">
        <v>43683</v>
      </c>
      <c r="H1462" s="34">
        <f t="shared" si="67"/>
        <v>443.44517468004148</v>
      </c>
      <c r="I1462" s="34">
        <f t="shared" si="68"/>
        <v>174.91017233288932</v>
      </c>
      <c r="J1462" s="53">
        <v>43683</v>
      </c>
    </row>
    <row r="1463" spans="1:10">
      <c r="A1463" s="53">
        <v>43678</v>
      </c>
      <c r="B1463" s="34">
        <v>37018.32</v>
      </c>
      <c r="D1463" s="53">
        <v>43684</v>
      </c>
      <c r="E1463" s="34">
        <v>125.60000000000001</v>
      </c>
      <c r="F1463" s="34">
        <f t="shared" si="66"/>
        <v>36690.5</v>
      </c>
      <c r="G1463" s="53">
        <v>43684</v>
      </c>
      <c r="H1463" s="34">
        <f t="shared" si="67"/>
        <v>434.45174680041509</v>
      </c>
      <c r="I1463" s="34">
        <f t="shared" si="68"/>
        <v>173.55566193388231</v>
      </c>
      <c r="J1463" s="53">
        <v>43684</v>
      </c>
    </row>
    <row r="1464" spans="1:10">
      <c r="A1464" s="53">
        <v>43679</v>
      </c>
      <c r="B1464" s="34">
        <v>37118.22</v>
      </c>
      <c r="D1464" s="53">
        <v>43685</v>
      </c>
      <c r="E1464" s="34">
        <v>130.9</v>
      </c>
      <c r="F1464" s="34">
        <f t="shared" si="66"/>
        <v>37327.360000000001</v>
      </c>
      <c r="G1464" s="53">
        <v>43685</v>
      </c>
      <c r="H1464" s="34">
        <f t="shared" si="67"/>
        <v>452.78450363196123</v>
      </c>
      <c r="I1464" s="34">
        <f t="shared" si="68"/>
        <v>176.56817631387747</v>
      </c>
      <c r="J1464" s="53">
        <v>43685</v>
      </c>
    </row>
    <row r="1465" spans="1:10">
      <c r="A1465" s="53">
        <v>43682</v>
      </c>
      <c r="B1465" s="34">
        <v>36699.839999999997</v>
      </c>
      <c r="D1465" s="53">
        <v>43686</v>
      </c>
      <c r="E1465" s="34">
        <v>132.4</v>
      </c>
      <c r="F1465" s="34">
        <f t="shared" si="66"/>
        <v>37581.910000000003</v>
      </c>
      <c r="G1465" s="53">
        <v>43686</v>
      </c>
      <c r="H1465" s="34">
        <f t="shared" si="67"/>
        <v>457.97301971636114</v>
      </c>
      <c r="I1465" s="34">
        <f t="shared" si="68"/>
        <v>177.772264395132</v>
      </c>
      <c r="J1465" s="53">
        <v>43686</v>
      </c>
    </row>
    <row r="1466" spans="1:10">
      <c r="A1466" s="53">
        <v>43683</v>
      </c>
      <c r="B1466" s="34">
        <v>36976.85</v>
      </c>
      <c r="D1466" s="53">
        <v>43689</v>
      </c>
      <c r="E1466" s="34">
        <v>132.4</v>
      </c>
      <c r="F1466" s="34">
        <f t="shared" si="66"/>
        <v>37581.910000000003</v>
      </c>
      <c r="G1466" s="53">
        <v>43689</v>
      </c>
      <c r="H1466" s="34">
        <f t="shared" si="67"/>
        <v>457.97301971636114</v>
      </c>
      <c r="I1466" s="34">
        <f t="shared" si="68"/>
        <v>177.772264395132</v>
      </c>
      <c r="J1466" s="53">
        <v>43689</v>
      </c>
    </row>
    <row r="1467" spans="1:10">
      <c r="A1467" s="53">
        <v>43684</v>
      </c>
      <c r="B1467" s="34">
        <v>36690.5</v>
      </c>
      <c r="D1467" s="53">
        <v>43690</v>
      </c>
      <c r="E1467" s="34">
        <v>130.30000000000001</v>
      </c>
      <c r="F1467" s="34">
        <f t="shared" si="66"/>
        <v>36958.160000000003</v>
      </c>
      <c r="G1467" s="53">
        <v>43690</v>
      </c>
      <c r="H1467" s="34">
        <f t="shared" si="67"/>
        <v>450.70909719820139</v>
      </c>
      <c r="I1467" s="34">
        <f t="shared" si="68"/>
        <v>174.82176374424802</v>
      </c>
      <c r="J1467" s="53">
        <v>43690</v>
      </c>
    </row>
    <row r="1468" spans="1:10">
      <c r="A1468" s="53">
        <v>43685</v>
      </c>
      <c r="B1468" s="34">
        <v>37327.360000000001</v>
      </c>
      <c r="D1468" s="53">
        <v>43691</v>
      </c>
      <c r="E1468" s="34">
        <v>130.65</v>
      </c>
      <c r="F1468" s="34">
        <f t="shared" si="66"/>
        <v>37311.53</v>
      </c>
      <c r="G1468" s="53">
        <v>43691</v>
      </c>
      <c r="H1468" s="34">
        <f t="shared" si="67"/>
        <v>451.91975095122797</v>
      </c>
      <c r="I1468" s="34">
        <f t="shared" si="68"/>
        <v>176.4932962733107</v>
      </c>
      <c r="J1468" s="53">
        <v>43691</v>
      </c>
    </row>
    <row r="1469" spans="1:10">
      <c r="A1469" s="53">
        <v>43686</v>
      </c>
      <c r="B1469" s="34">
        <v>37581.910000000003</v>
      </c>
      <c r="D1469" s="53">
        <v>43692</v>
      </c>
      <c r="E1469" s="34">
        <v>130.65</v>
      </c>
      <c r="F1469" s="34">
        <f t="shared" si="66"/>
        <v>37311.53</v>
      </c>
      <c r="G1469" s="53">
        <v>43692</v>
      </c>
      <c r="H1469" s="34">
        <f t="shared" si="67"/>
        <v>451.91975095122797</v>
      </c>
      <c r="I1469" s="34">
        <f t="shared" si="68"/>
        <v>176.4932962733107</v>
      </c>
      <c r="J1469" s="53">
        <v>43692</v>
      </c>
    </row>
    <row r="1470" spans="1:10">
      <c r="A1470" s="53">
        <v>43689</v>
      </c>
      <c r="B1470" s="34">
        <v>37581.910000000003</v>
      </c>
      <c r="D1470" s="53">
        <v>43693</v>
      </c>
      <c r="E1470" s="34">
        <v>132.85</v>
      </c>
      <c r="F1470" s="34">
        <f t="shared" si="66"/>
        <v>37350.33</v>
      </c>
      <c r="G1470" s="53">
        <v>43693</v>
      </c>
      <c r="H1470" s="34">
        <f t="shared" si="67"/>
        <v>459.52957454168103</v>
      </c>
      <c r="I1470" s="34">
        <f t="shared" si="68"/>
        <v>176.67683042201503</v>
      </c>
      <c r="J1470" s="53">
        <v>43693</v>
      </c>
    </row>
    <row r="1471" spans="1:10">
      <c r="A1471" s="53">
        <v>43690</v>
      </c>
      <c r="B1471" s="34">
        <v>36958.160000000003</v>
      </c>
      <c r="D1471" s="53">
        <v>43696</v>
      </c>
      <c r="E1471" s="34">
        <v>135.5</v>
      </c>
      <c r="F1471" s="34">
        <f t="shared" si="66"/>
        <v>37402.49</v>
      </c>
      <c r="G1471" s="53">
        <v>43696</v>
      </c>
      <c r="H1471" s="34">
        <f t="shared" si="67"/>
        <v>468.69595295745415</v>
      </c>
      <c r="I1471" s="34">
        <f t="shared" si="68"/>
        <v>176.92356086522162</v>
      </c>
      <c r="J1471" s="53">
        <v>43696</v>
      </c>
    </row>
    <row r="1472" spans="1:10">
      <c r="A1472" s="53">
        <v>43691</v>
      </c>
      <c r="B1472" s="34">
        <v>37311.53</v>
      </c>
      <c r="D1472" s="53">
        <v>43697</v>
      </c>
      <c r="E1472" s="34">
        <v>135.65</v>
      </c>
      <c r="F1472" s="34">
        <f t="shared" si="66"/>
        <v>37328.01</v>
      </c>
      <c r="G1472" s="53">
        <v>43697</v>
      </c>
      <c r="H1472" s="34">
        <f t="shared" si="67"/>
        <v>469.21480456589421</v>
      </c>
      <c r="I1472" s="34">
        <f t="shared" si="68"/>
        <v>176.5712509838944</v>
      </c>
      <c r="J1472" s="53">
        <v>43697</v>
      </c>
    </row>
    <row r="1473" spans="1:10">
      <c r="A1473" s="53">
        <v>43692</v>
      </c>
      <c r="B1473" s="34">
        <v>37311.53</v>
      </c>
      <c r="D1473" s="53">
        <v>43698</v>
      </c>
      <c r="E1473" s="34">
        <v>131.9</v>
      </c>
      <c r="F1473" s="34">
        <f t="shared" si="66"/>
        <v>37060.370000000003</v>
      </c>
      <c r="G1473" s="53">
        <v>43698</v>
      </c>
      <c r="H1473" s="34">
        <f t="shared" si="67"/>
        <v>456.2435143548945</v>
      </c>
      <c r="I1473" s="34">
        <f t="shared" si="68"/>
        <v>175.30524377876</v>
      </c>
      <c r="J1473" s="53">
        <v>43698</v>
      </c>
    </row>
    <row r="1474" spans="1:10">
      <c r="A1474" s="53">
        <v>43693</v>
      </c>
      <c r="B1474" s="34">
        <v>37350.33</v>
      </c>
      <c r="D1474" s="53">
        <v>43699</v>
      </c>
      <c r="E1474" s="34">
        <v>126.9</v>
      </c>
      <c r="F1474" s="34">
        <f t="shared" si="66"/>
        <v>36472.93</v>
      </c>
      <c r="G1474" s="53">
        <v>43699</v>
      </c>
      <c r="H1474" s="34">
        <f t="shared" si="67"/>
        <v>438.94846074022837</v>
      </c>
      <c r="I1474" s="34">
        <f t="shared" si="68"/>
        <v>172.52649892528459</v>
      </c>
      <c r="J1474" s="53">
        <v>43699</v>
      </c>
    </row>
    <row r="1475" spans="1:10">
      <c r="A1475" s="53">
        <v>43696</v>
      </c>
      <c r="B1475" s="34">
        <v>37402.49</v>
      </c>
      <c r="D1475" s="53">
        <v>43700</v>
      </c>
      <c r="E1475" s="34">
        <v>131.30000000000001</v>
      </c>
      <c r="F1475" s="34">
        <f t="shared" ref="F1475:F1514" si="69">VLOOKUP(D1475,$A$7:$B$1519,2,FALSE)</f>
        <v>36701.160000000003</v>
      </c>
      <c r="G1475" s="53">
        <v>43700</v>
      </c>
      <c r="H1475" s="34">
        <f t="shared" si="67"/>
        <v>454.16810792113455</v>
      </c>
      <c r="I1475" s="34">
        <f t="shared" si="68"/>
        <v>173.60608652216035</v>
      </c>
      <c r="J1475" s="53">
        <v>43700</v>
      </c>
    </row>
    <row r="1476" spans="1:10">
      <c r="A1476" s="53">
        <v>43697</v>
      </c>
      <c r="B1476" s="34">
        <v>37328.01</v>
      </c>
      <c r="D1476" s="53">
        <v>43703</v>
      </c>
      <c r="E1476" s="34">
        <v>135.19999999999999</v>
      </c>
      <c r="F1476" s="34">
        <f t="shared" si="69"/>
        <v>37494.120000000003</v>
      </c>
      <c r="G1476" s="53">
        <v>43703</v>
      </c>
      <c r="H1476" s="34">
        <f t="shared" ref="H1476:H1539" si="70">E1476/$E$3*100</f>
        <v>467.65824974057415</v>
      </c>
      <c r="I1476" s="34">
        <f t="shared" ref="I1476:I1540" si="71">F1476/$F$3*100</f>
        <v>177.35699473238074</v>
      </c>
      <c r="J1476" s="53">
        <v>43703</v>
      </c>
    </row>
    <row r="1477" spans="1:10">
      <c r="A1477" s="53">
        <v>43698</v>
      </c>
      <c r="B1477" s="34">
        <v>37060.370000000003</v>
      </c>
      <c r="D1477" s="53">
        <v>43704</v>
      </c>
      <c r="E1477" s="34">
        <v>137.15</v>
      </c>
      <c r="F1477" s="34">
        <f t="shared" si="69"/>
        <v>37641.269999999997</v>
      </c>
      <c r="G1477" s="53">
        <v>43704</v>
      </c>
      <c r="H1477" s="34">
        <f t="shared" si="70"/>
        <v>474.40332065029401</v>
      </c>
      <c r="I1477" s="34">
        <f t="shared" si="71"/>
        <v>178.05305272160328</v>
      </c>
      <c r="J1477" s="53">
        <v>43704</v>
      </c>
    </row>
    <row r="1478" spans="1:10">
      <c r="A1478" s="53">
        <v>43699</v>
      </c>
      <c r="B1478" s="34">
        <v>36472.93</v>
      </c>
      <c r="D1478" s="53">
        <v>43705</v>
      </c>
      <c r="E1478" s="34">
        <v>135.94999999999999</v>
      </c>
      <c r="F1478" s="34">
        <f t="shared" si="69"/>
        <v>37451.839999999997</v>
      </c>
      <c r="G1478" s="53">
        <v>43705</v>
      </c>
      <c r="H1478" s="34">
        <f t="shared" si="70"/>
        <v>470.2525077827741</v>
      </c>
      <c r="I1478" s="34">
        <f t="shared" si="71"/>
        <v>177.15699927343181</v>
      </c>
      <c r="J1478" s="53">
        <v>43705</v>
      </c>
    </row>
    <row r="1479" spans="1:10">
      <c r="A1479" s="53">
        <v>43700</v>
      </c>
      <c r="B1479" s="34">
        <v>36701.160000000003</v>
      </c>
      <c r="D1479" s="53">
        <v>43706</v>
      </c>
      <c r="E1479" s="34">
        <v>132.35</v>
      </c>
      <c r="F1479" s="34">
        <f t="shared" si="69"/>
        <v>37068.93</v>
      </c>
      <c r="G1479" s="53">
        <v>43706</v>
      </c>
      <c r="H1479" s="34">
        <f t="shared" si="70"/>
        <v>457.80006918021445</v>
      </c>
      <c r="I1479" s="34">
        <f t="shared" si="71"/>
        <v>175.34573481775249</v>
      </c>
      <c r="J1479" s="53">
        <v>43706</v>
      </c>
    </row>
    <row r="1480" spans="1:10">
      <c r="A1480" s="53">
        <v>43703</v>
      </c>
      <c r="B1480" s="34">
        <v>37494.120000000003</v>
      </c>
      <c r="D1480" s="53">
        <v>43707</v>
      </c>
      <c r="E1480" s="34">
        <v>137.35</v>
      </c>
      <c r="F1480" s="34">
        <f t="shared" si="69"/>
        <v>37332.79</v>
      </c>
      <c r="G1480" s="53">
        <v>43707</v>
      </c>
      <c r="H1480" s="34">
        <f t="shared" si="70"/>
        <v>475.09512279488064</v>
      </c>
      <c r="I1480" s="34">
        <f t="shared" si="71"/>
        <v>176.59386163417292</v>
      </c>
      <c r="J1480" s="53">
        <v>43707</v>
      </c>
    </row>
    <row r="1481" spans="1:10">
      <c r="A1481" s="53">
        <v>43704</v>
      </c>
      <c r="B1481" s="34">
        <v>37641.269999999997</v>
      </c>
      <c r="D1481" s="53">
        <v>43710</v>
      </c>
      <c r="E1481" s="34">
        <v>137.35</v>
      </c>
      <c r="F1481" s="34">
        <f t="shared" si="69"/>
        <v>37332.79</v>
      </c>
      <c r="G1481" s="53">
        <v>43710</v>
      </c>
      <c r="H1481" s="34">
        <f t="shared" si="70"/>
        <v>475.09512279488064</v>
      </c>
      <c r="I1481" s="34">
        <f t="shared" si="71"/>
        <v>176.59386163417292</v>
      </c>
      <c r="J1481" s="53">
        <v>43710</v>
      </c>
    </row>
    <row r="1482" spans="1:10">
      <c r="A1482" s="53">
        <v>43705</v>
      </c>
      <c r="B1482" s="34">
        <v>37451.839999999997</v>
      </c>
      <c r="D1482" s="53">
        <v>43711</v>
      </c>
      <c r="E1482" s="34">
        <v>135.25</v>
      </c>
      <c r="F1482" s="34">
        <f t="shared" si="69"/>
        <v>36562.910000000003</v>
      </c>
      <c r="G1482" s="53">
        <v>43711</v>
      </c>
      <c r="H1482" s="34">
        <f t="shared" si="70"/>
        <v>467.83120027672089</v>
      </c>
      <c r="I1482" s="34">
        <f t="shared" si="71"/>
        <v>172.95212786086219</v>
      </c>
      <c r="J1482" s="53">
        <v>43711</v>
      </c>
    </row>
    <row r="1483" spans="1:10">
      <c r="A1483" s="53">
        <v>43706</v>
      </c>
      <c r="B1483" s="34">
        <v>37068.93</v>
      </c>
      <c r="D1483" s="53">
        <v>43712</v>
      </c>
      <c r="E1483" s="34">
        <v>134.94999999999999</v>
      </c>
      <c r="F1483" s="34">
        <f t="shared" si="69"/>
        <v>36724.74</v>
      </c>
      <c r="G1483" s="53">
        <v>43712</v>
      </c>
      <c r="H1483" s="34">
        <f t="shared" si="70"/>
        <v>466.79349705984083</v>
      </c>
      <c r="I1483" s="34">
        <f t="shared" si="71"/>
        <v>173.71762608985227</v>
      </c>
      <c r="J1483" s="53">
        <v>43712</v>
      </c>
    </row>
    <row r="1484" spans="1:10">
      <c r="A1484" s="53">
        <v>43707</v>
      </c>
      <c r="B1484" s="34">
        <v>37332.79</v>
      </c>
      <c r="D1484" s="53">
        <v>43713</v>
      </c>
      <c r="E1484" s="34">
        <v>135.75</v>
      </c>
      <c r="F1484" s="34">
        <f t="shared" si="69"/>
        <v>36644.42</v>
      </c>
      <c r="G1484" s="53">
        <v>43713</v>
      </c>
      <c r="H1484" s="34">
        <f t="shared" si="70"/>
        <v>469.56070563818753</v>
      </c>
      <c r="I1484" s="34">
        <f t="shared" si="71"/>
        <v>173.33769148098813</v>
      </c>
      <c r="J1484" s="53">
        <v>43713</v>
      </c>
    </row>
    <row r="1485" spans="1:10">
      <c r="A1485" s="53">
        <v>43710</v>
      </c>
      <c r="B1485" s="34">
        <v>37332.79</v>
      </c>
      <c r="D1485" s="53">
        <v>43714</v>
      </c>
      <c r="E1485" s="34">
        <v>137.75</v>
      </c>
      <c r="F1485" s="34">
        <f t="shared" si="69"/>
        <v>36981.769999999997</v>
      </c>
      <c r="G1485" s="53">
        <v>43714</v>
      </c>
      <c r="H1485" s="34">
        <f t="shared" si="70"/>
        <v>476.47872708405396</v>
      </c>
      <c r="I1485" s="34">
        <f t="shared" si="71"/>
        <v>174.93344521978688</v>
      </c>
      <c r="J1485" s="53">
        <v>43714</v>
      </c>
    </row>
    <row r="1486" spans="1:10">
      <c r="A1486" s="53">
        <v>43711</v>
      </c>
      <c r="B1486" s="34">
        <v>36562.910000000003</v>
      </c>
      <c r="D1486" s="53">
        <v>43717</v>
      </c>
      <c r="E1486" s="34">
        <v>140.9</v>
      </c>
      <c r="F1486" s="34">
        <f t="shared" si="69"/>
        <v>37145.449999999997</v>
      </c>
      <c r="G1486" s="53">
        <v>43717</v>
      </c>
      <c r="H1486" s="34">
        <f t="shared" si="70"/>
        <v>487.37461086129372</v>
      </c>
      <c r="I1486" s="34">
        <f t="shared" si="71"/>
        <v>175.70769443267133</v>
      </c>
      <c r="J1486" s="53">
        <v>43717</v>
      </c>
    </row>
    <row r="1487" spans="1:10">
      <c r="A1487" s="53">
        <v>43712</v>
      </c>
      <c r="B1487" s="34">
        <v>36724.74</v>
      </c>
      <c r="D1487" s="53">
        <v>43718</v>
      </c>
      <c r="E1487" s="34">
        <v>140.9</v>
      </c>
      <c r="F1487" s="34">
        <f t="shared" si="69"/>
        <v>37145.449999999997</v>
      </c>
      <c r="G1487" s="53">
        <v>43718</v>
      </c>
      <c r="H1487" s="34">
        <f t="shared" si="70"/>
        <v>487.37461086129372</v>
      </c>
      <c r="I1487" s="34">
        <f t="shared" si="71"/>
        <v>175.70769443267133</v>
      </c>
      <c r="J1487" s="53">
        <v>43718</v>
      </c>
    </row>
    <row r="1488" spans="1:10">
      <c r="A1488" s="53">
        <v>43713</v>
      </c>
      <c r="B1488" s="34">
        <v>36644.42</v>
      </c>
      <c r="D1488" s="53">
        <v>43719</v>
      </c>
      <c r="E1488" s="34">
        <v>143.95000000000002</v>
      </c>
      <c r="F1488" s="34">
        <f t="shared" si="69"/>
        <v>37270.82</v>
      </c>
      <c r="G1488" s="53">
        <v>43719</v>
      </c>
      <c r="H1488" s="34">
        <f t="shared" si="70"/>
        <v>497.92459356624016</v>
      </c>
      <c r="I1488" s="34">
        <f t="shared" si="71"/>
        <v>176.30072732501816</v>
      </c>
      <c r="J1488" s="53">
        <v>43719</v>
      </c>
    </row>
    <row r="1489" spans="1:10">
      <c r="A1489" s="53">
        <v>43714</v>
      </c>
      <c r="B1489" s="34">
        <v>36981.769999999997</v>
      </c>
      <c r="D1489" s="53">
        <v>43720</v>
      </c>
      <c r="E1489" s="34">
        <v>143.05000000000001</v>
      </c>
      <c r="F1489" s="34">
        <f t="shared" si="69"/>
        <v>37104.28</v>
      </c>
      <c r="G1489" s="53">
        <v>43720</v>
      </c>
      <c r="H1489" s="34">
        <f t="shared" si="70"/>
        <v>494.81148391560021</v>
      </c>
      <c r="I1489" s="34">
        <f t="shared" si="71"/>
        <v>175.51294956405908</v>
      </c>
      <c r="J1489" s="53">
        <v>43720</v>
      </c>
    </row>
    <row r="1490" spans="1:10">
      <c r="A1490" s="53">
        <v>43717</v>
      </c>
      <c r="B1490" s="34">
        <v>37145.449999999997</v>
      </c>
      <c r="D1490" s="53">
        <v>43721</v>
      </c>
      <c r="E1490" s="34">
        <v>145.75</v>
      </c>
      <c r="F1490" s="34">
        <f t="shared" si="69"/>
        <v>37384.99</v>
      </c>
      <c r="G1490" s="53">
        <v>43721</v>
      </c>
      <c r="H1490" s="34">
        <f t="shared" si="70"/>
        <v>504.1508128675199</v>
      </c>
      <c r="I1490" s="34">
        <f t="shared" si="71"/>
        <v>176.84078128784208</v>
      </c>
      <c r="J1490" s="53">
        <v>43721</v>
      </c>
    </row>
    <row r="1491" spans="1:10">
      <c r="A1491" s="53">
        <v>43718</v>
      </c>
      <c r="B1491" s="34">
        <v>37145.449999999997</v>
      </c>
      <c r="D1491" s="53">
        <v>43724</v>
      </c>
      <c r="E1491" s="34">
        <v>145.95000000000002</v>
      </c>
      <c r="F1491" s="34">
        <f t="shared" si="69"/>
        <v>37123.31</v>
      </c>
      <c r="G1491" s="53">
        <v>43724</v>
      </c>
      <c r="H1491" s="34">
        <f t="shared" si="70"/>
        <v>504.84261501210659</v>
      </c>
      <c r="I1491" s="34">
        <f t="shared" si="71"/>
        <v>175.60296644163236</v>
      </c>
      <c r="J1491" s="53">
        <v>43724</v>
      </c>
    </row>
    <row r="1492" spans="1:10">
      <c r="A1492" s="53">
        <v>43719</v>
      </c>
      <c r="B1492" s="34">
        <v>37270.82</v>
      </c>
      <c r="D1492" s="53">
        <v>43725</v>
      </c>
      <c r="E1492" s="34">
        <v>143.75</v>
      </c>
      <c r="F1492" s="34">
        <f t="shared" si="69"/>
        <v>36481.089999999997</v>
      </c>
      <c r="G1492" s="53">
        <v>43725</v>
      </c>
      <c r="H1492" s="34">
        <f t="shared" si="70"/>
        <v>497.23279142165342</v>
      </c>
      <c r="I1492" s="34">
        <f t="shared" si="71"/>
        <v>172.56509785965125</v>
      </c>
      <c r="J1492" s="53">
        <v>43725</v>
      </c>
    </row>
    <row r="1493" spans="1:10">
      <c r="A1493" s="53">
        <v>43720</v>
      </c>
      <c r="B1493" s="34">
        <v>37104.28</v>
      </c>
      <c r="D1493" s="53">
        <v>43726</v>
      </c>
      <c r="E1493" s="34">
        <v>144.15</v>
      </c>
      <c r="F1493" s="34">
        <f t="shared" si="69"/>
        <v>36563.879999999997</v>
      </c>
      <c r="G1493" s="53">
        <v>43726</v>
      </c>
      <c r="H1493" s="34">
        <f t="shared" si="70"/>
        <v>498.61639571082668</v>
      </c>
      <c r="I1493" s="34">
        <f t="shared" si="71"/>
        <v>172.95671621457979</v>
      </c>
      <c r="J1493" s="53">
        <v>43726</v>
      </c>
    </row>
    <row r="1494" spans="1:10">
      <c r="A1494" s="53">
        <v>43721</v>
      </c>
      <c r="B1494" s="34">
        <v>37384.99</v>
      </c>
      <c r="D1494" s="53">
        <v>43727</v>
      </c>
      <c r="E1494" s="34">
        <v>142.55000000000001</v>
      </c>
      <c r="F1494" s="34">
        <f t="shared" si="69"/>
        <v>36093.47</v>
      </c>
      <c r="G1494" s="53">
        <v>43727</v>
      </c>
      <c r="H1494" s="34">
        <f t="shared" si="70"/>
        <v>493.08197855413357</v>
      </c>
      <c r="I1494" s="34">
        <f t="shared" si="71"/>
        <v>170.73155387200291</v>
      </c>
      <c r="J1494" s="53">
        <v>43727</v>
      </c>
    </row>
    <row r="1495" spans="1:10">
      <c r="A1495" s="53">
        <v>43724</v>
      </c>
      <c r="B1495" s="34">
        <v>37123.31</v>
      </c>
      <c r="D1495" s="53">
        <v>43728</v>
      </c>
      <c r="E1495" s="34">
        <v>149.1</v>
      </c>
      <c r="F1495" s="34">
        <f t="shared" si="69"/>
        <v>38014.620000000003</v>
      </c>
      <c r="G1495" s="53">
        <v>43728</v>
      </c>
      <c r="H1495" s="34">
        <f t="shared" si="70"/>
        <v>515.73849878934629</v>
      </c>
      <c r="I1495" s="34">
        <f t="shared" si="71"/>
        <v>179.81909587672561</v>
      </c>
      <c r="J1495" s="53">
        <v>43728</v>
      </c>
    </row>
    <row r="1496" spans="1:10">
      <c r="A1496" s="53">
        <v>43725</v>
      </c>
      <c r="B1496" s="34">
        <v>36481.089999999997</v>
      </c>
      <c r="D1496" s="53">
        <v>43731</v>
      </c>
      <c r="E1496" s="34">
        <v>152.4</v>
      </c>
      <c r="F1496" s="34">
        <f t="shared" si="69"/>
        <v>39090.03</v>
      </c>
      <c r="G1496" s="53">
        <v>43731</v>
      </c>
      <c r="H1496" s="34">
        <f t="shared" si="70"/>
        <v>527.153234175026</v>
      </c>
      <c r="I1496" s="34">
        <f t="shared" si="71"/>
        <v>184.9060664658513</v>
      </c>
      <c r="J1496" s="53">
        <v>43731</v>
      </c>
    </row>
    <row r="1497" spans="1:10">
      <c r="A1497" s="53">
        <v>43726</v>
      </c>
      <c r="B1497" s="34">
        <v>36563.879999999997</v>
      </c>
      <c r="D1497" s="53">
        <v>43732</v>
      </c>
      <c r="E1497" s="34">
        <v>148.05000000000001</v>
      </c>
      <c r="F1497" s="34">
        <f t="shared" si="69"/>
        <v>39097.14</v>
      </c>
      <c r="G1497" s="53">
        <v>43732</v>
      </c>
      <c r="H1497" s="34">
        <f t="shared" si="70"/>
        <v>512.10653753026634</v>
      </c>
      <c r="I1497" s="34">
        <f t="shared" si="71"/>
        <v>184.9396986255752</v>
      </c>
      <c r="J1497" s="53">
        <v>43732</v>
      </c>
    </row>
    <row r="1498" spans="1:10">
      <c r="A1498" s="53">
        <v>43727</v>
      </c>
      <c r="B1498" s="34">
        <v>36093.47</v>
      </c>
      <c r="D1498" s="53">
        <v>43733</v>
      </c>
      <c r="E1498" s="34">
        <v>147.55000000000001</v>
      </c>
      <c r="F1498" s="34">
        <f t="shared" si="69"/>
        <v>38593.519999999997</v>
      </c>
      <c r="G1498" s="53">
        <v>43733</v>
      </c>
      <c r="H1498" s="34">
        <f t="shared" si="70"/>
        <v>510.37703216879981</v>
      </c>
      <c r="I1498" s="34">
        <f t="shared" si="71"/>
        <v>182.5574442964398</v>
      </c>
      <c r="J1498" s="53">
        <v>43733</v>
      </c>
    </row>
    <row r="1499" spans="1:10">
      <c r="A1499" s="53">
        <v>43728</v>
      </c>
      <c r="B1499" s="34">
        <v>38014.620000000003</v>
      </c>
      <c r="D1499" s="53">
        <v>43734</v>
      </c>
      <c r="E1499" s="34">
        <v>152.70000000000002</v>
      </c>
      <c r="F1499" s="34">
        <f t="shared" si="69"/>
        <v>38989.74</v>
      </c>
      <c r="G1499" s="53">
        <v>43734</v>
      </c>
      <c r="H1499" s="34">
        <f t="shared" si="70"/>
        <v>528.190937391906</v>
      </c>
      <c r="I1499" s="34">
        <f t="shared" si="71"/>
        <v>184.43166853354322</v>
      </c>
      <c r="J1499" s="53">
        <v>43734</v>
      </c>
    </row>
    <row r="1500" spans="1:10">
      <c r="A1500" s="53">
        <v>43731</v>
      </c>
      <c r="B1500" s="34">
        <v>39090.03</v>
      </c>
      <c r="D1500" s="53">
        <v>43735</v>
      </c>
      <c r="E1500" s="34">
        <v>149.45000000000002</v>
      </c>
      <c r="F1500" s="34">
        <f t="shared" si="69"/>
        <v>38822.57</v>
      </c>
      <c r="G1500" s="53">
        <v>43735</v>
      </c>
      <c r="H1500" s="34">
        <f t="shared" si="70"/>
        <v>516.94915254237287</v>
      </c>
      <c r="I1500" s="34">
        <f t="shared" si="71"/>
        <v>183.6409107077985</v>
      </c>
      <c r="J1500" s="53">
        <v>43735</v>
      </c>
    </row>
    <row r="1501" spans="1:10">
      <c r="A1501" s="53">
        <v>43732</v>
      </c>
      <c r="B1501" s="34">
        <v>39097.14</v>
      </c>
      <c r="D1501" s="53">
        <v>43738</v>
      </c>
      <c r="E1501" s="34">
        <v>145.85</v>
      </c>
      <c r="F1501" s="34">
        <f t="shared" si="69"/>
        <v>38667.33</v>
      </c>
      <c r="G1501" s="53">
        <v>43738</v>
      </c>
      <c r="H1501" s="34">
        <f t="shared" si="70"/>
        <v>504.49671393981316</v>
      </c>
      <c r="I1501" s="34">
        <f t="shared" si="71"/>
        <v>182.90658490251877</v>
      </c>
      <c r="J1501" s="53">
        <v>43738</v>
      </c>
    </row>
    <row r="1502" spans="1:10">
      <c r="A1502" s="53">
        <v>43733</v>
      </c>
      <c r="B1502" s="34">
        <v>38593.519999999997</v>
      </c>
      <c r="D1502" s="53">
        <v>43739</v>
      </c>
      <c r="E1502" s="34">
        <v>143.65</v>
      </c>
      <c r="F1502" s="34">
        <f t="shared" si="69"/>
        <v>38305.410000000003</v>
      </c>
      <c r="G1502" s="53">
        <v>43739</v>
      </c>
      <c r="H1502" s="34">
        <f t="shared" si="70"/>
        <v>496.88689034936016</v>
      </c>
      <c r="I1502" s="34">
        <f t="shared" si="71"/>
        <v>181.19460863707923</v>
      </c>
      <c r="J1502" s="53">
        <v>43739</v>
      </c>
    </row>
    <row r="1503" spans="1:10">
      <c r="A1503" s="53">
        <v>43734</v>
      </c>
      <c r="B1503" s="34">
        <v>38989.74</v>
      </c>
      <c r="D1503" s="53">
        <v>43740</v>
      </c>
      <c r="E1503" s="34">
        <v>143.65</v>
      </c>
      <c r="F1503" s="34">
        <f t="shared" si="69"/>
        <v>38305.410000000003</v>
      </c>
      <c r="G1503" s="53">
        <v>43740</v>
      </c>
      <c r="H1503" s="34">
        <f t="shared" si="70"/>
        <v>496.88689034936016</v>
      </c>
      <c r="I1503" s="34">
        <f t="shared" si="71"/>
        <v>181.19460863707923</v>
      </c>
      <c r="J1503" s="53">
        <v>43740</v>
      </c>
    </row>
    <row r="1504" spans="1:10">
      <c r="A1504" s="53">
        <v>43735</v>
      </c>
      <c r="B1504" s="34">
        <v>38822.57</v>
      </c>
      <c r="D1504" s="53">
        <v>43741</v>
      </c>
      <c r="E1504" s="34">
        <v>143.55000000000001</v>
      </c>
      <c r="F1504" s="34">
        <f t="shared" si="69"/>
        <v>38106.870000000003</v>
      </c>
      <c r="G1504" s="53">
        <v>43741</v>
      </c>
      <c r="H1504" s="34">
        <f t="shared" si="70"/>
        <v>496.54098927706684</v>
      </c>
      <c r="I1504" s="34">
        <f t="shared" si="71"/>
        <v>180.25546250605476</v>
      </c>
      <c r="J1504" s="53">
        <v>43741</v>
      </c>
    </row>
    <row r="1505" spans="1:10">
      <c r="A1505" s="53">
        <v>43738</v>
      </c>
      <c r="B1505" s="34">
        <v>38667.33</v>
      </c>
      <c r="D1505" s="53">
        <v>43742</v>
      </c>
      <c r="E1505" s="34">
        <v>140</v>
      </c>
      <c r="F1505" s="34">
        <f t="shared" si="69"/>
        <v>37673.31</v>
      </c>
      <c r="G1505" s="53">
        <v>43742</v>
      </c>
      <c r="H1505" s="34">
        <f t="shared" si="70"/>
        <v>484.26150121065376</v>
      </c>
      <c r="I1505" s="34">
        <f t="shared" si="71"/>
        <v>178.20461030213127</v>
      </c>
      <c r="J1505" s="53">
        <v>43742</v>
      </c>
    </row>
    <row r="1506" spans="1:10">
      <c r="A1506" s="53">
        <v>43739</v>
      </c>
      <c r="B1506" s="34">
        <v>38305.410000000003</v>
      </c>
      <c r="D1506" s="53">
        <v>43745</v>
      </c>
      <c r="E1506" s="34">
        <v>135.80000000000001</v>
      </c>
      <c r="F1506" s="34">
        <f t="shared" si="69"/>
        <v>37531.980000000003</v>
      </c>
      <c r="G1506" s="53">
        <v>43745</v>
      </c>
      <c r="H1506" s="34">
        <f t="shared" si="70"/>
        <v>469.73365617433416</v>
      </c>
      <c r="I1506" s="34">
        <f t="shared" si="71"/>
        <v>177.53608243521435</v>
      </c>
      <c r="J1506" s="53">
        <v>43745</v>
      </c>
    </row>
    <row r="1507" spans="1:10">
      <c r="A1507" s="53">
        <v>43740</v>
      </c>
      <c r="B1507" s="34">
        <v>38305.410000000003</v>
      </c>
      <c r="D1507" s="53">
        <v>43746</v>
      </c>
      <c r="E1507" s="34">
        <v>135.80000000000001</v>
      </c>
      <c r="F1507" s="34">
        <f t="shared" si="69"/>
        <v>37531.980000000003</v>
      </c>
      <c r="G1507" s="53">
        <v>43746</v>
      </c>
      <c r="H1507" s="34">
        <f t="shared" si="70"/>
        <v>469.73365617433416</v>
      </c>
      <c r="I1507" s="34">
        <f t="shared" si="71"/>
        <v>177.53608243521435</v>
      </c>
      <c r="J1507" s="53">
        <v>43746</v>
      </c>
    </row>
    <row r="1508" spans="1:10">
      <c r="A1508" s="53">
        <v>43741</v>
      </c>
      <c r="B1508" s="34">
        <v>38106.870000000003</v>
      </c>
      <c r="D1508" s="53">
        <v>43747</v>
      </c>
      <c r="E1508" s="34">
        <v>139</v>
      </c>
      <c r="F1508" s="34">
        <f t="shared" si="69"/>
        <v>38177.949999999997</v>
      </c>
      <c r="G1508" s="53">
        <v>43747</v>
      </c>
      <c r="H1508" s="34">
        <f t="shared" si="70"/>
        <v>480.80249048772049</v>
      </c>
      <c r="I1508" s="34">
        <f t="shared" si="71"/>
        <v>180.59168949806249</v>
      </c>
      <c r="J1508" s="53">
        <v>43747</v>
      </c>
    </row>
    <row r="1509" spans="1:10">
      <c r="A1509" s="53">
        <v>43742</v>
      </c>
      <c r="B1509" s="34">
        <v>37673.31</v>
      </c>
      <c r="D1509" s="53">
        <v>43748</v>
      </c>
      <c r="E1509" s="34">
        <v>137.4</v>
      </c>
      <c r="F1509" s="34">
        <f t="shared" si="69"/>
        <v>37880.400000000001</v>
      </c>
      <c r="G1509" s="53">
        <v>43748</v>
      </c>
      <c r="H1509" s="34">
        <f t="shared" si="70"/>
        <v>475.26807333102738</v>
      </c>
      <c r="I1509" s="34">
        <f t="shared" si="71"/>
        <v>179.18420016953257</v>
      </c>
      <c r="J1509" s="53">
        <v>43748</v>
      </c>
    </row>
    <row r="1510" spans="1:10">
      <c r="A1510" s="53">
        <v>43745</v>
      </c>
      <c r="B1510" s="34">
        <v>37531.980000000003</v>
      </c>
      <c r="D1510" s="53">
        <v>43749</v>
      </c>
      <c r="E1510" s="34">
        <v>136.95000000000002</v>
      </c>
      <c r="F1510" s="34">
        <f t="shared" si="69"/>
        <v>38127.08</v>
      </c>
      <c r="G1510" s="53">
        <v>43749</v>
      </c>
      <c r="H1510" s="34">
        <f t="shared" si="70"/>
        <v>473.71151850570737</v>
      </c>
      <c r="I1510" s="34">
        <f t="shared" si="71"/>
        <v>180.35106109227416</v>
      </c>
      <c r="J1510" s="53">
        <v>43749</v>
      </c>
    </row>
    <row r="1511" spans="1:10">
      <c r="A1511" s="53">
        <v>43746</v>
      </c>
      <c r="B1511" s="34">
        <v>37531.980000000003</v>
      </c>
      <c r="D1511" s="53">
        <v>43752</v>
      </c>
      <c r="E1511" s="34">
        <v>147.1</v>
      </c>
      <c r="F1511" s="34">
        <f t="shared" si="69"/>
        <v>38214.47</v>
      </c>
      <c r="G1511" s="53">
        <v>43752</v>
      </c>
      <c r="H1511" s="34">
        <f t="shared" si="70"/>
        <v>508.82047734347975</v>
      </c>
      <c r="I1511" s="34">
        <f t="shared" si="71"/>
        <v>180.76443865039963</v>
      </c>
      <c r="J1511" s="53">
        <v>43752</v>
      </c>
    </row>
    <row r="1512" spans="1:10">
      <c r="A1512" s="53">
        <v>43747</v>
      </c>
      <c r="B1512" s="34">
        <v>38177.949999999997</v>
      </c>
      <c r="D1512" s="53">
        <v>43753</v>
      </c>
      <c r="E1512" s="34">
        <v>155</v>
      </c>
      <c r="F1512" s="34">
        <f t="shared" si="69"/>
        <v>38506.089999999997</v>
      </c>
      <c r="G1512" s="53">
        <v>43753</v>
      </c>
      <c r="H1512" s="34">
        <f t="shared" si="70"/>
        <v>536.14666205465232</v>
      </c>
      <c r="I1512" s="34">
        <f t="shared" si="71"/>
        <v>182.14387752785177</v>
      </c>
      <c r="J1512" s="53">
        <v>43753</v>
      </c>
    </row>
    <row r="1513" spans="1:10">
      <c r="A1513" s="53">
        <v>43748</v>
      </c>
      <c r="B1513" s="34">
        <v>37880.400000000001</v>
      </c>
      <c r="D1513" s="53">
        <v>43754</v>
      </c>
      <c r="E1513" s="34">
        <v>160.15</v>
      </c>
      <c r="F1513" s="34">
        <f t="shared" si="69"/>
        <v>38598.99</v>
      </c>
      <c r="G1513" s="53">
        <v>43754</v>
      </c>
      <c r="H1513" s="34">
        <f t="shared" si="70"/>
        <v>553.96056727775851</v>
      </c>
      <c r="I1513" s="34">
        <f t="shared" si="71"/>
        <v>182.58331882719787</v>
      </c>
      <c r="J1513" s="53">
        <v>43754</v>
      </c>
    </row>
    <row r="1514" spans="1:10">
      <c r="A1514" s="53">
        <v>43749</v>
      </c>
      <c r="B1514" s="34">
        <v>38127.08</v>
      </c>
      <c r="D1514" s="53">
        <v>43755</v>
      </c>
      <c r="E1514" s="34">
        <v>162.55000000000001</v>
      </c>
      <c r="F1514" s="34">
        <f t="shared" si="69"/>
        <v>39052.06</v>
      </c>
      <c r="G1514" s="53">
        <v>43755</v>
      </c>
      <c r="H1514" s="34">
        <f t="shared" si="70"/>
        <v>562.26219301279843</v>
      </c>
      <c r="I1514" s="34">
        <f t="shared" si="71"/>
        <v>184.72645843424559</v>
      </c>
      <c r="J1514" s="53">
        <v>43755</v>
      </c>
    </row>
    <row r="1515" spans="1:10">
      <c r="A1515" s="53">
        <v>43752</v>
      </c>
      <c r="B1515" s="34">
        <v>38214.47</v>
      </c>
      <c r="D1515" s="53">
        <v>43756</v>
      </c>
      <c r="E1515" s="34">
        <v>175.1</v>
      </c>
      <c r="F1515" s="34">
        <f t="shared" ref="F1515:F1578" si="72">VLOOKUP(D1515,$A$7:$B$1914,2,FALSE)</f>
        <v>39298.379999999997</v>
      </c>
      <c r="G1515" s="53">
        <v>43756</v>
      </c>
      <c r="H1515" s="34">
        <f t="shared" si="70"/>
        <v>605.67277758561056</v>
      </c>
      <c r="I1515" s="34">
        <f t="shared" si="71"/>
        <v>185.89161646282392</v>
      </c>
      <c r="J1515" s="53">
        <v>43756</v>
      </c>
    </row>
    <row r="1516" spans="1:10">
      <c r="A1516" s="53">
        <v>43753</v>
      </c>
      <c r="B1516" s="34">
        <v>38506.089999999997</v>
      </c>
      <c r="D1516" s="53">
        <v>43759</v>
      </c>
      <c r="E1516" s="34">
        <v>175.1</v>
      </c>
      <c r="F1516" s="34" t="e">
        <f t="shared" si="72"/>
        <v>#N/A</v>
      </c>
      <c r="G1516" s="53">
        <v>43759</v>
      </c>
      <c r="H1516" s="34">
        <f t="shared" si="70"/>
        <v>605.67277758561056</v>
      </c>
      <c r="I1516" s="34" t="e">
        <f t="shared" si="71"/>
        <v>#N/A</v>
      </c>
      <c r="J1516" s="53">
        <v>43759</v>
      </c>
    </row>
    <row r="1517" spans="1:10">
      <c r="A1517" s="53">
        <v>43754</v>
      </c>
      <c r="B1517" s="34">
        <v>38598.99</v>
      </c>
      <c r="D1517" s="53">
        <v>43760</v>
      </c>
      <c r="E1517" s="34">
        <v>178.65</v>
      </c>
      <c r="F1517" s="34">
        <f t="shared" si="72"/>
        <v>38963.839999999997</v>
      </c>
      <c r="G1517" s="53">
        <v>43760</v>
      </c>
      <c r="H1517" s="34">
        <f t="shared" si="70"/>
        <v>617.95226565202347</v>
      </c>
      <c r="I1517" s="34">
        <f t="shared" si="71"/>
        <v>184.30915475902154</v>
      </c>
      <c r="J1517" s="53">
        <v>43760</v>
      </c>
    </row>
    <row r="1518" spans="1:10">
      <c r="A1518" s="53">
        <v>43755</v>
      </c>
      <c r="B1518" s="34">
        <v>39052.06</v>
      </c>
      <c r="D1518" s="53">
        <v>43761</v>
      </c>
      <c r="E1518" s="34">
        <v>176.45000000000002</v>
      </c>
      <c r="F1518" s="34">
        <f t="shared" si="72"/>
        <v>39058.83</v>
      </c>
      <c r="G1518" s="53">
        <v>43761</v>
      </c>
      <c r="H1518" s="34">
        <f t="shared" si="70"/>
        <v>610.34244206157041</v>
      </c>
      <c r="I1518" s="34">
        <f t="shared" si="71"/>
        <v>184.75848230503755</v>
      </c>
      <c r="J1518" s="53">
        <v>43761</v>
      </c>
    </row>
    <row r="1519" spans="1:10">
      <c r="A1519" s="53">
        <v>43756</v>
      </c>
      <c r="B1519" s="34">
        <v>39298.379999999997</v>
      </c>
      <c r="D1519" s="53">
        <v>43762</v>
      </c>
      <c r="E1519" s="34">
        <v>179</v>
      </c>
      <c r="F1519" s="34">
        <f t="shared" si="72"/>
        <v>39020.39</v>
      </c>
      <c r="G1519" s="53">
        <v>43762</v>
      </c>
      <c r="H1519" s="34">
        <f t="shared" si="70"/>
        <v>619.16291940505016</v>
      </c>
      <c r="I1519" s="34">
        <f t="shared" si="71"/>
        <v>184.57665105049651</v>
      </c>
      <c r="J1519" s="53">
        <v>43762</v>
      </c>
    </row>
    <row r="1520" spans="1:10">
      <c r="A1520" s="53">
        <v>43760</v>
      </c>
      <c r="B1520" s="34">
        <v>38963.839999999997</v>
      </c>
      <c r="C1520" s="34" t="s">
        <v>888</v>
      </c>
      <c r="D1520" s="53">
        <v>43763</v>
      </c>
      <c r="E1520" s="34">
        <v>181.3</v>
      </c>
      <c r="F1520" s="34">
        <f t="shared" si="72"/>
        <v>39058.06</v>
      </c>
      <c r="G1520" s="53">
        <v>43763</v>
      </c>
      <c r="H1520" s="34">
        <f t="shared" si="70"/>
        <v>627.11864406779659</v>
      </c>
      <c r="I1520" s="34">
        <f t="shared" si="71"/>
        <v>184.75484000363284</v>
      </c>
      <c r="J1520" s="53">
        <v>43763</v>
      </c>
    </row>
    <row r="1521" spans="1:10">
      <c r="A1521" s="53">
        <v>43761</v>
      </c>
      <c r="B1521" s="60">
        <v>39058.83</v>
      </c>
      <c r="C1521" s="34" t="s">
        <v>889</v>
      </c>
      <c r="D1521" s="53">
        <v>43766</v>
      </c>
      <c r="E1521" s="34">
        <v>183.4</v>
      </c>
      <c r="F1521" s="34" t="e">
        <f t="shared" si="72"/>
        <v>#N/A</v>
      </c>
      <c r="G1521" s="53">
        <v>43766</v>
      </c>
      <c r="H1521" s="34">
        <f t="shared" si="70"/>
        <v>634.38256658595651</v>
      </c>
      <c r="I1521" s="34" t="e">
        <f t="shared" si="71"/>
        <v>#N/A</v>
      </c>
      <c r="J1521" s="53">
        <v>43766</v>
      </c>
    </row>
    <row r="1522" spans="1:10">
      <c r="A1522" s="53">
        <v>43762</v>
      </c>
      <c r="B1522" s="60">
        <v>39020.39</v>
      </c>
      <c r="C1522" s="34" t="s">
        <v>890</v>
      </c>
      <c r="D1522" s="53">
        <v>43767</v>
      </c>
      <c r="E1522" s="34">
        <v>195.55</v>
      </c>
      <c r="F1522" s="34">
        <f t="shared" si="72"/>
        <v>39831.839999999997</v>
      </c>
      <c r="G1522" s="53">
        <v>43767</v>
      </c>
      <c r="H1522" s="34">
        <f t="shared" si="70"/>
        <v>676.40954686959537</v>
      </c>
      <c r="I1522" s="34">
        <f t="shared" si="71"/>
        <v>188.41502179704528</v>
      </c>
      <c r="J1522" s="53">
        <v>43767</v>
      </c>
    </row>
    <row r="1523" spans="1:10">
      <c r="A1523" s="53">
        <v>43763</v>
      </c>
      <c r="B1523" s="60">
        <v>39058.06</v>
      </c>
      <c r="C1523" s="34" t="s">
        <v>891</v>
      </c>
      <c r="D1523" s="53">
        <v>43768</v>
      </c>
      <c r="E1523" s="34">
        <v>195.75</v>
      </c>
      <c r="F1523" s="34">
        <f t="shared" si="72"/>
        <v>40051.870000000003</v>
      </c>
      <c r="G1523" s="53">
        <v>43768</v>
      </c>
      <c r="H1523" s="34">
        <f t="shared" si="70"/>
        <v>677.10134901418201</v>
      </c>
      <c r="I1523" s="34">
        <f t="shared" si="71"/>
        <v>189.45582124909183</v>
      </c>
      <c r="J1523" s="53">
        <v>43768</v>
      </c>
    </row>
    <row r="1524" spans="1:10">
      <c r="A1524" s="53">
        <v>43767</v>
      </c>
      <c r="B1524" s="34">
        <v>39831.839999999997</v>
      </c>
      <c r="D1524" s="53">
        <v>43769</v>
      </c>
      <c r="E1524" s="34">
        <v>199.65</v>
      </c>
      <c r="F1524" s="34">
        <f t="shared" si="72"/>
        <v>40129.050000000003</v>
      </c>
      <c r="G1524" s="53">
        <v>43769</v>
      </c>
      <c r="H1524" s="34">
        <f t="shared" si="70"/>
        <v>690.59149083362161</v>
      </c>
      <c r="I1524" s="34">
        <f t="shared" si="71"/>
        <v>189.82090283664328</v>
      </c>
      <c r="J1524" s="53">
        <v>43769</v>
      </c>
    </row>
    <row r="1525" spans="1:10">
      <c r="A1525" s="53">
        <v>43768</v>
      </c>
      <c r="B1525" s="34">
        <v>40051.870000000003</v>
      </c>
      <c r="D1525" s="53">
        <v>43770</v>
      </c>
      <c r="E1525" s="34">
        <v>200.45000000000002</v>
      </c>
      <c r="F1525" s="34">
        <f t="shared" si="72"/>
        <v>40165.03</v>
      </c>
      <c r="G1525" s="53">
        <v>43770</v>
      </c>
      <c r="H1525" s="34">
        <f t="shared" si="70"/>
        <v>693.35869941196825</v>
      </c>
      <c r="I1525" s="34">
        <f t="shared" si="71"/>
        <v>189.99109764773553</v>
      </c>
      <c r="J1525" s="53">
        <v>43770</v>
      </c>
    </row>
    <row r="1526" spans="1:10">
      <c r="A1526" s="53">
        <v>43769</v>
      </c>
      <c r="B1526" s="34">
        <v>40129.050000000003</v>
      </c>
      <c r="C1526" s="34" t="s">
        <v>892</v>
      </c>
      <c r="D1526" s="53">
        <v>43773</v>
      </c>
      <c r="E1526" s="34">
        <v>200.9</v>
      </c>
      <c r="F1526" s="34">
        <f t="shared" si="72"/>
        <v>40301.96</v>
      </c>
      <c r="G1526" s="53">
        <v>43773</v>
      </c>
      <c r="H1526" s="34">
        <f t="shared" si="70"/>
        <v>694.9152542372882</v>
      </c>
      <c r="I1526" s="34">
        <f t="shared" si="71"/>
        <v>190.63881236376847</v>
      </c>
      <c r="J1526" s="53">
        <v>43773</v>
      </c>
    </row>
    <row r="1527" spans="1:10">
      <c r="A1527" s="53">
        <v>43770</v>
      </c>
      <c r="B1527" s="34">
        <v>40165.03</v>
      </c>
      <c r="C1527" s="34" t="s">
        <v>893</v>
      </c>
      <c r="D1527" s="53">
        <v>43774</v>
      </c>
      <c r="E1527" s="34">
        <v>200.55</v>
      </c>
      <c r="F1527" s="34">
        <f t="shared" si="72"/>
        <v>40248.230000000003</v>
      </c>
      <c r="G1527" s="53">
        <v>43774</v>
      </c>
      <c r="H1527" s="34">
        <f t="shared" si="70"/>
        <v>693.70460048426162</v>
      </c>
      <c r="I1527" s="34">
        <f t="shared" si="71"/>
        <v>190.38465540990558</v>
      </c>
      <c r="J1527" s="53">
        <v>43774</v>
      </c>
    </row>
    <row r="1528" spans="1:10">
      <c r="A1528" s="53">
        <v>43773</v>
      </c>
      <c r="B1528" s="34">
        <v>40301.96</v>
      </c>
      <c r="C1528" s="34" t="s">
        <v>894</v>
      </c>
      <c r="D1528" s="53">
        <v>43775</v>
      </c>
      <c r="E1528" s="34">
        <v>207.55</v>
      </c>
      <c r="F1528" s="34">
        <f t="shared" si="72"/>
        <v>40469.78</v>
      </c>
      <c r="G1528" s="53">
        <v>43775</v>
      </c>
      <c r="H1528" s="34">
        <f t="shared" si="70"/>
        <v>717.91767554479429</v>
      </c>
      <c r="I1528" s="34">
        <f t="shared" si="71"/>
        <v>191.43264485953014</v>
      </c>
      <c r="J1528" s="53">
        <v>43775</v>
      </c>
    </row>
    <row r="1529" spans="1:10">
      <c r="A1529" s="53">
        <v>43774</v>
      </c>
      <c r="B1529" s="34">
        <v>40248.230000000003</v>
      </c>
      <c r="C1529" s="34" t="s">
        <v>895</v>
      </c>
      <c r="D1529" s="53">
        <v>43776</v>
      </c>
      <c r="E1529" s="34">
        <v>209.15</v>
      </c>
      <c r="F1529" s="34">
        <f t="shared" si="72"/>
        <v>40653.74</v>
      </c>
      <c r="G1529" s="53">
        <v>43776</v>
      </c>
      <c r="H1529" s="34">
        <f t="shared" si="70"/>
        <v>723.45209270148735</v>
      </c>
      <c r="I1529" s="34">
        <f t="shared" si="71"/>
        <v>192.30282377694357</v>
      </c>
      <c r="J1529" s="53">
        <v>43776</v>
      </c>
    </row>
    <row r="1530" spans="1:10">
      <c r="A1530" s="53">
        <v>43775</v>
      </c>
      <c r="B1530" s="34">
        <v>40469.78</v>
      </c>
      <c r="C1530" s="34" t="s">
        <v>896</v>
      </c>
      <c r="D1530" s="53">
        <v>43777</v>
      </c>
      <c r="E1530" s="34">
        <v>208.05</v>
      </c>
      <c r="F1530" s="34">
        <f t="shared" si="72"/>
        <v>40323.61</v>
      </c>
      <c r="G1530" s="53">
        <v>43777</v>
      </c>
      <c r="H1530" s="34">
        <f t="shared" si="70"/>
        <v>719.64718090626093</v>
      </c>
      <c r="I1530" s="34">
        <f t="shared" si="71"/>
        <v>190.74122252664083</v>
      </c>
      <c r="J1530" s="53">
        <v>43777</v>
      </c>
    </row>
    <row r="1531" spans="1:10">
      <c r="A1531" s="53">
        <v>43776</v>
      </c>
      <c r="B1531" s="34">
        <v>40653.74</v>
      </c>
      <c r="C1531" s="34" t="s">
        <v>897</v>
      </c>
      <c r="D1531" s="53">
        <v>43780</v>
      </c>
      <c r="E1531" s="34">
        <v>210.85</v>
      </c>
      <c r="F1531" s="34">
        <f t="shared" si="72"/>
        <v>40345.08</v>
      </c>
      <c r="G1531" s="53">
        <v>43780</v>
      </c>
      <c r="H1531" s="34">
        <f t="shared" si="70"/>
        <v>729.33241093047388</v>
      </c>
      <c r="I1531" s="34">
        <f t="shared" si="71"/>
        <v>190.84278124243158</v>
      </c>
      <c r="J1531" s="53">
        <v>43780</v>
      </c>
    </row>
    <row r="1532" spans="1:10">
      <c r="A1532" s="53">
        <v>43777</v>
      </c>
      <c r="B1532" s="34">
        <v>40323.61</v>
      </c>
      <c r="C1532" s="34" t="s">
        <v>898</v>
      </c>
      <c r="D1532" s="53">
        <v>43781</v>
      </c>
      <c r="E1532" s="34">
        <v>210.85</v>
      </c>
      <c r="F1532" s="34" t="e">
        <f t="shared" si="72"/>
        <v>#N/A</v>
      </c>
      <c r="G1532" s="53">
        <v>43781</v>
      </c>
      <c r="H1532" s="34">
        <f t="shared" si="70"/>
        <v>729.33241093047388</v>
      </c>
      <c r="I1532" s="34" t="e">
        <f t="shared" si="71"/>
        <v>#N/A</v>
      </c>
      <c r="J1532" s="53">
        <v>43781</v>
      </c>
    </row>
    <row r="1533" spans="1:10">
      <c r="A1533" s="53">
        <v>43780</v>
      </c>
      <c r="B1533" s="34">
        <v>40345.08</v>
      </c>
      <c r="C1533" s="34" t="s">
        <v>899</v>
      </c>
      <c r="D1533" s="53">
        <v>43782</v>
      </c>
      <c r="E1533" s="34">
        <v>198.20000000000002</v>
      </c>
      <c r="F1533" s="34">
        <f t="shared" si="72"/>
        <v>40116.06</v>
      </c>
      <c r="G1533" s="53">
        <v>43782</v>
      </c>
      <c r="H1533" s="34">
        <f t="shared" si="70"/>
        <v>685.5759252853685</v>
      </c>
      <c r="I1533" s="34">
        <f t="shared" si="71"/>
        <v>189.75945673891982</v>
      </c>
      <c r="J1533" s="53">
        <v>43782</v>
      </c>
    </row>
    <row r="1534" spans="1:10">
      <c r="A1534" s="53">
        <v>43782</v>
      </c>
      <c r="B1534" s="34">
        <v>40116.06</v>
      </c>
      <c r="C1534" s="34" t="s">
        <v>900</v>
      </c>
      <c r="D1534" s="53">
        <v>43783</v>
      </c>
      <c r="E1534" s="34">
        <v>202.3</v>
      </c>
      <c r="F1534" s="34">
        <f t="shared" si="72"/>
        <v>40286.480000000003</v>
      </c>
      <c r="G1534" s="53">
        <v>43783</v>
      </c>
      <c r="H1534" s="34">
        <f t="shared" si="70"/>
        <v>699.75786924939473</v>
      </c>
      <c r="I1534" s="34">
        <f t="shared" si="71"/>
        <v>190.56558791474936</v>
      </c>
      <c r="J1534" s="53">
        <v>43783</v>
      </c>
    </row>
    <row r="1535" spans="1:10">
      <c r="A1535" s="53">
        <v>43783</v>
      </c>
      <c r="B1535" s="34">
        <v>40286.480000000003</v>
      </c>
      <c r="C1535" s="34" t="s">
        <v>901</v>
      </c>
      <c r="D1535" s="53">
        <v>43784</v>
      </c>
      <c r="E1535" s="34">
        <v>203.6</v>
      </c>
      <c r="F1535" s="34">
        <f t="shared" si="72"/>
        <v>40356.69</v>
      </c>
      <c r="G1535" s="53">
        <v>43784</v>
      </c>
      <c r="H1535" s="34">
        <f t="shared" si="70"/>
        <v>704.25458318920789</v>
      </c>
      <c r="I1535" s="34">
        <f t="shared" si="71"/>
        <v>190.89769957919594</v>
      </c>
      <c r="J1535" s="53">
        <v>43784</v>
      </c>
    </row>
    <row r="1536" spans="1:10">
      <c r="A1536" s="53">
        <v>43784</v>
      </c>
      <c r="B1536" s="34">
        <v>40356.69</v>
      </c>
      <c r="C1536" s="34" t="s">
        <v>902</v>
      </c>
      <c r="D1536" s="53">
        <v>43787</v>
      </c>
      <c r="E1536" s="34">
        <v>201.15</v>
      </c>
      <c r="F1536" s="34">
        <f t="shared" si="72"/>
        <v>40284.19</v>
      </c>
      <c r="G1536" s="53">
        <v>43787</v>
      </c>
      <c r="H1536" s="34">
        <f t="shared" si="70"/>
        <v>695.7800069180214</v>
      </c>
      <c r="I1536" s="34">
        <f t="shared" si="71"/>
        <v>190.55475561576654</v>
      </c>
      <c r="J1536" s="53">
        <v>43787</v>
      </c>
    </row>
    <row r="1537" spans="1:10">
      <c r="A1537" s="53">
        <v>43787</v>
      </c>
      <c r="B1537" s="34">
        <v>40284.19</v>
      </c>
      <c r="C1537" s="34" t="s">
        <v>903</v>
      </c>
      <c r="D1537" s="53">
        <v>43788</v>
      </c>
      <c r="E1537" s="34">
        <v>199.70000000000002</v>
      </c>
      <c r="F1537" s="34">
        <f t="shared" si="72"/>
        <v>40469.699999999997</v>
      </c>
      <c r="G1537" s="53">
        <v>43788</v>
      </c>
      <c r="H1537" s="34">
        <f t="shared" si="70"/>
        <v>690.76444136976829</v>
      </c>
      <c r="I1537" s="34">
        <f t="shared" si="71"/>
        <v>191.43226643860498</v>
      </c>
      <c r="J1537" s="53">
        <v>43788</v>
      </c>
    </row>
    <row r="1538" spans="1:10">
      <c r="A1538" s="53">
        <v>43788</v>
      </c>
      <c r="B1538" s="34">
        <v>40469.699999999997</v>
      </c>
      <c r="C1538" s="34" t="s">
        <v>904</v>
      </c>
      <c r="D1538" s="53">
        <v>43789</v>
      </c>
      <c r="E1538" s="34">
        <v>205.70000000000002</v>
      </c>
      <c r="F1538" s="34">
        <f t="shared" si="72"/>
        <v>40651.64</v>
      </c>
      <c r="G1538" s="53">
        <v>43789</v>
      </c>
      <c r="H1538" s="34">
        <f t="shared" si="70"/>
        <v>711.51850570736781</v>
      </c>
      <c r="I1538" s="34">
        <f t="shared" si="71"/>
        <v>192.29289022765803</v>
      </c>
      <c r="J1538" s="53">
        <v>43789</v>
      </c>
    </row>
    <row r="1539" spans="1:10">
      <c r="A1539" s="53">
        <v>43789</v>
      </c>
      <c r="B1539" s="34">
        <v>40651.64</v>
      </c>
      <c r="C1539" s="34" t="s">
        <v>905</v>
      </c>
      <c r="D1539" s="53">
        <v>43790</v>
      </c>
      <c r="E1539" s="34">
        <v>205.5</v>
      </c>
      <c r="F1539" s="34">
        <f t="shared" si="72"/>
        <v>40575.17</v>
      </c>
      <c r="G1539" s="53">
        <v>43790</v>
      </c>
      <c r="H1539" s="34">
        <f t="shared" si="70"/>
        <v>710.82670356278106</v>
      </c>
      <c r="I1539" s="34">
        <f t="shared" si="71"/>
        <v>191.93116712581738</v>
      </c>
      <c r="J1539" s="53">
        <v>43790</v>
      </c>
    </row>
    <row r="1540" spans="1:10">
      <c r="A1540" s="53">
        <v>43790</v>
      </c>
      <c r="B1540" s="34">
        <v>40575.17</v>
      </c>
      <c r="C1540" s="34" t="s">
        <v>906</v>
      </c>
      <c r="D1540" s="53">
        <v>43791</v>
      </c>
      <c r="E1540" s="34">
        <v>203.45000000000002</v>
      </c>
      <c r="F1540" s="34">
        <f t="shared" si="72"/>
        <v>40359.410000000003</v>
      </c>
      <c r="G1540" s="53">
        <v>43791</v>
      </c>
      <c r="H1540" s="34">
        <f t="shared" ref="H1540:H1603" si="73">E1540/$E$3*100</f>
        <v>703.73573158076795</v>
      </c>
      <c r="I1540" s="34">
        <f t="shared" si="71"/>
        <v>190.91056589065153</v>
      </c>
      <c r="J1540" s="53">
        <v>43791</v>
      </c>
    </row>
    <row r="1541" spans="1:10">
      <c r="A1541" s="53">
        <v>43791</v>
      </c>
      <c r="B1541" s="34">
        <v>40359.410000000003</v>
      </c>
      <c r="C1541" s="34" t="s">
        <v>907</v>
      </c>
      <c r="D1541" s="53">
        <v>43794</v>
      </c>
      <c r="E1541" s="34">
        <v>215.20000000000002</v>
      </c>
      <c r="F1541" s="34">
        <f t="shared" si="72"/>
        <v>40889.230000000003</v>
      </c>
      <c r="G1541" s="53">
        <v>43794</v>
      </c>
      <c r="H1541" s="34">
        <f t="shared" si="73"/>
        <v>744.37910757523355</v>
      </c>
      <c r="I1541" s="34">
        <f t="shared" ref="I1541:I1604" si="74">F1541/$F$3*100</f>
        <v>193.41675307277794</v>
      </c>
      <c r="J1541" s="53">
        <v>43794</v>
      </c>
    </row>
    <row r="1542" spans="1:10">
      <c r="A1542" s="53">
        <v>43794</v>
      </c>
      <c r="B1542" s="34">
        <v>40889.230000000003</v>
      </c>
      <c r="C1542" s="34" t="s">
        <v>908</v>
      </c>
      <c r="D1542" s="53">
        <v>43795</v>
      </c>
      <c r="E1542" s="34">
        <v>210.6</v>
      </c>
      <c r="F1542" s="34">
        <f t="shared" si="72"/>
        <v>40821.300000000003</v>
      </c>
      <c r="G1542" s="53">
        <v>43795</v>
      </c>
      <c r="H1542" s="34">
        <f t="shared" si="73"/>
        <v>728.46765824974057</v>
      </c>
      <c r="I1542" s="34">
        <f t="shared" si="74"/>
        <v>193.09542640469851</v>
      </c>
      <c r="J1542" s="53">
        <v>43795</v>
      </c>
    </row>
    <row r="1543" spans="1:10">
      <c r="A1543" s="53">
        <v>43795</v>
      </c>
      <c r="B1543" s="34">
        <v>40821.300000000003</v>
      </c>
      <c r="C1543" s="34" t="s">
        <v>909</v>
      </c>
      <c r="D1543" s="53">
        <v>43796</v>
      </c>
      <c r="E1543" s="34">
        <v>213.55</v>
      </c>
      <c r="F1543" s="34">
        <f t="shared" si="72"/>
        <v>41020.61</v>
      </c>
      <c r="G1543" s="53">
        <v>43796</v>
      </c>
      <c r="H1543" s="34">
        <f t="shared" si="73"/>
        <v>738.67173988239369</v>
      </c>
      <c r="I1543" s="34">
        <f t="shared" si="74"/>
        <v>194.03821483712764</v>
      </c>
      <c r="J1543" s="53">
        <v>43796</v>
      </c>
    </row>
    <row r="1544" spans="1:10">
      <c r="A1544" s="53">
        <v>43796</v>
      </c>
      <c r="B1544" s="34">
        <v>41020.61</v>
      </c>
      <c r="C1544" s="34" t="s">
        <v>910</v>
      </c>
      <c r="D1544" s="53">
        <v>43797</v>
      </c>
      <c r="E1544" s="34">
        <v>213.1</v>
      </c>
      <c r="F1544" s="34">
        <f t="shared" si="72"/>
        <v>41130.17</v>
      </c>
      <c r="G1544" s="53">
        <v>43797</v>
      </c>
      <c r="H1544" s="34">
        <f t="shared" si="73"/>
        <v>737.11518505707363</v>
      </c>
      <c r="I1544" s="34">
        <f t="shared" si="74"/>
        <v>194.55646229413901</v>
      </c>
      <c r="J1544" s="53">
        <v>43797</v>
      </c>
    </row>
    <row r="1545" spans="1:10">
      <c r="A1545" s="53">
        <v>43797</v>
      </c>
      <c r="B1545" s="34">
        <v>41130.17</v>
      </c>
      <c r="C1545" s="34" t="s">
        <v>911</v>
      </c>
      <c r="D1545" s="53">
        <v>43798</v>
      </c>
      <c r="E1545" s="34">
        <v>214.9</v>
      </c>
      <c r="F1545" s="34">
        <f t="shared" si="72"/>
        <v>40793.81</v>
      </c>
      <c r="G1545" s="53">
        <v>43798</v>
      </c>
      <c r="H1545" s="34">
        <f t="shared" si="73"/>
        <v>743.34140435835354</v>
      </c>
      <c r="I1545" s="34">
        <f t="shared" si="74"/>
        <v>192.96539151428917</v>
      </c>
      <c r="J1545" s="53">
        <v>43798</v>
      </c>
    </row>
    <row r="1546" spans="1:10">
      <c r="A1546" s="53">
        <v>43798</v>
      </c>
      <c r="B1546" s="34">
        <v>40793.81</v>
      </c>
      <c r="C1546" s="34" t="s">
        <v>912</v>
      </c>
      <c r="D1546" s="53">
        <v>43801</v>
      </c>
      <c r="E1546" s="34">
        <v>209</v>
      </c>
      <c r="F1546" s="34">
        <f t="shared" si="72"/>
        <v>40802.17</v>
      </c>
      <c r="G1546" s="53">
        <v>43801</v>
      </c>
      <c r="H1546" s="34">
        <f t="shared" si="73"/>
        <v>722.9332410930474</v>
      </c>
      <c r="I1546" s="34">
        <f t="shared" si="74"/>
        <v>193.00493650096874</v>
      </c>
      <c r="J1546" s="53">
        <v>43801</v>
      </c>
    </row>
    <row r="1547" spans="1:10">
      <c r="A1547" s="53">
        <v>43801</v>
      </c>
      <c r="B1547" s="34">
        <v>40802.17</v>
      </c>
      <c r="C1547" s="34" t="s">
        <v>913</v>
      </c>
      <c r="D1547" s="53">
        <v>43802</v>
      </c>
      <c r="E1547" s="34">
        <v>207.85</v>
      </c>
      <c r="F1547" s="34">
        <f t="shared" si="72"/>
        <v>40675.449999999997</v>
      </c>
      <c r="G1547" s="53">
        <v>43802</v>
      </c>
      <c r="H1547" s="34">
        <f t="shared" si="73"/>
        <v>718.95537876167418</v>
      </c>
      <c r="I1547" s="34">
        <f t="shared" si="74"/>
        <v>192.40551775550981</v>
      </c>
      <c r="J1547" s="53">
        <v>43802</v>
      </c>
    </row>
    <row r="1548" spans="1:10">
      <c r="A1548" s="53">
        <v>43802</v>
      </c>
      <c r="B1548" s="34">
        <v>40675.449999999997</v>
      </c>
      <c r="C1548" s="34" t="s">
        <v>914</v>
      </c>
      <c r="D1548" s="53">
        <v>43803</v>
      </c>
      <c r="E1548" s="34">
        <v>212.45000000000002</v>
      </c>
      <c r="F1548" s="34">
        <f t="shared" si="72"/>
        <v>40850.29</v>
      </c>
      <c r="G1548" s="53">
        <v>43803</v>
      </c>
      <c r="H1548" s="34">
        <f t="shared" si="73"/>
        <v>734.86682808716716</v>
      </c>
      <c r="I1548" s="34">
        <f t="shared" si="74"/>
        <v>193.2325566874546</v>
      </c>
      <c r="J1548" s="53">
        <v>43803</v>
      </c>
    </row>
    <row r="1549" spans="1:10">
      <c r="A1549" s="53">
        <v>43803</v>
      </c>
      <c r="B1549" s="34">
        <v>40850.29</v>
      </c>
      <c r="C1549" s="34" t="s">
        <v>915</v>
      </c>
      <c r="D1549" s="53">
        <v>43804</v>
      </c>
      <c r="E1549" s="34">
        <v>208.4</v>
      </c>
      <c r="F1549" s="34">
        <f t="shared" si="72"/>
        <v>40779.589999999997</v>
      </c>
      <c r="G1549" s="53">
        <v>43804</v>
      </c>
      <c r="H1549" s="34">
        <f t="shared" si="73"/>
        <v>720.85783465928751</v>
      </c>
      <c r="I1549" s="34">
        <f t="shared" si="74"/>
        <v>192.89812719484135</v>
      </c>
      <c r="J1549" s="53">
        <v>43804</v>
      </c>
    </row>
    <row r="1550" spans="1:10">
      <c r="A1550" s="53">
        <v>43804</v>
      </c>
      <c r="B1550" s="34">
        <v>40779.589999999997</v>
      </c>
      <c r="C1550" s="34" t="s">
        <v>916</v>
      </c>
      <c r="D1550" s="53">
        <v>43805</v>
      </c>
      <c r="E1550" s="34">
        <v>206.5</v>
      </c>
      <c r="F1550" s="34">
        <f t="shared" si="72"/>
        <v>40445.15</v>
      </c>
      <c r="G1550" s="53">
        <v>43805</v>
      </c>
      <c r="H1550" s="34">
        <f t="shared" si="73"/>
        <v>714.28571428571433</v>
      </c>
      <c r="I1550" s="34">
        <f t="shared" si="74"/>
        <v>191.31613851719547</v>
      </c>
      <c r="J1550" s="53">
        <v>43805</v>
      </c>
    </row>
    <row r="1551" spans="1:10">
      <c r="A1551" s="53">
        <v>43805</v>
      </c>
      <c r="B1551" s="34">
        <v>40445.15</v>
      </c>
      <c r="C1551" s="34" t="s">
        <v>917</v>
      </c>
      <c r="D1551" s="53">
        <v>43808</v>
      </c>
      <c r="E1551" s="34">
        <v>207.45000000000002</v>
      </c>
      <c r="F1551" s="34">
        <f t="shared" si="72"/>
        <v>40487.43</v>
      </c>
      <c r="G1551" s="53">
        <v>43808</v>
      </c>
      <c r="H1551" s="34">
        <f t="shared" si="73"/>
        <v>717.57177447250092</v>
      </c>
      <c r="I1551" s="34">
        <f t="shared" si="74"/>
        <v>191.51613397614435</v>
      </c>
      <c r="J1551" s="53">
        <v>43808</v>
      </c>
    </row>
    <row r="1552" spans="1:10">
      <c r="A1552" s="53">
        <v>43808</v>
      </c>
      <c r="B1552" s="34">
        <v>40487.43</v>
      </c>
      <c r="C1552" s="34" t="s">
        <v>918</v>
      </c>
      <c r="D1552" s="53">
        <v>43809</v>
      </c>
      <c r="E1552" s="34">
        <v>204.20000000000002</v>
      </c>
      <c r="F1552" s="34">
        <f t="shared" si="72"/>
        <v>40239.879999999997</v>
      </c>
      <c r="G1552" s="53">
        <v>43809</v>
      </c>
      <c r="H1552" s="34">
        <f t="shared" si="73"/>
        <v>706.3299896229679</v>
      </c>
      <c r="I1552" s="34">
        <f t="shared" si="74"/>
        <v>190.3451577258416</v>
      </c>
      <c r="J1552" s="53">
        <v>43809</v>
      </c>
    </row>
    <row r="1553" spans="1:10">
      <c r="A1553" s="53">
        <v>43809</v>
      </c>
      <c r="B1553" s="34">
        <v>40239.879999999997</v>
      </c>
      <c r="C1553" s="34" t="s">
        <v>919</v>
      </c>
      <c r="D1553" s="53">
        <v>43810</v>
      </c>
      <c r="E1553" s="34">
        <v>206.15</v>
      </c>
      <c r="F1553" s="34">
        <f t="shared" si="72"/>
        <v>40412.57</v>
      </c>
      <c r="G1553" s="53">
        <v>43810</v>
      </c>
      <c r="H1553" s="34">
        <f t="shared" si="73"/>
        <v>713.07506053268764</v>
      </c>
      <c r="I1553" s="34">
        <f t="shared" si="74"/>
        <v>191.16202659542262</v>
      </c>
      <c r="J1553" s="53">
        <v>43810</v>
      </c>
    </row>
    <row r="1554" spans="1:10">
      <c r="A1554" s="53">
        <v>43810</v>
      </c>
      <c r="B1554" s="34">
        <v>40412.57</v>
      </c>
      <c r="C1554" s="34" t="s">
        <v>920</v>
      </c>
      <c r="D1554" s="53">
        <v>43811</v>
      </c>
      <c r="E1554" s="34">
        <v>210.4</v>
      </c>
      <c r="F1554" s="34">
        <f t="shared" si="72"/>
        <v>40581.71</v>
      </c>
      <c r="G1554" s="53">
        <v>43811</v>
      </c>
      <c r="H1554" s="34">
        <f t="shared" si="73"/>
        <v>727.77585610515393</v>
      </c>
      <c r="I1554" s="34">
        <f t="shared" si="74"/>
        <v>191.96210303644949</v>
      </c>
      <c r="J1554" s="53">
        <v>43811</v>
      </c>
    </row>
    <row r="1555" spans="1:10">
      <c r="A1555" s="53">
        <v>43811</v>
      </c>
      <c r="B1555" s="34">
        <v>40581.71</v>
      </c>
      <c r="C1555" s="34" t="s">
        <v>921</v>
      </c>
      <c r="D1555" s="53">
        <v>43812</v>
      </c>
      <c r="E1555" s="34">
        <v>212.20000000000002</v>
      </c>
      <c r="F1555" s="34">
        <f t="shared" si="72"/>
        <v>41009.71</v>
      </c>
      <c r="G1555" s="53">
        <v>43812</v>
      </c>
      <c r="H1555" s="34">
        <f t="shared" si="73"/>
        <v>734.00207540643385</v>
      </c>
      <c r="I1555" s="34">
        <f t="shared" si="74"/>
        <v>193.98665498607411</v>
      </c>
      <c r="J1555" s="53">
        <v>43812</v>
      </c>
    </row>
    <row r="1556" spans="1:10">
      <c r="A1556" s="53">
        <v>43812</v>
      </c>
      <c r="B1556" s="34">
        <v>41009.71</v>
      </c>
      <c r="C1556" s="34" t="s">
        <v>922</v>
      </c>
      <c r="D1556" s="53">
        <v>43815</v>
      </c>
      <c r="E1556" s="34">
        <v>210.5</v>
      </c>
      <c r="F1556" s="34">
        <f t="shared" si="72"/>
        <v>40938.720000000001</v>
      </c>
      <c r="G1556" s="53">
        <v>43815</v>
      </c>
      <c r="H1556" s="34">
        <f t="shared" si="73"/>
        <v>728.12175717744719</v>
      </c>
      <c r="I1556" s="34">
        <f t="shared" si="74"/>
        <v>193.65085371760716</v>
      </c>
      <c r="J1556" s="53">
        <v>43815</v>
      </c>
    </row>
    <row r="1557" spans="1:10">
      <c r="A1557" s="53">
        <v>43815</v>
      </c>
      <c r="B1557" s="34">
        <v>40938.720000000001</v>
      </c>
      <c r="C1557" s="34" t="s">
        <v>923</v>
      </c>
      <c r="D1557" s="53">
        <v>43816</v>
      </c>
      <c r="E1557" s="34">
        <v>211.20000000000002</v>
      </c>
      <c r="F1557" s="34">
        <f t="shared" si="72"/>
        <v>41352.17</v>
      </c>
      <c r="G1557" s="53">
        <v>43816</v>
      </c>
      <c r="H1557" s="34">
        <f t="shared" si="73"/>
        <v>730.54306468350057</v>
      </c>
      <c r="I1557" s="34">
        <f t="shared" si="74"/>
        <v>195.60658036146768</v>
      </c>
      <c r="J1557" s="53">
        <v>43816</v>
      </c>
    </row>
    <row r="1558" spans="1:10">
      <c r="A1558" s="53">
        <v>43816</v>
      </c>
      <c r="B1558" s="34">
        <v>41352.17</v>
      </c>
      <c r="C1558" s="34" t="s">
        <v>924</v>
      </c>
      <c r="D1558" s="53">
        <v>43817</v>
      </c>
      <c r="E1558" s="34">
        <v>208.15</v>
      </c>
      <c r="F1558" s="34">
        <f t="shared" si="72"/>
        <v>41558.57</v>
      </c>
      <c r="G1558" s="53">
        <v>43817</v>
      </c>
      <c r="H1558" s="34">
        <f t="shared" si="73"/>
        <v>719.99308197855419</v>
      </c>
      <c r="I1558" s="34">
        <f t="shared" si="74"/>
        <v>196.58290634838943</v>
      </c>
      <c r="J1558" s="53">
        <v>43817</v>
      </c>
    </row>
    <row r="1559" spans="1:10">
      <c r="A1559" s="53">
        <v>43817</v>
      </c>
      <c r="B1559" s="34">
        <v>41558.57</v>
      </c>
      <c r="C1559" s="34" t="s">
        <v>925</v>
      </c>
      <c r="D1559" s="53">
        <v>43818</v>
      </c>
      <c r="E1559" s="34">
        <v>210.55</v>
      </c>
      <c r="F1559" s="34">
        <f t="shared" si="72"/>
        <v>41673.919999999998</v>
      </c>
      <c r="G1559" s="53">
        <v>43818</v>
      </c>
      <c r="H1559" s="34">
        <f t="shared" si="73"/>
        <v>728.29470771359399</v>
      </c>
      <c r="I1559" s="34">
        <f t="shared" si="74"/>
        <v>197.12854201985951</v>
      </c>
      <c r="J1559" s="53">
        <v>43818</v>
      </c>
    </row>
    <row r="1560" spans="1:10">
      <c r="A1560" s="53">
        <v>43818</v>
      </c>
      <c r="B1560" s="34">
        <v>41673.919999999998</v>
      </c>
      <c r="C1560" s="34" t="s">
        <v>926</v>
      </c>
      <c r="D1560" s="53">
        <v>43819</v>
      </c>
      <c r="E1560" s="34">
        <v>218.8</v>
      </c>
      <c r="F1560" s="34">
        <f t="shared" si="72"/>
        <v>41681.54</v>
      </c>
      <c r="G1560" s="53">
        <v>43819</v>
      </c>
      <c r="H1560" s="34">
        <f t="shared" si="73"/>
        <v>756.83154617779314</v>
      </c>
      <c r="I1560" s="34">
        <f t="shared" si="74"/>
        <v>197.16458661298134</v>
      </c>
      <c r="J1560" s="53">
        <v>43819</v>
      </c>
    </row>
    <row r="1561" spans="1:10">
      <c r="A1561" s="53">
        <v>43819</v>
      </c>
      <c r="B1561" s="34">
        <v>41681.54</v>
      </c>
      <c r="C1561" s="34" t="s">
        <v>927</v>
      </c>
      <c r="D1561" s="53">
        <v>43822</v>
      </c>
      <c r="E1561" s="34">
        <v>214.55</v>
      </c>
      <c r="F1561" s="34">
        <f t="shared" si="72"/>
        <v>41642.660000000003</v>
      </c>
      <c r="G1561" s="53">
        <v>43822</v>
      </c>
      <c r="H1561" s="34">
        <f t="shared" si="73"/>
        <v>742.13075060532697</v>
      </c>
      <c r="I1561" s="34">
        <f t="shared" si="74"/>
        <v>196.98067404335191</v>
      </c>
      <c r="J1561" s="53">
        <v>43822</v>
      </c>
    </row>
    <row r="1562" spans="1:10">
      <c r="A1562" s="53">
        <v>43822</v>
      </c>
      <c r="B1562" s="34">
        <v>41642.660000000003</v>
      </c>
      <c r="C1562" s="34" t="s">
        <v>928</v>
      </c>
      <c r="D1562" s="53">
        <v>43823</v>
      </c>
      <c r="E1562" s="34">
        <v>209.15</v>
      </c>
      <c r="F1562" s="34">
        <f t="shared" si="72"/>
        <v>41461.26</v>
      </c>
      <c r="G1562" s="53">
        <v>43823</v>
      </c>
      <c r="H1562" s="34">
        <f t="shared" si="73"/>
        <v>723.45209270148735</v>
      </c>
      <c r="I1562" s="34">
        <f t="shared" si="74"/>
        <v>196.12260459554375</v>
      </c>
      <c r="J1562" s="53">
        <v>43823</v>
      </c>
    </row>
    <row r="1563" spans="1:10">
      <c r="A1563" s="53">
        <v>43823</v>
      </c>
      <c r="B1563" s="34">
        <v>41461.26</v>
      </c>
      <c r="C1563" s="34" t="s">
        <v>929</v>
      </c>
      <c r="D1563" s="53">
        <v>43824</v>
      </c>
      <c r="E1563" s="34">
        <v>209.15</v>
      </c>
      <c r="F1563" s="34" t="e">
        <f t="shared" si="72"/>
        <v>#N/A</v>
      </c>
      <c r="G1563" s="53">
        <v>43824</v>
      </c>
      <c r="H1563" s="34">
        <f t="shared" si="73"/>
        <v>723.45209270148735</v>
      </c>
      <c r="I1563" s="34" t="e">
        <f t="shared" si="74"/>
        <v>#N/A</v>
      </c>
      <c r="J1563" s="53">
        <v>43824</v>
      </c>
    </row>
    <row r="1564" spans="1:10">
      <c r="A1564" s="53">
        <v>43825</v>
      </c>
      <c r="B1564" s="34">
        <v>41163.760000000002</v>
      </c>
      <c r="C1564" s="34" t="s">
        <v>930</v>
      </c>
      <c r="D1564" s="53">
        <v>43825</v>
      </c>
      <c r="E1564" s="34">
        <v>208.95000000000002</v>
      </c>
      <c r="F1564" s="34">
        <f t="shared" si="72"/>
        <v>41163.760000000002</v>
      </c>
      <c r="G1564" s="53">
        <v>43825</v>
      </c>
      <c r="H1564" s="34">
        <f t="shared" si="73"/>
        <v>722.76029055690071</v>
      </c>
      <c r="I1564" s="34">
        <f t="shared" si="74"/>
        <v>194.71535178009205</v>
      </c>
      <c r="J1564" s="53">
        <v>43825</v>
      </c>
    </row>
    <row r="1565" spans="1:10">
      <c r="A1565" s="53">
        <v>43826</v>
      </c>
      <c r="B1565" s="34">
        <v>41575.14</v>
      </c>
      <c r="C1565" s="34" t="s">
        <v>931</v>
      </c>
      <c r="D1565" s="53">
        <v>43826</v>
      </c>
      <c r="E1565" s="34">
        <v>209.1</v>
      </c>
      <c r="F1565" s="34">
        <f t="shared" si="72"/>
        <v>41575.14</v>
      </c>
      <c r="G1565" s="53">
        <v>43826</v>
      </c>
      <c r="H1565" s="34">
        <f t="shared" si="73"/>
        <v>723.27914216534066</v>
      </c>
      <c r="I1565" s="34">
        <f t="shared" si="74"/>
        <v>196.66128678251394</v>
      </c>
      <c r="J1565" s="53">
        <v>43826</v>
      </c>
    </row>
    <row r="1566" spans="1:10">
      <c r="A1566" s="53">
        <v>43829</v>
      </c>
      <c r="B1566" s="34">
        <v>41558</v>
      </c>
      <c r="C1566" s="34" t="s">
        <v>932</v>
      </c>
      <c r="D1566" s="53">
        <v>43829</v>
      </c>
      <c r="E1566" s="34">
        <v>208.65</v>
      </c>
      <c r="F1566" s="34">
        <f t="shared" si="72"/>
        <v>41558</v>
      </c>
      <c r="G1566" s="53">
        <v>43829</v>
      </c>
      <c r="H1566" s="34">
        <f t="shared" si="73"/>
        <v>721.72258734002071</v>
      </c>
      <c r="I1566" s="34">
        <f t="shared" si="74"/>
        <v>196.58021009929766</v>
      </c>
      <c r="J1566" s="53">
        <v>43829</v>
      </c>
    </row>
    <row r="1567" spans="1:10">
      <c r="A1567" s="53">
        <v>43830</v>
      </c>
      <c r="B1567" s="34">
        <v>41253.74</v>
      </c>
      <c r="C1567" s="34" t="s">
        <v>933</v>
      </c>
      <c r="D1567" s="53">
        <v>43830</v>
      </c>
      <c r="E1567" s="34">
        <v>208.35</v>
      </c>
      <c r="F1567" s="34">
        <f t="shared" si="72"/>
        <v>41253.74</v>
      </c>
      <c r="G1567" s="53">
        <v>43830</v>
      </c>
      <c r="H1567" s="34">
        <f t="shared" si="73"/>
        <v>720.68488412314082</v>
      </c>
      <c r="I1567" s="34">
        <f t="shared" si="74"/>
        <v>195.14098071566966</v>
      </c>
      <c r="J1567" s="53">
        <v>43830</v>
      </c>
    </row>
    <row r="1568" spans="1:10">
      <c r="A1568" s="53">
        <v>43831</v>
      </c>
      <c r="B1568" s="34">
        <v>41306.019999999997</v>
      </c>
      <c r="C1568" s="34" t="s">
        <v>934</v>
      </c>
      <c r="D1568" s="53">
        <v>43831</v>
      </c>
      <c r="E1568" s="34">
        <v>207.85</v>
      </c>
      <c r="F1568" s="34">
        <f t="shared" si="72"/>
        <v>41306.019999999997</v>
      </c>
      <c r="G1568" s="53">
        <v>43831</v>
      </c>
      <c r="H1568" s="34">
        <f t="shared" si="73"/>
        <v>718.95537876167418</v>
      </c>
      <c r="I1568" s="34">
        <f t="shared" si="74"/>
        <v>195.38827879026397</v>
      </c>
      <c r="J1568" s="53">
        <v>43831</v>
      </c>
    </row>
    <row r="1569" spans="1:10">
      <c r="A1569" s="53">
        <v>43832</v>
      </c>
      <c r="B1569" s="34">
        <v>41626.639999999999</v>
      </c>
      <c r="C1569" s="34" t="s">
        <v>935</v>
      </c>
      <c r="D1569" s="53">
        <v>43832</v>
      </c>
      <c r="E1569" s="34">
        <v>211.20000000000002</v>
      </c>
      <c r="F1569" s="34">
        <f t="shared" si="72"/>
        <v>41626.639999999999</v>
      </c>
      <c r="G1569" s="53">
        <v>43832</v>
      </c>
      <c r="H1569" s="34">
        <f t="shared" si="73"/>
        <v>730.54306468350057</v>
      </c>
      <c r="I1569" s="34">
        <f t="shared" si="74"/>
        <v>196.90489525308791</v>
      </c>
      <c r="J1569" s="53">
        <v>43832</v>
      </c>
    </row>
    <row r="1570" spans="1:10">
      <c r="A1570" s="53">
        <v>43833</v>
      </c>
      <c r="B1570" s="34">
        <v>41464.61</v>
      </c>
      <c r="C1570" s="34" t="s">
        <v>936</v>
      </c>
      <c r="D1570" s="53">
        <v>43833</v>
      </c>
      <c r="E1570" s="34">
        <v>208.3</v>
      </c>
      <c r="F1570" s="34">
        <f t="shared" si="72"/>
        <v>41464.61</v>
      </c>
      <c r="G1570" s="53">
        <v>43833</v>
      </c>
      <c r="H1570" s="34">
        <f t="shared" si="73"/>
        <v>720.51193358699413</v>
      </c>
      <c r="I1570" s="34">
        <f t="shared" si="74"/>
        <v>196.13845097178495</v>
      </c>
      <c r="J1570" s="53">
        <v>43833</v>
      </c>
    </row>
    <row r="1571" spans="1:10">
      <c r="A1571" s="53">
        <v>43836</v>
      </c>
      <c r="B1571" s="34">
        <v>40676.629999999997</v>
      </c>
      <c r="C1571" s="34" t="s">
        <v>937</v>
      </c>
      <c r="D1571" s="53">
        <v>43836</v>
      </c>
      <c r="E1571" s="34">
        <v>199.55</v>
      </c>
      <c r="F1571" s="34">
        <f t="shared" si="72"/>
        <v>40676.629999999997</v>
      </c>
      <c r="G1571" s="53">
        <v>43836</v>
      </c>
      <c r="H1571" s="34">
        <f t="shared" si="73"/>
        <v>690.24558976132835</v>
      </c>
      <c r="I1571" s="34">
        <f t="shared" si="74"/>
        <v>192.41109946415597</v>
      </c>
      <c r="J1571" s="53">
        <v>43836</v>
      </c>
    </row>
    <row r="1572" spans="1:10">
      <c r="A1572" s="53">
        <v>43837</v>
      </c>
      <c r="B1572" s="34">
        <v>40869.47</v>
      </c>
      <c r="C1572" s="34" t="s">
        <v>938</v>
      </c>
      <c r="D1572" s="53">
        <v>43837</v>
      </c>
      <c r="E1572" s="34">
        <v>204.05</v>
      </c>
      <c r="F1572" s="34">
        <f t="shared" si="72"/>
        <v>40869.47</v>
      </c>
      <c r="G1572" s="53">
        <v>43837</v>
      </c>
      <c r="H1572" s="34">
        <f t="shared" si="73"/>
        <v>705.81113801452796</v>
      </c>
      <c r="I1572" s="34">
        <f t="shared" si="74"/>
        <v>193.32328310426254</v>
      </c>
      <c r="J1572" s="53">
        <v>43837</v>
      </c>
    </row>
    <row r="1573" spans="1:10">
      <c r="A1573" s="53">
        <v>43838</v>
      </c>
      <c r="B1573" s="34">
        <v>40817.74</v>
      </c>
      <c r="C1573" s="34" t="s">
        <v>939</v>
      </c>
      <c r="D1573" s="53">
        <v>43838</v>
      </c>
      <c r="E1573" s="34">
        <v>201.5</v>
      </c>
      <c r="F1573" s="34">
        <f t="shared" si="72"/>
        <v>40817.74</v>
      </c>
      <c r="G1573" s="53">
        <v>43838</v>
      </c>
      <c r="H1573" s="34">
        <f t="shared" si="73"/>
        <v>696.99066067104809</v>
      </c>
      <c r="I1573" s="34">
        <f t="shared" si="74"/>
        <v>193.07858667352869</v>
      </c>
      <c r="J1573" s="53">
        <v>43838</v>
      </c>
    </row>
    <row r="1574" spans="1:10">
      <c r="A1574" s="53">
        <v>43839</v>
      </c>
      <c r="B1574" s="34">
        <v>41452.35</v>
      </c>
      <c r="C1574" s="34" t="s">
        <v>940</v>
      </c>
      <c r="D1574" s="53">
        <v>43839</v>
      </c>
      <c r="E1574" s="34">
        <v>208</v>
      </c>
      <c r="F1574" s="34">
        <f t="shared" si="72"/>
        <v>41452.35</v>
      </c>
      <c r="G1574" s="53">
        <v>43839</v>
      </c>
      <c r="H1574" s="34">
        <f t="shared" si="73"/>
        <v>719.47423037011413</v>
      </c>
      <c r="I1574" s="34">
        <f t="shared" si="74"/>
        <v>196.08045796500363</v>
      </c>
      <c r="J1574" s="53">
        <v>43839</v>
      </c>
    </row>
    <row r="1575" spans="1:10">
      <c r="A1575" s="53">
        <v>43840</v>
      </c>
      <c r="B1575" s="34">
        <v>41599.72</v>
      </c>
      <c r="C1575" s="34" t="s">
        <v>941</v>
      </c>
      <c r="D1575" s="53">
        <v>43840</v>
      </c>
      <c r="E1575" s="34">
        <v>209.1</v>
      </c>
      <c r="F1575" s="34">
        <f t="shared" si="72"/>
        <v>41599.72</v>
      </c>
      <c r="G1575" s="53">
        <v>43840</v>
      </c>
      <c r="H1575" s="34">
        <f t="shared" si="73"/>
        <v>723.27914216534066</v>
      </c>
      <c r="I1575" s="34">
        <f t="shared" si="74"/>
        <v>196.77755661177042</v>
      </c>
      <c r="J1575" s="53">
        <v>43840</v>
      </c>
    </row>
    <row r="1576" spans="1:10">
      <c r="A1576" s="53">
        <v>43843</v>
      </c>
      <c r="B1576" s="34">
        <v>41859.69</v>
      </c>
      <c r="C1576" s="34" t="s">
        <v>942</v>
      </c>
      <c r="D1576" s="53">
        <v>43843</v>
      </c>
      <c r="E1576" s="34">
        <v>213.6</v>
      </c>
      <c r="F1576" s="34">
        <f t="shared" si="72"/>
        <v>41859.69</v>
      </c>
      <c r="G1576" s="53">
        <v>43843</v>
      </c>
      <c r="H1576" s="34">
        <f t="shared" si="73"/>
        <v>738.84469041854027</v>
      </c>
      <c r="I1576" s="34">
        <f t="shared" si="74"/>
        <v>198.00728271070477</v>
      </c>
      <c r="J1576" s="53">
        <v>43843</v>
      </c>
    </row>
    <row r="1577" spans="1:10">
      <c r="A1577" s="53">
        <v>43844</v>
      </c>
      <c r="B1577" s="34">
        <v>41952.63</v>
      </c>
      <c r="C1577" s="34" t="s">
        <v>943</v>
      </c>
      <c r="D1577" s="53">
        <v>43844</v>
      </c>
      <c r="E1577" s="34">
        <v>214.35</v>
      </c>
      <c r="F1577" s="34">
        <f t="shared" si="72"/>
        <v>41952.63</v>
      </c>
      <c r="G1577" s="53">
        <v>43844</v>
      </c>
      <c r="H1577" s="34">
        <f t="shared" si="73"/>
        <v>741.43894846074022</v>
      </c>
      <c r="I1577" s="34">
        <f t="shared" si="74"/>
        <v>198.44691322051344</v>
      </c>
      <c r="J1577" s="53">
        <v>43844</v>
      </c>
    </row>
    <row r="1578" spans="1:10">
      <c r="A1578" s="53">
        <v>43845</v>
      </c>
      <c r="B1578" s="34">
        <v>41872.730000000003</v>
      </c>
      <c r="C1578" s="34" t="s">
        <v>944</v>
      </c>
      <c r="D1578" s="53">
        <v>43845</v>
      </c>
      <c r="E1578" s="34">
        <v>216.6</v>
      </c>
      <c r="F1578" s="34">
        <f t="shared" si="72"/>
        <v>41872.730000000003</v>
      </c>
      <c r="G1578" s="53">
        <v>43845</v>
      </c>
      <c r="H1578" s="34">
        <f t="shared" si="73"/>
        <v>749.22172258733997</v>
      </c>
      <c r="I1578" s="34">
        <f t="shared" si="74"/>
        <v>198.06896532150645</v>
      </c>
      <c r="J1578" s="53">
        <v>43845</v>
      </c>
    </row>
    <row r="1579" spans="1:10">
      <c r="A1579" s="53">
        <v>43846</v>
      </c>
      <c r="B1579" s="34">
        <v>41932.559999999998</v>
      </c>
      <c r="C1579" s="34" t="s">
        <v>945</v>
      </c>
      <c r="D1579" s="53">
        <v>43846</v>
      </c>
      <c r="E1579" s="34">
        <v>220</v>
      </c>
      <c r="F1579" s="34">
        <f t="shared" ref="F1579:F1642" si="75">VLOOKUP(D1579,$A$7:$B$1914,2,FALSE)</f>
        <v>41932.559999999998</v>
      </c>
      <c r="G1579" s="53">
        <v>43846</v>
      </c>
      <c r="H1579" s="34">
        <f t="shared" si="73"/>
        <v>760.98235904531305</v>
      </c>
      <c r="I1579" s="34">
        <f t="shared" si="74"/>
        <v>198.35197687091303</v>
      </c>
      <c r="J1579" s="53">
        <v>43846</v>
      </c>
    </row>
    <row r="1580" spans="1:10">
      <c r="A1580" s="53">
        <v>43847</v>
      </c>
      <c r="B1580" s="34">
        <v>41945.37</v>
      </c>
      <c r="C1580" s="34" t="s">
        <v>946</v>
      </c>
      <c r="D1580" s="53">
        <v>43847</v>
      </c>
      <c r="E1580" s="34">
        <v>228.4</v>
      </c>
      <c r="F1580" s="34">
        <f t="shared" si="75"/>
        <v>41945.37</v>
      </c>
      <c r="G1580" s="53">
        <v>43847</v>
      </c>
      <c r="H1580" s="34">
        <f t="shared" si="73"/>
        <v>790.03804911795226</v>
      </c>
      <c r="I1580" s="34">
        <f t="shared" si="74"/>
        <v>198.41257152155487</v>
      </c>
      <c r="J1580" s="53">
        <v>43847</v>
      </c>
    </row>
    <row r="1581" spans="1:10">
      <c r="A1581" s="53">
        <v>43850</v>
      </c>
      <c r="B1581" s="34">
        <v>41528.910000000003</v>
      </c>
      <c r="C1581" s="34" t="s">
        <v>947</v>
      </c>
      <c r="D1581" s="53">
        <v>43850</v>
      </c>
      <c r="E1581" s="34">
        <v>226.55</v>
      </c>
      <c r="F1581" s="34">
        <f t="shared" si="75"/>
        <v>41528.910000000003</v>
      </c>
      <c r="G1581" s="53">
        <v>43850</v>
      </c>
      <c r="H1581" s="34">
        <f t="shared" si="73"/>
        <v>783.63887928052577</v>
      </c>
      <c r="I1581" s="34">
        <f t="shared" si="74"/>
        <v>196.4426067903851</v>
      </c>
      <c r="J1581" s="53">
        <v>43850</v>
      </c>
    </row>
    <row r="1582" spans="1:10">
      <c r="A1582" s="53">
        <v>43851</v>
      </c>
      <c r="B1582" s="34">
        <v>41323.81</v>
      </c>
      <c r="C1582" s="34" t="s">
        <v>948</v>
      </c>
      <c r="D1582" s="53">
        <v>43851</v>
      </c>
      <c r="E1582" s="34">
        <v>224.25</v>
      </c>
      <c r="F1582" s="34">
        <f t="shared" si="75"/>
        <v>41323.81</v>
      </c>
      <c r="G1582" s="53">
        <v>43851</v>
      </c>
      <c r="H1582" s="34">
        <f t="shared" si="73"/>
        <v>775.68315461777934</v>
      </c>
      <c r="I1582" s="34">
        <f t="shared" si="74"/>
        <v>195.47243014349721</v>
      </c>
      <c r="J1582" s="53">
        <v>43851</v>
      </c>
    </row>
    <row r="1583" spans="1:10">
      <c r="A1583" s="53">
        <v>43852</v>
      </c>
      <c r="B1583" s="34">
        <v>41115.379999999997</v>
      </c>
      <c r="C1583" s="34" t="s">
        <v>949</v>
      </c>
      <c r="D1583" s="53">
        <v>43852</v>
      </c>
      <c r="E1583" s="34">
        <v>225.9</v>
      </c>
      <c r="F1583" s="34">
        <f t="shared" si="75"/>
        <v>41115.379999999997</v>
      </c>
      <c r="G1583" s="53">
        <v>43852</v>
      </c>
      <c r="H1583" s="34">
        <f t="shared" si="73"/>
        <v>781.39052231061919</v>
      </c>
      <c r="I1583" s="34">
        <f t="shared" si="74"/>
        <v>194.4865017255994</v>
      </c>
      <c r="J1583" s="53">
        <v>43852</v>
      </c>
    </row>
    <row r="1584" spans="1:10">
      <c r="A1584" s="53">
        <v>43853</v>
      </c>
      <c r="B1584" s="34">
        <v>41386.400000000001</v>
      </c>
      <c r="C1584" s="34" t="s">
        <v>950</v>
      </c>
      <c r="D1584" s="53">
        <v>43853</v>
      </c>
      <c r="E1584" s="34">
        <v>229.6</v>
      </c>
      <c r="F1584" s="34">
        <f t="shared" si="75"/>
        <v>41386.400000000001</v>
      </c>
      <c r="G1584" s="53">
        <v>43853</v>
      </c>
      <c r="H1584" s="34">
        <f t="shared" si="73"/>
        <v>794.18886198547204</v>
      </c>
      <c r="I1584" s="34">
        <f t="shared" si="74"/>
        <v>195.76849721482202</v>
      </c>
      <c r="J1584" s="53">
        <v>43853</v>
      </c>
    </row>
    <row r="1585" spans="1:10">
      <c r="A1585" s="53">
        <v>43854</v>
      </c>
      <c r="B1585" s="34">
        <v>41613.19</v>
      </c>
      <c r="C1585" s="34" t="s">
        <v>951</v>
      </c>
      <c r="D1585" s="53">
        <v>43854</v>
      </c>
      <c r="E1585" s="34">
        <v>229.75</v>
      </c>
      <c r="F1585" s="34">
        <f t="shared" si="75"/>
        <v>41613.19</v>
      </c>
      <c r="G1585" s="53">
        <v>43854</v>
      </c>
      <c r="H1585" s="34">
        <f t="shared" si="73"/>
        <v>794.7077135939121</v>
      </c>
      <c r="I1585" s="34">
        <f t="shared" si="74"/>
        <v>196.84127323504481</v>
      </c>
      <c r="J1585" s="53">
        <v>43854</v>
      </c>
    </row>
    <row r="1586" spans="1:10">
      <c r="A1586" s="53">
        <v>43857</v>
      </c>
      <c r="B1586" s="34">
        <v>41155.120000000003</v>
      </c>
      <c r="C1586" s="34" t="s">
        <v>952</v>
      </c>
      <c r="D1586" s="53">
        <v>43857</v>
      </c>
      <c r="E1586" s="34">
        <v>230.55</v>
      </c>
      <c r="F1586" s="34">
        <f t="shared" si="75"/>
        <v>41155.120000000003</v>
      </c>
      <c r="G1586" s="53">
        <v>43857</v>
      </c>
      <c r="H1586" s="34">
        <f t="shared" si="73"/>
        <v>797.47492217225874</v>
      </c>
      <c r="I1586" s="34">
        <f t="shared" si="74"/>
        <v>194.67448232017438</v>
      </c>
      <c r="J1586" s="53">
        <v>43857</v>
      </c>
    </row>
    <row r="1587" spans="1:10">
      <c r="A1587" s="53">
        <v>43858</v>
      </c>
      <c r="B1587" s="34">
        <v>40966.86</v>
      </c>
      <c r="C1587" s="34" t="s">
        <v>953</v>
      </c>
      <c r="D1587" s="53">
        <v>43858</v>
      </c>
      <c r="E1587" s="34">
        <v>229.9</v>
      </c>
      <c r="F1587" s="34">
        <f t="shared" si="75"/>
        <v>40966.86</v>
      </c>
      <c r="G1587" s="53">
        <v>43858</v>
      </c>
      <c r="H1587" s="34">
        <f t="shared" si="73"/>
        <v>795.22656520235216</v>
      </c>
      <c r="I1587" s="34">
        <f t="shared" si="74"/>
        <v>193.78396327803341</v>
      </c>
      <c r="J1587" s="53">
        <v>43858</v>
      </c>
    </row>
    <row r="1588" spans="1:10">
      <c r="A1588" s="53">
        <v>43859</v>
      </c>
      <c r="B1588" s="34">
        <v>41198.660000000003</v>
      </c>
      <c r="C1588" s="34" t="s">
        <v>954</v>
      </c>
      <c r="D1588" s="53">
        <v>43859</v>
      </c>
      <c r="E1588" s="34">
        <v>232.3</v>
      </c>
      <c r="F1588" s="34">
        <f t="shared" si="75"/>
        <v>41198.660000000003</v>
      </c>
      <c r="G1588" s="53">
        <v>43859</v>
      </c>
      <c r="H1588" s="34">
        <f t="shared" si="73"/>
        <v>803.52819093739197</v>
      </c>
      <c r="I1588" s="34">
        <f t="shared" si="74"/>
        <v>194.88043790869463</v>
      </c>
      <c r="J1588" s="53">
        <v>43859</v>
      </c>
    </row>
    <row r="1589" spans="1:10">
      <c r="A1589" s="53">
        <v>43860</v>
      </c>
      <c r="B1589" s="34">
        <v>40913.82</v>
      </c>
      <c r="C1589" s="34" t="s">
        <v>955</v>
      </c>
      <c r="D1589" s="53">
        <v>43860</v>
      </c>
      <c r="E1589" s="34">
        <v>231.5</v>
      </c>
      <c r="F1589" s="34">
        <f t="shared" si="75"/>
        <v>40913.82</v>
      </c>
      <c r="G1589" s="53">
        <v>43860</v>
      </c>
      <c r="H1589" s="34">
        <f t="shared" si="73"/>
        <v>800.76098235904533</v>
      </c>
      <c r="I1589" s="34">
        <f t="shared" si="74"/>
        <v>193.53307020465004</v>
      </c>
      <c r="J1589" s="53">
        <v>43860</v>
      </c>
    </row>
    <row r="1590" spans="1:10">
      <c r="A1590" s="53">
        <v>43861</v>
      </c>
      <c r="B1590" s="34">
        <v>40723.49</v>
      </c>
      <c r="C1590" s="34" t="s">
        <v>956</v>
      </c>
      <c r="D1590" s="53">
        <v>43861</v>
      </c>
      <c r="E1590" s="34">
        <v>229.45000000000002</v>
      </c>
      <c r="F1590" s="34">
        <f t="shared" si="75"/>
        <v>40723.49</v>
      </c>
      <c r="G1590" s="53">
        <v>43861</v>
      </c>
      <c r="H1590" s="34">
        <f t="shared" si="73"/>
        <v>793.67001037703221</v>
      </c>
      <c r="I1590" s="34">
        <f t="shared" si="74"/>
        <v>192.63275952107045</v>
      </c>
      <c r="J1590" s="53">
        <v>43861</v>
      </c>
    </row>
    <row r="1591" spans="1:10">
      <c r="A1591" s="53">
        <v>43862</v>
      </c>
      <c r="B1591" s="34">
        <v>39735.53</v>
      </c>
      <c r="C1591" s="34" t="s">
        <v>957</v>
      </c>
      <c r="D1591" s="53">
        <v>43864</v>
      </c>
      <c r="E1591" s="34">
        <v>220.9</v>
      </c>
      <c r="F1591" s="34">
        <f t="shared" si="75"/>
        <v>39872.31</v>
      </c>
      <c r="G1591" s="53">
        <v>43864</v>
      </c>
      <c r="H1591" s="34">
        <f t="shared" si="73"/>
        <v>764.09546869595295</v>
      </c>
      <c r="I1591" s="34">
        <f t="shared" si="74"/>
        <v>188.60645548256235</v>
      </c>
      <c r="J1591" s="53">
        <v>43864</v>
      </c>
    </row>
    <row r="1592" spans="1:10">
      <c r="A1592" s="53">
        <v>43864</v>
      </c>
      <c r="B1592" s="34">
        <v>39872.31</v>
      </c>
      <c r="C1592" s="34" t="s">
        <v>958</v>
      </c>
      <c r="D1592" s="53">
        <v>43865</v>
      </c>
      <c r="E1592" s="34">
        <v>225.45000000000002</v>
      </c>
      <c r="F1592" s="34">
        <f t="shared" si="75"/>
        <v>40789.379999999997</v>
      </c>
      <c r="G1592" s="53">
        <v>43865</v>
      </c>
      <c r="H1592" s="34">
        <f t="shared" si="73"/>
        <v>779.83396748529924</v>
      </c>
      <c r="I1592" s="34">
        <f t="shared" si="74"/>
        <v>192.94443645555822</v>
      </c>
      <c r="J1592" s="53">
        <v>43865</v>
      </c>
    </row>
    <row r="1593" spans="1:10">
      <c r="A1593" s="53">
        <v>43865</v>
      </c>
      <c r="B1593" s="34">
        <v>40789.379999999997</v>
      </c>
      <c r="C1593" s="34" t="s">
        <v>959</v>
      </c>
      <c r="D1593" s="53">
        <v>43866</v>
      </c>
      <c r="E1593" s="34">
        <v>236.25</v>
      </c>
      <c r="F1593" s="34">
        <f t="shared" si="75"/>
        <v>41142.660000000003</v>
      </c>
      <c r="G1593" s="53">
        <v>43866</v>
      </c>
      <c r="H1593" s="34">
        <f t="shared" si="73"/>
        <v>817.19128329297826</v>
      </c>
      <c r="I1593" s="34">
        <f t="shared" si="74"/>
        <v>194.61554326108021</v>
      </c>
      <c r="J1593" s="53">
        <v>43866</v>
      </c>
    </row>
    <row r="1594" spans="1:10">
      <c r="A1594" s="53">
        <v>43866</v>
      </c>
      <c r="B1594" s="34">
        <v>41142.660000000003</v>
      </c>
      <c r="C1594" s="34" t="s">
        <v>960</v>
      </c>
      <c r="D1594" s="53">
        <v>43867</v>
      </c>
      <c r="E1594" s="34">
        <v>236.5</v>
      </c>
      <c r="F1594" s="34">
        <f t="shared" si="75"/>
        <v>41306.03</v>
      </c>
      <c r="G1594" s="53">
        <v>43867</v>
      </c>
      <c r="H1594" s="34">
        <f t="shared" si="73"/>
        <v>818.05603597371146</v>
      </c>
      <c r="I1594" s="34">
        <f t="shared" si="74"/>
        <v>195.38832609287965</v>
      </c>
      <c r="J1594" s="53">
        <v>43867</v>
      </c>
    </row>
    <row r="1595" spans="1:10">
      <c r="A1595" s="53">
        <v>43867</v>
      </c>
      <c r="B1595" s="34">
        <v>41306.03</v>
      </c>
      <c r="C1595" s="34" t="s">
        <v>961</v>
      </c>
      <c r="D1595" s="53">
        <v>43868</v>
      </c>
      <c r="E1595" s="34">
        <v>239.5</v>
      </c>
      <c r="F1595" s="34">
        <f t="shared" si="75"/>
        <v>41141.85</v>
      </c>
      <c r="G1595" s="53">
        <v>43868</v>
      </c>
      <c r="H1595" s="34">
        <f t="shared" si="73"/>
        <v>828.43306814251127</v>
      </c>
      <c r="I1595" s="34">
        <f t="shared" si="74"/>
        <v>194.61171174921287</v>
      </c>
      <c r="J1595" s="53">
        <v>43868</v>
      </c>
    </row>
    <row r="1596" spans="1:10">
      <c r="A1596" s="53">
        <v>43868</v>
      </c>
      <c r="B1596" s="34">
        <v>41141.85</v>
      </c>
      <c r="C1596" s="34" t="s">
        <v>962</v>
      </c>
      <c r="D1596" s="53">
        <v>43871</v>
      </c>
      <c r="E1596" s="34">
        <v>244.5</v>
      </c>
      <c r="F1596" s="34">
        <f t="shared" si="75"/>
        <v>40979.620000000003</v>
      </c>
      <c r="G1596" s="53">
        <v>43871</v>
      </c>
      <c r="H1596" s="34">
        <f t="shared" si="73"/>
        <v>845.72812175717741</v>
      </c>
      <c r="I1596" s="34">
        <f t="shared" si="74"/>
        <v>193.84432141559702</v>
      </c>
      <c r="J1596" s="53">
        <v>43871</v>
      </c>
    </row>
    <row r="1597" spans="1:10">
      <c r="A1597" s="53">
        <v>43871</v>
      </c>
      <c r="B1597" s="34">
        <v>40979.620000000003</v>
      </c>
      <c r="C1597" s="34" t="s">
        <v>963</v>
      </c>
      <c r="D1597" s="53">
        <v>43872</v>
      </c>
      <c r="E1597" s="34">
        <v>245.3</v>
      </c>
      <c r="F1597" s="34">
        <f t="shared" si="75"/>
        <v>41216.14</v>
      </c>
      <c r="G1597" s="53">
        <v>43872</v>
      </c>
      <c r="H1597" s="34">
        <f t="shared" si="73"/>
        <v>848.49533033552405</v>
      </c>
      <c r="I1597" s="34">
        <f t="shared" si="74"/>
        <v>194.9631228808428</v>
      </c>
      <c r="J1597" s="53">
        <v>43872</v>
      </c>
    </row>
    <row r="1598" spans="1:10">
      <c r="A1598" s="53">
        <v>43872</v>
      </c>
      <c r="B1598" s="34">
        <v>41216.14</v>
      </c>
      <c r="C1598" s="34" t="s">
        <v>964</v>
      </c>
      <c r="D1598" s="53">
        <v>43873</v>
      </c>
      <c r="E1598" s="34">
        <v>249.70000000000002</v>
      </c>
      <c r="F1598" s="34">
        <f t="shared" si="75"/>
        <v>41565.9</v>
      </c>
      <c r="G1598" s="53">
        <v>43873</v>
      </c>
      <c r="H1598" s="34">
        <f t="shared" si="73"/>
        <v>863.71497751643028</v>
      </c>
      <c r="I1598" s="34">
        <f t="shared" si="74"/>
        <v>196.61757916565756</v>
      </c>
      <c r="J1598" s="53">
        <v>43873</v>
      </c>
    </row>
    <row r="1599" spans="1:10">
      <c r="A1599" s="53">
        <v>43873</v>
      </c>
      <c r="B1599" s="34">
        <v>41565.9</v>
      </c>
      <c r="C1599" s="34" t="s">
        <v>965</v>
      </c>
      <c r="D1599" s="53">
        <v>43874</v>
      </c>
      <c r="E1599" s="34">
        <v>251.45000000000002</v>
      </c>
      <c r="F1599" s="34">
        <f t="shared" si="75"/>
        <v>41459.79</v>
      </c>
      <c r="G1599" s="53">
        <v>43874</v>
      </c>
      <c r="H1599" s="34">
        <f t="shared" si="73"/>
        <v>869.76824628156351</v>
      </c>
      <c r="I1599" s="34">
        <f t="shared" si="74"/>
        <v>196.11565111104386</v>
      </c>
      <c r="J1599" s="53">
        <v>43874</v>
      </c>
    </row>
    <row r="1600" spans="1:10">
      <c r="A1600" s="53">
        <v>43874</v>
      </c>
      <c r="B1600" s="34">
        <v>41459.79</v>
      </c>
      <c r="C1600" s="34" t="s">
        <v>966</v>
      </c>
      <c r="D1600" s="53">
        <v>43875</v>
      </c>
      <c r="E1600" s="34">
        <v>256.14999999999998</v>
      </c>
      <c r="F1600" s="34">
        <f t="shared" si="75"/>
        <v>41257.74</v>
      </c>
      <c r="G1600" s="53">
        <v>43875</v>
      </c>
      <c r="H1600" s="34">
        <f t="shared" si="73"/>
        <v>886.02559667934952</v>
      </c>
      <c r="I1600" s="34">
        <f t="shared" si="74"/>
        <v>195.15990176192781</v>
      </c>
      <c r="J1600" s="53">
        <v>43875</v>
      </c>
    </row>
    <row r="1601" spans="1:10">
      <c r="A1601" s="53">
        <v>43875</v>
      </c>
      <c r="B1601" s="34">
        <v>41257.74</v>
      </c>
      <c r="C1601" s="34" t="s">
        <v>967</v>
      </c>
      <c r="D1601" s="53">
        <v>43878</v>
      </c>
      <c r="E1601" s="34">
        <v>252.5</v>
      </c>
      <c r="F1601" s="34">
        <f t="shared" si="75"/>
        <v>41055.69</v>
      </c>
      <c r="G1601" s="53">
        <v>43878</v>
      </c>
      <c r="H1601" s="34">
        <f t="shared" si="73"/>
        <v>873.40020754064335</v>
      </c>
      <c r="I1601" s="34">
        <f t="shared" si="74"/>
        <v>194.20415241281182</v>
      </c>
      <c r="J1601" s="53">
        <v>43878</v>
      </c>
    </row>
    <row r="1602" spans="1:10">
      <c r="A1602" s="53">
        <v>43878</v>
      </c>
      <c r="B1602" s="34">
        <v>41055.69</v>
      </c>
      <c r="C1602" s="34" t="s">
        <v>968</v>
      </c>
      <c r="D1602" s="53">
        <v>43879</v>
      </c>
      <c r="E1602" s="34">
        <v>249.45000000000002</v>
      </c>
      <c r="F1602" s="34">
        <f t="shared" si="75"/>
        <v>40894.379999999997</v>
      </c>
      <c r="G1602" s="53">
        <v>43879</v>
      </c>
      <c r="H1602" s="34">
        <f t="shared" si="73"/>
        <v>862.85022483569696</v>
      </c>
      <c r="I1602" s="34">
        <f t="shared" si="74"/>
        <v>193.44111391983529</v>
      </c>
      <c r="J1602" s="53">
        <v>43879</v>
      </c>
    </row>
    <row r="1603" spans="1:10">
      <c r="A1603" s="53">
        <v>43879</v>
      </c>
      <c r="B1603" s="34">
        <v>40894.379999999997</v>
      </c>
      <c r="C1603" s="34" t="s">
        <v>969</v>
      </c>
      <c r="D1603" s="53">
        <v>43880</v>
      </c>
      <c r="E1603" s="34">
        <v>254</v>
      </c>
      <c r="F1603" s="34">
        <f t="shared" si="75"/>
        <v>41323</v>
      </c>
      <c r="G1603" s="53">
        <v>43880</v>
      </c>
      <c r="H1603" s="34">
        <f t="shared" si="73"/>
        <v>878.58872362504337</v>
      </c>
      <c r="I1603" s="34">
        <f t="shared" si="74"/>
        <v>195.46859863162993</v>
      </c>
      <c r="J1603" s="53">
        <v>43880</v>
      </c>
    </row>
    <row r="1604" spans="1:10">
      <c r="A1604" s="53">
        <v>43880</v>
      </c>
      <c r="B1604" s="34">
        <v>41323</v>
      </c>
      <c r="C1604" s="34" t="s">
        <v>970</v>
      </c>
      <c r="D1604" s="53">
        <v>43881</v>
      </c>
      <c r="E1604" s="34">
        <v>258.64999999999998</v>
      </c>
      <c r="F1604" s="34">
        <f t="shared" si="75"/>
        <v>41170.120000000003</v>
      </c>
      <c r="G1604" s="53">
        <v>43881</v>
      </c>
      <c r="H1604" s="34">
        <f t="shared" ref="H1604:H1667" si="76">E1604/$E$3*100</f>
        <v>894.67312348668281</v>
      </c>
      <c r="I1604" s="34">
        <f t="shared" si="74"/>
        <v>194.74543624364256</v>
      </c>
      <c r="J1604" s="53">
        <v>43881</v>
      </c>
    </row>
    <row r="1605" spans="1:10">
      <c r="A1605" s="53">
        <v>43881</v>
      </c>
      <c r="B1605" s="34">
        <v>41170.120000000003</v>
      </c>
      <c r="C1605" s="34" t="s">
        <v>971</v>
      </c>
      <c r="D1605" s="53">
        <v>43882</v>
      </c>
      <c r="E1605" s="34">
        <v>258.64999999999998</v>
      </c>
      <c r="F1605" s="34" t="e">
        <f t="shared" si="75"/>
        <v>#N/A</v>
      </c>
      <c r="G1605" s="53">
        <v>43882</v>
      </c>
      <c r="H1605" s="34">
        <f t="shared" si="76"/>
        <v>894.67312348668281</v>
      </c>
      <c r="I1605" s="34" t="e">
        <f t="shared" ref="I1605:I1668" si="77">F1605/$F$3*100</f>
        <v>#N/A</v>
      </c>
      <c r="J1605" s="53">
        <v>43882</v>
      </c>
    </row>
    <row r="1606" spans="1:10">
      <c r="A1606" s="53">
        <v>43885</v>
      </c>
      <c r="B1606" s="34">
        <v>40363.230000000003</v>
      </c>
      <c r="C1606" s="34" t="s">
        <v>972</v>
      </c>
      <c r="D1606" s="53">
        <v>43885</v>
      </c>
      <c r="E1606" s="34">
        <v>247.25</v>
      </c>
      <c r="F1606" s="34">
        <f t="shared" si="75"/>
        <v>40363.230000000003</v>
      </c>
      <c r="G1606" s="53">
        <v>43885</v>
      </c>
      <c r="H1606" s="34">
        <f t="shared" si="76"/>
        <v>855.24040124524379</v>
      </c>
      <c r="I1606" s="34">
        <f t="shared" si="77"/>
        <v>190.92863548982805</v>
      </c>
      <c r="J1606" s="53">
        <v>43885</v>
      </c>
    </row>
    <row r="1607" spans="1:10">
      <c r="A1607" s="53">
        <v>43886</v>
      </c>
      <c r="B1607" s="34">
        <v>40281.199999999997</v>
      </c>
      <c r="C1607" s="34" t="s">
        <v>973</v>
      </c>
      <c r="D1607" s="53">
        <v>43886</v>
      </c>
      <c r="E1607" s="34">
        <v>246.45000000000002</v>
      </c>
      <c r="F1607" s="34">
        <f t="shared" si="75"/>
        <v>40281.199999999997</v>
      </c>
      <c r="G1607" s="53">
        <v>43886</v>
      </c>
      <c r="H1607" s="34">
        <f t="shared" si="76"/>
        <v>852.47319266689738</v>
      </c>
      <c r="I1607" s="34">
        <f t="shared" si="77"/>
        <v>190.54061213368854</v>
      </c>
      <c r="J1607" s="53">
        <v>43886</v>
      </c>
    </row>
    <row r="1608" spans="1:10">
      <c r="A1608" s="53">
        <v>43887</v>
      </c>
      <c r="B1608" s="34">
        <v>39888.959999999999</v>
      </c>
      <c r="C1608" s="34" t="s">
        <v>974</v>
      </c>
      <c r="D1608" s="53">
        <v>43887</v>
      </c>
      <c r="E1608" s="34">
        <v>242.8</v>
      </c>
      <c r="F1608" s="34">
        <f t="shared" si="75"/>
        <v>39888.959999999999</v>
      </c>
      <c r="G1608" s="53">
        <v>43887</v>
      </c>
      <c r="H1608" s="34">
        <f t="shared" si="76"/>
        <v>839.84780352819098</v>
      </c>
      <c r="I1608" s="34">
        <f t="shared" si="77"/>
        <v>188.685214337612</v>
      </c>
      <c r="J1608" s="53">
        <v>43887</v>
      </c>
    </row>
    <row r="1609" spans="1:10">
      <c r="A1609" s="53">
        <v>43888</v>
      </c>
      <c r="B1609" s="34">
        <v>39745.660000000003</v>
      </c>
      <c r="C1609" s="34" t="s">
        <v>975</v>
      </c>
      <c r="D1609" s="53">
        <v>43888</v>
      </c>
      <c r="E1609" s="34">
        <v>234.15</v>
      </c>
      <c r="F1609" s="34">
        <f t="shared" si="75"/>
        <v>39745.660000000003</v>
      </c>
      <c r="G1609" s="53">
        <v>43888</v>
      </c>
      <c r="H1609" s="34">
        <f t="shared" si="76"/>
        <v>809.92736077481845</v>
      </c>
      <c r="I1609" s="34">
        <f t="shared" si="77"/>
        <v>188.00736785541295</v>
      </c>
      <c r="J1609" s="53">
        <v>43888</v>
      </c>
    </row>
    <row r="1610" spans="1:10">
      <c r="A1610" s="53">
        <v>43889</v>
      </c>
      <c r="B1610" s="34">
        <v>38297.29</v>
      </c>
      <c r="C1610" s="34" t="s">
        <v>976</v>
      </c>
      <c r="D1610" s="53">
        <v>43889</v>
      </c>
      <c r="E1610" s="34">
        <v>218.65</v>
      </c>
      <c r="F1610" s="34">
        <f t="shared" si="75"/>
        <v>38297.29</v>
      </c>
      <c r="G1610" s="53">
        <v>43889</v>
      </c>
      <c r="H1610" s="34">
        <f t="shared" si="76"/>
        <v>756.3126945693532</v>
      </c>
      <c r="I1610" s="34">
        <f t="shared" si="77"/>
        <v>181.1561989131751</v>
      </c>
      <c r="J1610" s="53">
        <v>43889</v>
      </c>
    </row>
    <row r="1611" spans="1:10">
      <c r="A1611" s="53">
        <v>43892</v>
      </c>
      <c r="B1611" s="34">
        <v>38144.019999999997</v>
      </c>
      <c r="C1611" s="34" t="s">
        <v>977</v>
      </c>
      <c r="D1611" s="53">
        <v>43892</v>
      </c>
      <c r="E1611" s="34">
        <v>218.6</v>
      </c>
      <c r="F1611" s="34">
        <f t="shared" si="75"/>
        <v>38144.019999999997</v>
      </c>
      <c r="G1611" s="53">
        <v>43892</v>
      </c>
      <c r="H1611" s="34">
        <f t="shared" si="76"/>
        <v>756.1397440332064</v>
      </c>
      <c r="I1611" s="34">
        <f t="shared" si="77"/>
        <v>180.43119172317751</v>
      </c>
      <c r="J1611" s="53">
        <v>43892</v>
      </c>
    </row>
    <row r="1612" spans="1:10">
      <c r="A1612" s="53">
        <v>43893</v>
      </c>
      <c r="B1612" s="34">
        <v>38623.699999999997</v>
      </c>
      <c r="C1612" s="34" t="s">
        <v>978</v>
      </c>
      <c r="D1612" s="53">
        <v>43893</v>
      </c>
      <c r="E1612" s="34">
        <v>225.75</v>
      </c>
      <c r="F1612" s="34">
        <f t="shared" si="75"/>
        <v>38623.699999999997</v>
      </c>
      <c r="G1612" s="53">
        <v>43893</v>
      </c>
      <c r="H1612" s="34">
        <f t="shared" si="76"/>
        <v>780.87167070217913</v>
      </c>
      <c r="I1612" s="34">
        <f t="shared" si="77"/>
        <v>182.70020359045773</v>
      </c>
      <c r="J1612" s="53">
        <v>43893</v>
      </c>
    </row>
    <row r="1613" spans="1:10">
      <c r="A1613" s="53">
        <v>43894</v>
      </c>
      <c r="B1613" s="34">
        <v>38409.480000000003</v>
      </c>
      <c r="C1613" s="34" t="s">
        <v>979</v>
      </c>
      <c r="D1613" s="53">
        <v>43894</v>
      </c>
      <c r="E1613" s="34">
        <v>221.1</v>
      </c>
      <c r="F1613" s="34">
        <f t="shared" si="75"/>
        <v>38409.480000000003</v>
      </c>
      <c r="G1613" s="53">
        <v>43894</v>
      </c>
      <c r="H1613" s="34">
        <f t="shared" si="76"/>
        <v>764.78727084053958</v>
      </c>
      <c r="I1613" s="34">
        <f t="shared" si="77"/>
        <v>181.68688695810124</v>
      </c>
      <c r="J1613" s="53">
        <v>43894</v>
      </c>
    </row>
    <row r="1614" spans="1:10">
      <c r="A1614" s="53">
        <v>43895</v>
      </c>
      <c r="B1614" s="34">
        <v>38470.61</v>
      </c>
      <c r="C1614" s="34" t="s">
        <v>980</v>
      </c>
      <c r="D1614" s="53">
        <v>43895</v>
      </c>
      <c r="E1614" s="34">
        <v>221.75</v>
      </c>
      <c r="F1614" s="34">
        <f t="shared" si="75"/>
        <v>38470.61</v>
      </c>
      <c r="G1614" s="53">
        <v>43895</v>
      </c>
      <c r="H1614" s="34">
        <f t="shared" si="76"/>
        <v>767.03562781044616</v>
      </c>
      <c r="I1614" s="34">
        <f t="shared" si="77"/>
        <v>181.97604784754176</v>
      </c>
      <c r="J1614" s="53">
        <v>43895</v>
      </c>
    </row>
    <row r="1615" spans="1:10">
      <c r="A1615" s="53">
        <v>43896</v>
      </c>
      <c r="B1615" s="34">
        <v>37576.620000000003</v>
      </c>
      <c r="C1615" s="34" t="s">
        <v>981</v>
      </c>
      <c r="D1615" s="53">
        <v>43896</v>
      </c>
      <c r="E1615" s="34">
        <v>214.75</v>
      </c>
      <c r="F1615" s="34">
        <f t="shared" si="75"/>
        <v>37576.620000000003</v>
      </c>
      <c r="G1615" s="53">
        <v>43896</v>
      </c>
      <c r="H1615" s="34">
        <f t="shared" si="76"/>
        <v>742.82255274991348</v>
      </c>
      <c r="I1615" s="34">
        <f t="shared" si="77"/>
        <v>177.74724131145558</v>
      </c>
      <c r="J1615" s="53">
        <v>43896</v>
      </c>
    </row>
    <row r="1616" spans="1:10">
      <c r="A1616" s="53">
        <v>43899</v>
      </c>
      <c r="B1616" s="34">
        <v>35634.949999999997</v>
      </c>
      <c r="C1616" s="34" t="s">
        <v>982</v>
      </c>
      <c r="D1616" s="53">
        <v>43899</v>
      </c>
      <c r="E1616" s="34">
        <v>199.70000000000002</v>
      </c>
      <c r="F1616" s="34">
        <f t="shared" si="75"/>
        <v>35634.949999999997</v>
      </c>
      <c r="G1616" s="53">
        <v>43899</v>
      </c>
      <c r="H1616" s="34">
        <f t="shared" si="76"/>
        <v>690.76444136976829</v>
      </c>
      <c r="I1616" s="34">
        <f t="shared" si="77"/>
        <v>168.56263433942843</v>
      </c>
      <c r="J1616" s="53">
        <v>43899</v>
      </c>
    </row>
    <row r="1617" spans="1:10">
      <c r="A1617" s="53">
        <v>43901</v>
      </c>
      <c r="B1617" s="34">
        <v>35697.4</v>
      </c>
      <c r="C1617" s="34" t="s">
        <v>983</v>
      </c>
      <c r="D1617" s="53">
        <v>43900</v>
      </c>
      <c r="E1617" s="34">
        <v>199.70000000000002</v>
      </c>
      <c r="F1617" s="34" t="e">
        <f t="shared" si="75"/>
        <v>#N/A</v>
      </c>
      <c r="G1617" s="53">
        <v>43900</v>
      </c>
      <c r="H1617" s="34">
        <f t="shared" si="76"/>
        <v>690.76444136976829</v>
      </c>
      <c r="I1617" s="34" t="e">
        <f t="shared" si="77"/>
        <v>#N/A</v>
      </c>
      <c r="J1617" s="53">
        <v>43900</v>
      </c>
    </row>
    <row r="1618" spans="1:10">
      <c r="A1618" s="53">
        <v>43902</v>
      </c>
      <c r="B1618" s="34">
        <v>32778.14</v>
      </c>
      <c r="C1618" s="34" t="s">
        <v>984</v>
      </c>
      <c r="D1618" s="53">
        <v>43901</v>
      </c>
      <c r="E1618" s="34">
        <v>195.75</v>
      </c>
      <c r="F1618" s="34">
        <f t="shared" si="75"/>
        <v>35697.4</v>
      </c>
      <c r="G1618" s="53">
        <v>43901</v>
      </c>
      <c r="H1618" s="34">
        <f t="shared" si="76"/>
        <v>677.10134901418201</v>
      </c>
      <c r="I1618" s="34">
        <f t="shared" si="77"/>
        <v>168.85803917413418</v>
      </c>
      <c r="J1618" s="53">
        <v>43901</v>
      </c>
    </row>
    <row r="1619" spans="1:10">
      <c r="A1619" s="53">
        <v>43903</v>
      </c>
      <c r="B1619" s="34">
        <v>34103.480000000003</v>
      </c>
      <c r="C1619" s="34" t="s">
        <v>985</v>
      </c>
      <c r="D1619" s="53">
        <v>43902</v>
      </c>
      <c r="E1619" s="34">
        <v>162.15</v>
      </c>
      <c r="F1619" s="34">
        <f t="shared" si="75"/>
        <v>32778.14</v>
      </c>
      <c r="G1619" s="53">
        <v>43902</v>
      </c>
      <c r="H1619" s="34">
        <f t="shared" si="76"/>
        <v>560.87858872362506</v>
      </c>
      <c r="I1619" s="34">
        <f t="shared" si="77"/>
        <v>155.049175799225</v>
      </c>
      <c r="J1619" s="53">
        <v>43902</v>
      </c>
    </row>
    <row r="1620" spans="1:10">
      <c r="A1620" s="53">
        <v>43906</v>
      </c>
      <c r="B1620" s="34">
        <v>31390.07</v>
      </c>
      <c r="C1620" s="34" t="s">
        <v>986</v>
      </c>
      <c r="D1620" s="53">
        <v>43903</v>
      </c>
      <c r="E1620" s="34">
        <v>148.75</v>
      </c>
      <c r="F1620" s="34">
        <f t="shared" si="75"/>
        <v>34103.480000000003</v>
      </c>
      <c r="G1620" s="53">
        <v>43903</v>
      </c>
      <c r="H1620" s="34">
        <f t="shared" si="76"/>
        <v>514.5278450363196</v>
      </c>
      <c r="I1620" s="34">
        <f t="shared" si="77"/>
        <v>161.31838066117706</v>
      </c>
      <c r="J1620" s="53">
        <v>43903</v>
      </c>
    </row>
    <row r="1621" spans="1:10">
      <c r="A1621" s="53">
        <v>43907</v>
      </c>
      <c r="B1621" s="34">
        <v>30579.09</v>
      </c>
      <c r="C1621" s="34" t="s">
        <v>987</v>
      </c>
      <c r="D1621" s="53">
        <v>43906</v>
      </c>
      <c r="E1621" s="34">
        <v>134.69999999999999</v>
      </c>
      <c r="F1621" s="34">
        <f t="shared" si="75"/>
        <v>31390.07</v>
      </c>
      <c r="G1621" s="53">
        <v>43906</v>
      </c>
      <c r="H1621" s="34">
        <f t="shared" si="76"/>
        <v>465.92874437910751</v>
      </c>
      <c r="I1621" s="34">
        <f t="shared" si="77"/>
        <v>148.48324162932914</v>
      </c>
      <c r="J1621" s="53">
        <v>43906</v>
      </c>
    </row>
    <row r="1622" spans="1:10">
      <c r="A1622" s="53">
        <v>43908</v>
      </c>
      <c r="B1622" s="34">
        <v>28869.51</v>
      </c>
      <c r="C1622" s="34" t="s">
        <v>988</v>
      </c>
      <c r="D1622" s="53">
        <v>43907</v>
      </c>
      <c r="E1622" s="34">
        <v>133.4</v>
      </c>
      <c r="F1622" s="34">
        <f t="shared" si="75"/>
        <v>30579.09</v>
      </c>
      <c r="G1622" s="53">
        <v>43907</v>
      </c>
      <c r="H1622" s="34">
        <f t="shared" si="76"/>
        <v>461.43203043929441</v>
      </c>
      <c r="I1622" s="34">
        <f t="shared" si="77"/>
        <v>144.64709410571567</v>
      </c>
      <c r="J1622" s="53">
        <v>43907</v>
      </c>
    </row>
    <row r="1623" spans="1:10">
      <c r="A1623" s="53">
        <v>43909</v>
      </c>
      <c r="B1623" s="34">
        <v>28288.23</v>
      </c>
      <c r="C1623" s="34" t="s">
        <v>989</v>
      </c>
      <c r="D1623" s="53">
        <v>43908</v>
      </c>
      <c r="E1623" s="34">
        <v>130.19999999999999</v>
      </c>
      <c r="F1623" s="34">
        <f t="shared" si="75"/>
        <v>28869.51</v>
      </c>
      <c r="G1623" s="53">
        <v>43908</v>
      </c>
      <c r="H1623" s="34">
        <f t="shared" si="76"/>
        <v>450.36319612590796</v>
      </c>
      <c r="I1623" s="34">
        <f t="shared" si="77"/>
        <v>136.56033354020343</v>
      </c>
      <c r="J1623" s="53">
        <v>43908</v>
      </c>
    </row>
    <row r="1624" spans="1:10">
      <c r="A1624" s="53">
        <v>43910</v>
      </c>
      <c r="B1624" s="34">
        <v>29915.96</v>
      </c>
      <c r="C1624" s="34" t="s">
        <v>990</v>
      </c>
      <c r="D1624" s="53">
        <v>43909</v>
      </c>
      <c r="E1624" s="34">
        <v>128.9</v>
      </c>
      <c r="F1624" s="34">
        <f t="shared" si="75"/>
        <v>28288.23</v>
      </c>
      <c r="G1624" s="53">
        <v>43909</v>
      </c>
      <c r="H1624" s="34">
        <f t="shared" si="76"/>
        <v>445.8664821860948</v>
      </c>
      <c r="I1624" s="34">
        <f t="shared" si="77"/>
        <v>133.81072709796561</v>
      </c>
      <c r="J1624" s="53">
        <v>43909</v>
      </c>
    </row>
    <row r="1625" spans="1:10">
      <c r="A1625" s="53">
        <v>43913</v>
      </c>
      <c r="B1625" s="34">
        <v>25981.24</v>
      </c>
      <c r="C1625" s="34" t="s">
        <v>991</v>
      </c>
      <c r="D1625" s="53">
        <v>43910</v>
      </c>
      <c r="E1625" s="34">
        <v>137.70000000000002</v>
      </c>
      <c r="F1625" s="34">
        <f t="shared" si="75"/>
        <v>29915.96</v>
      </c>
      <c r="G1625" s="53">
        <v>43910</v>
      </c>
      <c r="H1625" s="34">
        <f t="shared" si="76"/>
        <v>476.30577654790739</v>
      </c>
      <c r="I1625" s="34">
        <f t="shared" si="77"/>
        <v>141.51031575441993</v>
      </c>
      <c r="J1625" s="53">
        <v>43910</v>
      </c>
    </row>
    <row r="1626" spans="1:10">
      <c r="A1626" s="53">
        <v>43914</v>
      </c>
      <c r="B1626" s="34">
        <v>26674.03</v>
      </c>
      <c r="C1626" s="34" t="s">
        <v>992</v>
      </c>
      <c r="D1626" s="53">
        <v>43913</v>
      </c>
      <c r="E1626" s="34">
        <v>120.9</v>
      </c>
      <c r="F1626" s="34">
        <f t="shared" si="75"/>
        <v>25981.24</v>
      </c>
      <c r="G1626" s="53">
        <v>43913</v>
      </c>
      <c r="H1626" s="34">
        <f t="shared" si="76"/>
        <v>418.19439640262885</v>
      </c>
      <c r="I1626" s="34">
        <f t="shared" si="77"/>
        <v>122.89806097117948</v>
      </c>
      <c r="J1626" s="53">
        <v>43913</v>
      </c>
    </row>
    <row r="1627" spans="1:10">
      <c r="A1627" s="53">
        <v>43915</v>
      </c>
      <c r="B1627" s="34">
        <v>28535.78</v>
      </c>
      <c r="C1627" s="34" t="s">
        <v>993</v>
      </c>
      <c r="D1627" s="53">
        <v>43914</v>
      </c>
      <c r="E1627" s="34">
        <v>130.35</v>
      </c>
      <c r="F1627" s="34">
        <f t="shared" si="75"/>
        <v>26674.03</v>
      </c>
      <c r="G1627" s="53">
        <v>43914</v>
      </c>
      <c r="H1627" s="34">
        <f t="shared" si="76"/>
        <v>450.88204773434796</v>
      </c>
      <c r="I1627" s="34">
        <f t="shared" si="77"/>
        <v>126.17513888047954</v>
      </c>
      <c r="J1627" s="53">
        <v>43914</v>
      </c>
    </row>
    <row r="1628" spans="1:10">
      <c r="A1628" s="53">
        <v>43916</v>
      </c>
      <c r="B1628" s="34">
        <v>29946.77</v>
      </c>
      <c r="C1628" s="34" t="s">
        <v>994</v>
      </c>
      <c r="D1628" s="53">
        <v>43915</v>
      </c>
      <c r="E1628" s="34">
        <v>132.30000000000001</v>
      </c>
      <c r="F1628" s="34">
        <f t="shared" si="75"/>
        <v>28535.78</v>
      </c>
      <c r="G1628" s="53">
        <v>43915</v>
      </c>
      <c r="H1628" s="34">
        <f t="shared" si="76"/>
        <v>457.62711864406782</v>
      </c>
      <c r="I1628" s="34">
        <f t="shared" si="77"/>
        <v>134.98170334826833</v>
      </c>
      <c r="J1628" s="53">
        <v>43915</v>
      </c>
    </row>
    <row r="1629" spans="1:10">
      <c r="A1629" s="53">
        <v>43917</v>
      </c>
      <c r="B1629" s="34">
        <v>29815.59</v>
      </c>
      <c r="C1629" s="34" t="s">
        <v>995</v>
      </c>
      <c r="D1629" s="53">
        <v>43916</v>
      </c>
      <c r="E1629" s="34">
        <v>140.25</v>
      </c>
      <c r="F1629" s="34">
        <f t="shared" si="75"/>
        <v>29946.77</v>
      </c>
      <c r="G1629" s="53">
        <v>43916</v>
      </c>
      <c r="H1629" s="34">
        <f t="shared" si="76"/>
        <v>485.12625389138708</v>
      </c>
      <c r="I1629" s="34">
        <f t="shared" si="77"/>
        <v>141.65605511322354</v>
      </c>
      <c r="J1629" s="53">
        <v>43916</v>
      </c>
    </row>
    <row r="1630" spans="1:10">
      <c r="A1630" s="53">
        <v>43920</v>
      </c>
      <c r="B1630" s="34">
        <v>28440.32</v>
      </c>
      <c r="C1630" s="34" t="s">
        <v>996</v>
      </c>
      <c r="D1630" s="53">
        <v>43917</v>
      </c>
      <c r="E1630" s="34">
        <v>128</v>
      </c>
      <c r="F1630" s="34">
        <f t="shared" si="75"/>
        <v>29815.59</v>
      </c>
      <c r="G1630" s="53">
        <v>43917</v>
      </c>
      <c r="H1630" s="34">
        <f t="shared" si="76"/>
        <v>442.75337253545484</v>
      </c>
      <c r="I1630" s="34">
        <f t="shared" si="77"/>
        <v>141.03553940118672</v>
      </c>
      <c r="J1630" s="53">
        <v>43917</v>
      </c>
    </row>
    <row r="1631" spans="1:10">
      <c r="A1631" s="53">
        <v>43921</v>
      </c>
      <c r="B1631" s="34">
        <v>29468.49</v>
      </c>
      <c r="C1631" s="34" t="s">
        <v>997</v>
      </c>
      <c r="D1631" s="53">
        <v>43920</v>
      </c>
      <c r="E1631" s="34">
        <v>128.69999999999999</v>
      </c>
      <c r="F1631" s="34">
        <f t="shared" si="75"/>
        <v>28440.32</v>
      </c>
      <c r="G1631" s="53">
        <v>43920</v>
      </c>
      <c r="H1631" s="34">
        <f t="shared" si="76"/>
        <v>445.17468004150811</v>
      </c>
      <c r="I1631" s="34">
        <f t="shared" si="77"/>
        <v>134.53015257931702</v>
      </c>
      <c r="J1631" s="53">
        <v>43920</v>
      </c>
    </row>
    <row r="1632" spans="1:10">
      <c r="A1632" s="53">
        <v>43922</v>
      </c>
      <c r="B1632" s="34">
        <v>28265.31</v>
      </c>
      <c r="C1632" s="34" t="s">
        <v>998</v>
      </c>
      <c r="D1632" s="53">
        <v>43921</v>
      </c>
      <c r="E1632" s="34">
        <v>137.6</v>
      </c>
      <c r="F1632" s="34">
        <f t="shared" si="75"/>
        <v>29468.49</v>
      </c>
      <c r="G1632" s="53">
        <v>43921</v>
      </c>
      <c r="H1632" s="34">
        <f t="shared" si="76"/>
        <v>475.95987547561396</v>
      </c>
      <c r="I1632" s="34">
        <f t="shared" si="77"/>
        <v>139.3936656121337</v>
      </c>
      <c r="J1632" s="53">
        <v>43921</v>
      </c>
    </row>
    <row r="1633" spans="1:10">
      <c r="A1633" s="53">
        <v>43924</v>
      </c>
      <c r="B1633" s="34">
        <v>27590.95</v>
      </c>
      <c r="C1633" s="34" t="s">
        <v>999</v>
      </c>
      <c r="D1633" s="53">
        <v>43922</v>
      </c>
      <c r="E1633" s="34">
        <v>133.94999999999999</v>
      </c>
      <c r="F1633" s="34">
        <f t="shared" si="75"/>
        <v>28265.31</v>
      </c>
      <c r="G1633" s="53">
        <v>43922</v>
      </c>
      <c r="H1633" s="34">
        <f t="shared" si="76"/>
        <v>463.33448633690762</v>
      </c>
      <c r="I1633" s="34">
        <f t="shared" si="77"/>
        <v>133.7023095029063</v>
      </c>
      <c r="J1633" s="53">
        <v>43922</v>
      </c>
    </row>
    <row r="1634" spans="1:10">
      <c r="A1634" s="53">
        <v>43928</v>
      </c>
      <c r="B1634" s="34">
        <v>30067.21</v>
      </c>
      <c r="C1634" s="34" t="s">
        <v>1000</v>
      </c>
      <c r="D1634" s="53">
        <v>43923</v>
      </c>
      <c r="E1634" s="34">
        <v>133.94999999999999</v>
      </c>
      <c r="F1634" s="34" t="e">
        <f t="shared" si="75"/>
        <v>#N/A</v>
      </c>
      <c r="G1634" s="53">
        <v>43923</v>
      </c>
      <c r="H1634" s="34">
        <f t="shared" si="76"/>
        <v>463.33448633690762</v>
      </c>
      <c r="I1634" s="34" t="e">
        <f t="shared" si="77"/>
        <v>#N/A</v>
      </c>
      <c r="J1634" s="53">
        <v>43923</v>
      </c>
    </row>
    <row r="1635" spans="1:10">
      <c r="A1635" s="53">
        <v>43929</v>
      </c>
      <c r="B1635" s="34">
        <v>29893.96</v>
      </c>
      <c r="C1635" s="34" t="s">
        <v>1001</v>
      </c>
      <c r="D1635" s="53">
        <v>43924</v>
      </c>
      <c r="E1635" s="34">
        <v>129.05000000000001</v>
      </c>
      <c r="F1635" s="34">
        <f t="shared" si="75"/>
        <v>27590.95</v>
      </c>
      <c r="G1635" s="53">
        <v>43924</v>
      </c>
      <c r="H1635" s="34">
        <f t="shared" si="76"/>
        <v>446.38533379453486</v>
      </c>
      <c r="I1635" s="34">
        <f t="shared" si="77"/>
        <v>130.51241031424075</v>
      </c>
      <c r="J1635" s="53">
        <v>43924</v>
      </c>
    </row>
    <row r="1636" spans="1:10">
      <c r="A1636" s="53">
        <v>43930</v>
      </c>
      <c r="B1636" s="34">
        <v>31159.62</v>
      </c>
      <c r="C1636" s="34" t="s">
        <v>1002</v>
      </c>
      <c r="D1636" s="53">
        <v>43927</v>
      </c>
      <c r="E1636" s="34">
        <v>129.05000000000001</v>
      </c>
      <c r="F1636" s="34" t="e">
        <f t="shared" si="75"/>
        <v>#N/A</v>
      </c>
      <c r="G1636" s="53">
        <v>43927</v>
      </c>
      <c r="H1636" s="34">
        <f t="shared" si="76"/>
        <v>446.38533379453486</v>
      </c>
      <c r="I1636" s="34" t="e">
        <f t="shared" si="77"/>
        <v>#N/A</v>
      </c>
      <c r="J1636" s="53">
        <v>43927</v>
      </c>
    </row>
    <row r="1637" spans="1:10">
      <c r="A1637" s="53">
        <v>43934</v>
      </c>
      <c r="B1637" s="34">
        <v>30690.02</v>
      </c>
      <c r="C1637" s="34" t="s">
        <v>1003</v>
      </c>
      <c r="D1637" s="53">
        <v>43928</v>
      </c>
      <c r="E1637" s="34">
        <v>138.15</v>
      </c>
      <c r="F1637" s="34">
        <f t="shared" si="75"/>
        <v>30067.21</v>
      </c>
      <c r="G1637" s="53">
        <v>43928</v>
      </c>
      <c r="H1637" s="34">
        <f t="shared" si="76"/>
        <v>477.86233137322728</v>
      </c>
      <c r="I1637" s="34">
        <f t="shared" si="77"/>
        <v>142.22576781605716</v>
      </c>
      <c r="J1637" s="53">
        <v>43928</v>
      </c>
    </row>
    <row r="1638" spans="1:10">
      <c r="A1638" s="53">
        <v>43936</v>
      </c>
      <c r="B1638" s="34">
        <v>30379.81</v>
      </c>
      <c r="C1638" s="34" t="s">
        <v>1004</v>
      </c>
      <c r="D1638" s="53">
        <v>43929</v>
      </c>
      <c r="E1638" s="34">
        <v>138.1</v>
      </c>
      <c r="F1638" s="34">
        <f t="shared" si="75"/>
        <v>29893.96</v>
      </c>
      <c r="G1638" s="53">
        <v>43929</v>
      </c>
      <c r="H1638" s="34">
        <f t="shared" si="76"/>
        <v>477.68938083708059</v>
      </c>
      <c r="I1638" s="34">
        <f t="shared" si="77"/>
        <v>141.40625</v>
      </c>
      <c r="J1638" s="53">
        <v>43929</v>
      </c>
    </row>
    <row r="1639" spans="1:10">
      <c r="A1639" s="53">
        <v>43937</v>
      </c>
      <c r="B1639" s="34">
        <v>30602.61</v>
      </c>
      <c r="C1639" s="34" t="s">
        <v>1005</v>
      </c>
      <c r="D1639" s="53">
        <v>43930</v>
      </c>
      <c r="E1639" s="34">
        <v>142.45000000000002</v>
      </c>
      <c r="F1639" s="34">
        <f t="shared" si="75"/>
        <v>31159.62</v>
      </c>
      <c r="G1639" s="53">
        <v>43930</v>
      </c>
      <c r="H1639" s="34">
        <f t="shared" si="76"/>
        <v>492.73607748184025</v>
      </c>
      <c r="I1639" s="34">
        <f t="shared" si="77"/>
        <v>147.39315285178009</v>
      </c>
      <c r="J1639" s="53">
        <v>43930</v>
      </c>
    </row>
    <row r="1640" spans="1:10">
      <c r="A1640" s="53">
        <v>43938</v>
      </c>
      <c r="B1640" s="34">
        <v>31588.720000000001</v>
      </c>
      <c r="C1640" s="34" t="s">
        <v>1006</v>
      </c>
      <c r="D1640" s="53">
        <v>43931</v>
      </c>
      <c r="E1640" s="34">
        <v>142.45000000000002</v>
      </c>
      <c r="F1640" s="34" t="e">
        <f t="shared" si="75"/>
        <v>#N/A</v>
      </c>
      <c r="G1640" s="53">
        <v>43931</v>
      </c>
      <c r="H1640" s="34">
        <f t="shared" si="76"/>
        <v>492.73607748184025</v>
      </c>
      <c r="I1640" s="34" t="e">
        <f t="shared" si="77"/>
        <v>#N/A</v>
      </c>
      <c r="J1640" s="53">
        <v>43931</v>
      </c>
    </row>
    <row r="1641" spans="1:10">
      <c r="A1641" s="53">
        <v>43941</v>
      </c>
      <c r="B1641" s="34">
        <v>31648</v>
      </c>
      <c r="C1641" s="34" t="s">
        <v>1007</v>
      </c>
      <c r="D1641" s="53">
        <v>43934</v>
      </c>
      <c r="E1641" s="34">
        <v>146</v>
      </c>
      <c r="F1641" s="34">
        <f t="shared" si="75"/>
        <v>30690.02</v>
      </c>
      <c r="G1641" s="53">
        <v>43934</v>
      </c>
      <c r="H1641" s="34">
        <f t="shared" si="76"/>
        <v>505.01556554825316</v>
      </c>
      <c r="I1641" s="34">
        <f t="shared" si="77"/>
        <v>145.17182202107048</v>
      </c>
      <c r="J1641" s="53">
        <v>43934</v>
      </c>
    </row>
    <row r="1642" spans="1:10">
      <c r="A1642" s="53">
        <v>43942</v>
      </c>
      <c r="B1642" s="34">
        <v>30636.71</v>
      </c>
      <c r="C1642" s="34" t="s">
        <v>1008</v>
      </c>
      <c r="D1642" s="53">
        <v>43935</v>
      </c>
      <c r="E1642" s="34">
        <v>146</v>
      </c>
      <c r="F1642" s="34" t="e">
        <f t="shared" si="75"/>
        <v>#N/A</v>
      </c>
      <c r="G1642" s="53">
        <v>43935</v>
      </c>
      <c r="H1642" s="34">
        <f t="shared" si="76"/>
        <v>505.01556554825316</v>
      </c>
      <c r="I1642" s="34" t="e">
        <f t="shared" si="77"/>
        <v>#N/A</v>
      </c>
      <c r="J1642" s="53">
        <v>43935</v>
      </c>
    </row>
    <row r="1643" spans="1:10">
      <c r="A1643" s="53">
        <v>43943</v>
      </c>
      <c r="B1643" s="34">
        <v>31379.55</v>
      </c>
      <c r="C1643" s="34" t="s">
        <v>1009</v>
      </c>
      <c r="D1643" s="53">
        <v>43936</v>
      </c>
      <c r="E1643" s="34">
        <v>145.25</v>
      </c>
      <c r="F1643" s="34">
        <f t="shared" ref="F1643:F1706" si="78">VLOOKUP(D1643,$A$7:$B$1914,2,FALSE)</f>
        <v>30379.81</v>
      </c>
      <c r="G1643" s="53">
        <v>43936</v>
      </c>
      <c r="H1643" s="34">
        <f t="shared" si="76"/>
        <v>502.42130750605327</v>
      </c>
      <c r="I1643" s="34">
        <f t="shared" si="77"/>
        <v>143.70444758113345</v>
      </c>
      <c r="J1643" s="53">
        <v>43936</v>
      </c>
    </row>
    <row r="1644" spans="1:10">
      <c r="A1644" s="53">
        <v>43944</v>
      </c>
      <c r="B1644" s="34">
        <v>31863.08</v>
      </c>
      <c r="C1644" s="34" t="s">
        <v>1010</v>
      </c>
      <c r="D1644" s="53">
        <v>43937</v>
      </c>
      <c r="E1644" s="34">
        <v>143.30000000000001</v>
      </c>
      <c r="F1644" s="34">
        <f t="shared" si="78"/>
        <v>30602.61</v>
      </c>
      <c r="G1644" s="53">
        <v>43937</v>
      </c>
      <c r="H1644" s="34">
        <f t="shared" si="76"/>
        <v>495.67623659633347</v>
      </c>
      <c r="I1644" s="34">
        <f t="shared" si="77"/>
        <v>144.75834985771374</v>
      </c>
      <c r="J1644" s="53">
        <v>43937</v>
      </c>
    </row>
    <row r="1645" spans="1:10">
      <c r="A1645" s="53">
        <v>43945</v>
      </c>
      <c r="B1645" s="34">
        <v>31327.22</v>
      </c>
      <c r="C1645" s="34" t="s">
        <v>1011</v>
      </c>
      <c r="D1645" s="53">
        <v>43938</v>
      </c>
      <c r="E1645" s="34">
        <v>143.9</v>
      </c>
      <c r="F1645" s="34">
        <f t="shared" si="78"/>
        <v>31588.720000000001</v>
      </c>
      <c r="G1645" s="53">
        <v>43938</v>
      </c>
      <c r="H1645" s="34">
        <f t="shared" si="76"/>
        <v>497.75164303009342</v>
      </c>
      <c r="I1645" s="34">
        <f t="shared" si="77"/>
        <v>149.42290808912571</v>
      </c>
      <c r="J1645" s="53">
        <v>43938</v>
      </c>
    </row>
    <row r="1646" spans="1:10">
      <c r="A1646" s="53">
        <v>43948</v>
      </c>
      <c r="B1646" s="34">
        <v>31743.08</v>
      </c>
      <c r="C1646" s="34" t="s">
        <v>1012</v>
      </c>
      <c r="D1646" s="53">
        <v>43941</v>
      </c>
      <c r="E1646" s="34">
        <v>146.70000000000002</v>
      </c>
      <c r="F1646" s="34">
        <f t="shared" si="78"/>
        <v>31648</v>
      </c>
      <c r="G1646" s="53">
        <v>43941</v>
      </c>
      <c r="H1646" s="34">
        <f t="shared" si="76"/>
        <v>507.43687305430649</v>
      </c>
      <c r="I1646" s="34">
        <f t="shared" si="77"/>
        <v>149.70331799467183</v>
      </c>
      <c r="J1646" s="53">
        <v>43941</v>
      </c>
    </row>
    <row r="1647" spans="1:10">
      <c r="A1647" s="53">
        <v>43949</v>
      </c>
      <c r="B1647" s="34">
        <v>32114.52</v>
      </c>
      <c r="C1647" s="34" t="s">
        <v>1013</v>
      </c>
      <c r="D1647" s="53">
        <v>43942</v>
      </c>
      <c r="E1647" s="34">
        <v>135.94999999999999</v>
      </c>
      <c r="F1647" s="34">
        <f t="shared" si="78"/>
        <v>30636.71</v>
      </c>
      <c r="G1647" s="53">
        <v>43942</v>
      </c>
      <c r="H1647" s="34">
        <f t="shared" si="76"/>
        <v>470.2525077827741</v>
      </c>
      <c r="I1647" s="34">
        <f t="shared" si="77"/>
        <v>144.91965177706467</v>
      </c>
      <c r="J1647" s="53">
        <v>43942</v>
      </c>
    </row>
    <row r="1648" spans="1:10">
      <c r="A1648" s="53">
        <v>43950</v>
      </c>
      <c r="B1648" s="34">
        <v>32720.16</v>
      </c>
      <c r="C1648" s="34" t="s">
        <v>1014</v>
      </c>
      <c r="D1648" s="53">
        <v>43943</v>
      </c>
      <c r="E1648" s="34">
        <v>137.6</v>
      </c>
      <c r="F1648" s="34">
        <f t="shared" si="78"/>
        <v>31379.55</v>
      </c>
      <c r="G1648" s="53">
        <v>43943</v>
      </c>
      <c r="H1648" s="34">
        <f t="shared" si="76"/>
        <v>475.95987547561396</v>
      </c>
      <c r="I1648" s="34">
        <f t="shared" si="77"/>
        <v>148.43347927767013</v>
      </c>
      <c r="J1648" s="53">
        <v>43943</v>
      </c>
    </row>
    <row r="1649" spans="1:10">
      <c r="A1649" s="53">
        <v>43951</v>
      </c>
      <c r="B1649" s="34">
        <v>33717.620000000003</v>
      </c>
      <c r="C1649" s="34" t="s">
        <v>1015</v>
      </c>
      <c r="D1649" s="53">
        <v>43944</v>
      </c>
      <c r="E1649" s="34">
        <v>140.5</v>
      </c>
      <c r="F1649" s="34">
        <f t="shared" si="78"/>
        <v>31863.08</v>
      </c>
      <c r="G1649" s="53">
        <v>43944</v>
      </c>
      <c r="H1649" s="34">
        <f t="shared" si="76"/>
        <v>485.9910065721204</v>
      </c>
      <c r="I1649" s="34">
        <f t="shared" si="77"/>
        <v>150.72070265197385</v>
      </c>
      <c r="J1649" s="53">
        <v>43944</v>
      </c>
    </row>
    <row r="1650" spans="1:10">
      <c r="A1650" s="53">
        <v>43955</v>
      </c>
      <c r="B1650" s="34">
        <v>31715.35</v>
      </c>
      <c r="C1650" s="34" t="s">
        <v>1016</v>
      </c>
      <c r="D1650" s="53">
        <v>43945</v>
      </c>
      <c r="E1650" s="34">
        <v>134.65</v>
      </c>
      <c r="F1650" s="34">
        <f t="shared" si="78"/>
        <v>31327.22</v>
      </c>
      <c r="G1650" s="53">
        <v>43945</v>
      </c>
      <c r="H1650" s="34">
        <f t="shared" si="76"/>
        <v>465.75579384296094</v>
      </c>
      <c r="I1650" s="34">
        <f t="shared" si="77"/>
        <v>148.1859446899976</v>
      </c>
      <c r="J1650" s="53">
        <v>43945</v>
      </c>
    </row>
    <row r="1651" spans="1:10">
      <c r="A1651" s="53">
        <v>43956</v>
      </c>
      <c r="B1651" s="34">
        <v>31453.51</v>
      </c>
      <c r="C1651" s="34" t="s">
        <v>1017</v>
      </c>
      <c r="D1651" s="53">
        <v>43948</v>
      </c>
      <c r="E1651" s="34">
        <v>134.6</v>
      </c>
      <c r="F1651" s="34">
        <f t="shared" si="78"/>
        <v>31743.08</v>
      </c>
      <c r="G1651" s="53">
        <v>43948</v>
      </c>
      <c r="H1651" s="34">
        <f t="shared" si="76"/>
        <v>465.5828433068142</v>
      </c>
      <c r="I1651" s="34">
        <f t="shared" si="77"/>
        <v>150.15307126422863</v>
      </c>
      <c r="J1651" s="53">
        <v>43948</v>
      </c>
    </row>
    <row r="1652" spans="1:10">
      <c r="A1652" s="53">
        <v>43957</v>
      </c>
      <c r="B1652" s="34">
        <v>31685.75</v>
      </c>
      <c r="C1652" s="34" t="s">
        <v>1018</v>
      </c>
      <c r="D1652" s="53">
        <v>43949</v>
      </c>
      <c r="E1652" s="34">
        <v>139.30000000000001</v>
      </c>
      <c r="F1652" s="34">
        <f t="shared" si="78"/>
        <v>32114.52</v>
      </c>
      <c r="G1652" s="53">
        <v>43949</v>
      </c>
      <c r="H1652" s="34">
        <f t="shared" si="76"/>
        <v>481.84019370460049</v>
      </c>
      <c r="I1652" s="34">
        <f t="shared" si="77"/>
        <v>151.91007961976266</v>
      </c>
      <c r="J1652" s="53">
        <v>43949</v>
      </c>
    </row>
    <row r="1653" spans="1:10">
      <c r="A1653" s="53">
        <v>43958</v>
      </c>
      <c r="B1653" s="34">
        <v>31443.38</v>
      </c>
      <c r="C1653" s="34" t="s">
        <v>1019</v>
      </c>
      <c r="D1653" s="53">
        <v>43950</v>
      </c>
      <c r="E1653" s="34">
        <v>139.5</v>
      </c>
      <c r="F1653" s="34">
        <f t="shared" si="78"/>
        <v>32720.16</v>
      </c>
      <c r="G1653" s="53">
        <v>43950</v>
      </c>
      <c r="H1653" s="34">
        <f t="shared" si="76"/>
        <v>482.53199584918713</v>
      </c>
      <c r="I1653" s="34">
        <f t="shared" si="77"/>
        <v>154.77491523371276</v>
      </c>
      <c r="J1653" s="53">
        <v>43950</v>
      </c>
    </row>
    <row r="1654" spans="1:10">
      <c r="A1654" s="53">
        <v>43959</v>
      </c>
      <c r="B1654" s="34">
        <v>31642.7</v>
      </c>
      <c r="C1654" s="34" t="s">
        <v>1020</v>
      </c>
      <c r="D1654" s="53">
        <v>43951</v>
      </c>
      <c r="E1654" s="34">
        <v>141.4</v>
      </c>
      <c r="F1654" s="34">
        <f t="shared" si="78"/>
        <v>33717.620000000003</v>
      </c>
      <c r="G1654" s="53">
        <v>43951</v>
      </c>
      <c r="H1654" s="34">
        <f t="shared" si="76"/>
        <v>489.10411622276035</v>
      </c>
      <c r="I1654" s="34">
        <f t="shared" si="77"/>
        <v>159.49316193388233</v>
      </c>
      <c r="J1654" s="53">
        <v>43951</v>
      </c>
    </row>
    <row r="1655" spans="1:10">
      <c r="A1655" s="53">
        <v>43962</v>
      </c>
      <c r="B1655" s="34">
        <v>31561.22</v>
      </c>
      <c r="C1655" s="34" t="s">
        <v>1021</v>
      </c>
      <c r="D1655" s="53">
        <v>43952</v>
      </c>
      <c r="E1655" s="34">
        <v>141.4</v>
      </c>
      <c r="F1655" s="34" t="e">
        <f t="shared" si="78"/>
        <v>#N/A</v>
      </c>
      <c r="G1655" s="53">
        <v>43952</v>
      </c>
      <c r="H1655" s="34">
        <f t="shared" si="76"/>
        <v>489.10411622276035</v>
      </c>
      <c r="I1655" s="34" t="e">
        <f t="shared" si="77"/>
        <v>#N/A</v>
      </c>
      <c r="J1655" s="53">
        <v>43952</v>
      </c>
    </row>
    <row r="1656" spans="1:10">
      <c r="A1656" s="53">
        <v>43963</v>
      </c>
      <c r="B1656" s="34">
        <v>31371.119999999999</v>
      </c>
      <c r="C1656" s="34" t="s">
        <v>1022</v>
      </c>
      <c r="D1656" s="53">
        <v>43955</v>
      </c>
      <c r="E1656" s="34">
        <v>131.55000000000001</v>
      </c>
      <c r="F1656" s="34">
        <f t="shared" si="78"/>
        <v>31715.35</v>
      </c>
      <c r="G1656" s="53">
        <v>43955</v>
      </c>
      <c r="H1656" s="34">
        <f t="shared" si="76"/>
        <v>455.03286060186792</v>
      </c>
      <c r="I1656" s="34">
        <f t="shared" si="77"/>
        <v>150.02190111104383</v>
      </c>
      <c r="J1656" s="53">
        <v>43955</v>
      </c>
    </row>
    <row r="1657" spans="1:10">
      <c r="A1657" s="53">
        <v>43964</v>
      </c>
      <c r="B1657" s="34">
        <v>32008.61</v>
      </c>
      <c r="C1657" s="34" t="s">
        <v>1023</v>
      </c>
      <c r="D1657" s="53">
        <v>43956</v>
      </c>
      <c r="E1657" s="34">
        <v>132.69999999999999</v>
      </c>
      <c r="F1657" s="34">
        <f t="shared" si="78"/>
        <v>31453.51</v>
      </c>
      <c r="G1657" s="53">
        <v>43956</v>
      </c>
      <c r="H1657" s="34">
        <f t="shared" si="76"/>
        <v>459.01072293324103</v>
      </c>
      <c r="I1657" s="34">
        <f t="shared" si="77"/>
        <v>148.78332942298377</v>
      </c>
      <c r="J1657" s="53">
        <v>43956</v>
      </c>
    </row>
    <row r="1658" spans="1:10">
      <c r="A1658" s="53">
        <v>43965</v>
      </c>
      <c r="B1658" s="34">
        <v>31122.89</v>
      </c>
      <c r="C1658" s="34" t="s">
        <v>1024</v>
      </c>
      <c r="D1658" s="53">
        <v>43957</v>
      </c>
      <c r="E1658" s="34">
        <v>133.25</v>
      </c>
      <c r="F1658" s="34">
        <f t="shared" si="78"/>
        <v>31685.75</v>
      </c>
      <c r="G1658" s="53">
        <v>43957</v>
      </c>
      <c r="H1658" s="34">
        <f t="shared" si="76"/>
        <v>460.91317883085435</v>
      </c>
      <c r="I1658" s="34">
        <f t="shared" si="77"/>
        <v>149.88188536873335</v>
      </c>
      <c r="J1658" s="53">
        <v>43957</v>
      </c>
    </row>
    <row r="1659" spans="1:10">
      <c r="A1659" s="53">
        <v>43966</v>
      </c>
      <c r="B1659" s="34">
        <v>31097.73</v>
      </c>
      <c r="C1659" s="34" t="s">
        <v>1025</v>
      </c>
      <c r="D1659" s="53">
        <v>43958</v>
      </c>
      <c r="E1659" s="34">
        <v>134.9</v>
      </c>
      <c r="F1659" s="34">
        <f t="shared" si="78"/>
        <v>31443.38</v>
      </c>
      <c r="G1659" s="53">
        <v>43958</v>
      </c>
      <c r="H1659" s="34">
        <f t="shared" si="76"/>
        <v>466.6205465236942</v>
      </c>
      <c r="I1659" s="34">
        <f t="shared" si="77"/>
        <v>148.73541187333495</v>
      </c>
      <c r="J1659" s="53">
        <v>43958</v>
      </c>
    </row>
    <row r="1660" spans="1:10">
      <c r="A1660" s="53">
        <v>43969</v>
      </c>
      <c r="B1660" s="34">
        <v>30028.98</v>
      </c>
      <c r="C1660" s="34" t="s">
        <v>1026</v>
      </c>
      <c r="D1660" s="53">
        <v>43959</v>
      </c>
      <c r="E1660" s="34">
        <v>137.15</v>
      </c>
      <c r="F1660" s="34">
        <f t="shared" si="78"/>
        <v>31642.7</v>
      </c>
      <c r="G1660" s="53">
        <v>43959</v>
      </c>
      <c r="H1660" s="34">
        <f t="shared" si="76"/>
        <v>474.40332065029401</v>
      </c>
      <c r="I1660" s="34">
        <f t="shared" si="77"/>
        <v>149.67824760837976</v>
      </c>
      <c r="J1660" s="53">
        <v>43959</v>
      </c>
    </row>
    <row r="1661" spans="1:10">
      <c r="A1661" s="53">
        <v>43970</v>
      </c>
      <c r="B1661" s="34">
        <v>30196.17</v>
      </c>
      <c r="C1661" s="34" t="s">
        <v>1027</v>
      </c>
      <c r="D1661" s="53">
        <v>43962</v>
      </c>
      <c r="E1661" s="34">
        <v>140.05000000000001</v>
      </c>
      <c r="F1661" s="34">
        <f t="shared" si="78"/>
        <v>31561.22</v>
      </c>
      <c r="G1661" s="53">
        <v>43962</v>
      </c>
      <c r="H1661" s="34">
        <f t="shared" si="76"/>
        <v>484.43445174680051</v>
      </c>
      <c r="I1661" s="34">
        <f t="shared" si="77"/>
        <v>149.29282589610077</v>
      </c>
      <c r="J1661" s="53">
        <v>43962</v>
      </c>
    </row>
    <row r="1662" spans="1:10">
      <c r="A1662" s="53">
        <v>43971</v>
      </c>
      <c r="B1662" s="34">
        <v>30818.61</v>
      </c>
      <c r="C1662" s="34" t="s">
        <v>1028</v>
      </c>
      <c r="D1662" s="53">
        <v>43963</v>
      </c>
      <c r="E1662" s="34">
        <v>139.9</v>
      </c>
      <c r="F1662" s="34">
        <f t="shared" si="78"/>
        <v>31371.119999999999</v>
      </c>
      <c r="G1662" s="53">
        <v>43963</v>
      </c>
      <c r="H1662" s="34">
        <f t="shared" si="76"/>
        <v>483.91560013836045</v>
      </c>
      <c r="I1662" s="34">
        <f t="shared" si="77"/>
        <v>148.39360317268105</v>
      </c>
      <c r="J1662" s="53">
        <v>43963</v>
      </c>
    </row>
    <row r="1663" spans="1:10">
      <c r="A1663" s="53">
        <v>43972</v>
      </c>
      <c r="B1663" s="34">
        <v>30932.9</v>
      </c>
      <c r="C1663" s="34" t="s">
        <v>1029</v>
      </c>
      <c r="D1663" s="53">
        <v>43964</v>
      </c>
      <c r="E1663" s="34">
        <v>141.15</v>
      </c>
      <c r="F1663" s="34">
        <f t="shared" si="78"/>
        <v>32008.61</v>
      </c>
      <c r="G1663" s="53">
        <v>43964</v>
      </c>
      <c r="H1663" s="34">
        <f t="shared" si="76"/>
        <v>488.23936354202698</v>
      </c>
      <c r="I1663" s="34">
        <f t="shared" si="77"/>
        <v>151.40909761746187</v>
      </c>
      <c r="J1663" s="53">
        <v>43964</v>
      </c>
    </row>
    <row r="1664" spans="1:10">
      <c r="A1664" s="53">
        <v>43973</v>
      </c>
      <c r="B1664" s="34">
        <v>30672.59</v>
      </c>
      <c r="C1664" s="34" t="s">
        <v>1030</v>
      </c>
      <c r="D1664" s="53">
        <v>43965</v>
      </c>
      <c r="E1664" s="34">
        <v>140.9</v>
      </c>
      <c r="F1664" s="34">
        <f t="shared" si="78"/>
        <v>31122.89</v>
      </c>
      <c r="G1664" s="53">
        <v>43965</v>
      </c>
      <c r="H1664" s="34">
        <f t="shared" si="76"/>
        <v>487.37461086129372</v>
      </c>
      <c r="I1664" s="34">
        <f t="shared" si="77"/>
        <v>147.21941034451442</v>
      </c>
      <c r="J1664" s="53">
        <v>43965</v>
      </c>
    </row>
    <row r="1665" spans="1:10">
      <c r="A1665" s="53">
        <v>43977</v>
      </c>
      <c r="B1665" s="34">
        <v>30609.3</v>
      </c>
      <c r="C1665" s="34" t="s">
        <v>1031</v>
      </c>
      <c r="D1665" s="53">
        <v>43966</v>
      </c>
      <c r="E1665" s="34">
        <v>141.05000000000001</v>
      </c>
      <c r="F1665" s="34">
        <f t="shared" si="78"/>
        <v>31097.73</v>
      </c>
      <c r="G1665" s="53">
        <v>43966</v>
      </c>
      <c r="H1665" s="34">
        <f t="shared" si="76"/>
        <v>487.89346246973366</v>
      </c>
      <c r="I1665" s="34">
        <f t="shared" si="77"/>
        <v>147.10039696355051</v>
      </c>
      <c r="J1665" s="53">
        <v>43966</v>
      </c>
    </row>
    <row r="1666" spans="1:10">
      <c r="A1666" s="53">
        <v>43978</v>
      </c>
      <c r="B1666" s="34">
        <v>31605.22</v>
      </c>
      <c r="C1666" s="34" t="s">
        <v>1032</v>
      </c>
      <c r="D1666" s="53">
        <v>43969</v>
      </c>
      <c r="E1666" s="34">
        <v>135.9</v>
      </c>
      <c r="F1666" s="34">
        <f t="shared" si="78"/>
        <v>30028.98</v>
      </c>
      <c r="G1666" s="53">
        <v>43969</v>
      </c>
      <c r="H1666" s="34">
        <f t="shared" si="76"/>
        <v>470.07955724662747</v>
      </c>
      <c r="I1666" s="34">
        <f t="shared" si="77"/>
        <v>142.04492991644466</v>
      </c>
      <c r="J1666" s="53">
        <v>43969</v>
      </c>
    </row>
    <row r="1667" spans="1:10">
      <c r="A1667" s="53">
        <v>43979</v>
      </c>
      <c r="B1667" s="34">
        <v>32200.59</v>
      </c>
      <c r="C1667" s="34" t="s">
        <v>1033</v>
      </c>
      <c r="D1667" s="53">
        <v>43970</v>
      </c>
      <c r="E1667" s="34">
        <v>139.70000000000002</v>
      </c>
      <c r="F1667" s="34">
        <f t="shared" si="78"/>
        <v>30196.17</v>
      </c>
      <c r="G1667" s="53">
        <v>43970</v>
      </c>
      <c r="H1667" s="34">
        <f t="shared" si="76"/>
        <v>483.22379799377381</v>
      </c>
      <c r="I1667" s="34">
        <f t="shared" si="77"/>
        <v>142.83578234742066</v>
      </c>
      <c r="J1667" s="53">
        <v>43970</v>
      </c>
    </row>
    <row r="1668" spans="1:10">
      <c r="A1668" s="53">
        <v>43980</v>
      </c>
      <c r="B1668" s="34">
        <v>32424.1</v>
      </c>
      <c r="C1668" s="34" t="s">
        <v>1034</v>
      </c>
      <c r="D1668" s="53">
        <v>43971</v>
      </c>
      <c r="E1668" s="34">
        <v>141.35</v>
      </c>
      <c r="F1668" s="34">
        <f t="shared" si="78"/>
        <v>30818.61</v>
      </c>
      <c r="G1668" s="53">
        <v>43971</v>
      </c>
      <c r="H1668" s="34">
        <f t="shared" ref="H1668:H1731" si="79">E1668/$E$3*100</f>
        <v>488.93116568661361</v>
      </c>
      <c r="I1668" s="34">
        <f t="shared" si="77"/>
        <v>145.78008635565513</v>
      </c>
      <c r="J1668" s="53">
        <v>43971</v>
      </c>
    </row>
    <row r="1669" spans="1:10">
      <c r="A1669" s="53">
        <v>43983</v>
      </c>
      <c r="B1669" s="34">
        <v>33303.519999999997</v>
      </c>
      <c r="C1669" s="34" t="s">
        <v>1035</v>
      </c>
      <c r="D1669" s="53">
        <v>43972</v>
      </c>
      <c r="E1669" s="34">
        <v>138.30000000000001</v>
      </c>
      <c r="F1669" s="34">
        <f t="shared" si="78"/>
        <v>30932.9</v>
      </c>
      <c r="G1669" s="53">
        <v>43972</v>
      </c>
      <c r="H1669" s="34">
        <f t="shared" si="79"/>
        <v>478.38118298166734</v>
      </c>
      <c r="I1669" s="34">
        <f t="shared" ref="I1669:I1732" si="80">F1669/$F$3*100</f>
        <v>146.3207079498668</v>
      </c>
      <c r="J1669" s="53">
        <v>43972</v>
      </c>
    </row>
    <row r="1670" spans="1:10">
      <c r="A1670" s="53">
        <v>43984</v>
      </c>
      <c r="B1670" s="34">
        <v>33825.53</v>
      </c>
      <c r="C1670" s="34" t="s">
        <v>1036</v>
      </c>
      <c r="D1670" s="53">
        <v>43973</v>
      </c>
      <c r="E1670" s="34">
        <v>138.1</v>
      </c>
      <c r="F1670" s="34">
        <f t="shared" si="78"/>
        <v>30672.59</v>
      </c>
      <c r="G1670" s="53">
        <v>43973</v>
      </c>
      <c r="H1670" s="34">
        <f t="shared" si="79"/>
        <v>477.68938083708059</v>
      </c>
      <c r="I1670" s="34">
        <f t="shared" si="80"/>
        <v>145.0893735620005</v>
      </c>
      <c r="J1670" s="53">
        <v>43973</v>
      </c>
    </row>
    <row r="1671" spans="1:10">
      <c r="A1671" s="53">
        <v>43985</v>
      </c>
      <c r="B1671" s="34">
        <v>34109.54</v>
      </c>
      <c r="C1671" s="34" t="s">
        <v>1037</v>
      </c>
      <c r="D1671" s="53">
        <v>43976</v>
      </c>
      <c r="E1671" s="34">
        <v>138.1</v>
      </c>
      <c r="F1671" s="34" t="e">
        <f t="shared" si="78"/>
        <v>#N/A</v>
      </c>
      <c r="G1671" s="53">
        <v>43976</v>
      </c>
      <c r="H1671" s="34">
        <f t="shared" si="79"/>
        <v>477.68938083708059</v>
      </c>
      <c r="I1671" s="34" t="e">
        <f t="shared" si="80"/>
        <v>#N/A</v>
      </c>
      <c r="J1671" s="53">
        <v>43976</v>
      </c>
    </row>
    <row r="1672" spans="1:10">
      <c r="A1672" s="53">
        <v>43986</v>
      </c>
      <c r="B1672" s="34">
        <v>33980.699999999997</v>
      </c>
      <c r="C1672" s="34" t="s">
        <v>1038</v>
      </c>
      <c r="D1672" s="53">
        <v>43977</v>
      </c>
      <c r="E1672" s="34">
        <v>139.5</v>
      </c>
      <c r="F1672" s="34">
        <f t="shared" si="78"/>
        <v>30609.3</v>
      </c>
      <c r="G1672" s="53">
        <v>43977</v>
      </c>
      <c r="H1672" s="34">
        <f t="shared" si="79"/>
        <v>482.53199584918713</v>
      </c>
      <c r="I1672" s="34">
        <f t="shared" si="80"/>
        <v>144.78999530758051</v>
      </c>
      <c r="J1672" s="53">
        <v>43977</v>
      </c>
    </row>
    <row r="1673" spans="1:10">
      <c r="A1673" s="53">
        <v>43987</v>
      </c>
      <c r="B1673" s="34">
        <v>34287.24</v>
      </c>
      <c r="C1673" s="34" t="s">
        <v>1039</v>
      </c>
      <c r="D1673" s="53">
        <v>43978</v>
      </c>
      <c r="E1673" s="34">
        <v>141</v>
      </c>
      <c r="F1673" s="34">
        <f t="shared" si="78"/>
        <v>31605.22</v>
      </c>
      <c r="G1673" s="53">
        <v>43978</v>
      </c>
      <c r="H1673" s="34">
        <f t="shared" si="79"/>
        <v>487.72051193358703</v>
      </c>
      <c r="I1673" s="34">
        <f t="shared" si="80"/>
        <v>149.50095740494066</v>
      </c>
      <c r="J1673" s="53">
        <v>43978</v>
      </c>
    </row>
    <row r="1674" spans="1:10">
      <c r="A1674" s="53">
        <v>43990</v>
      </c>
      <c r="B1674" s="34">
        <v>34370.58</v>
      </c>
      <c r="C1674" s="34" t="s">
        <v>1040</v>
      </c>
      <c r="D1674" s="53">
        <v>43979</v>
      </c>
      <c r="E1674" s="34">
        <v>142.65</v>
      </c>
      <c r="F1674" s="34">
        <f t="shared" si="78"/>
        <v>32200.59</v>
      </c>
      <c r="G1674" s="53">
        <v>43979</v>
      </c>
      <c r="H1674" s="34">
        <f t="shared" si="79"/>
        <v>493.42787962642689</v>
      </c>
      <c r="I1674" s="34">
        <f t="shared" si="80"/>
        <v>152.31721323262292</v>
      </c>
      <c r="J1674" s="53">
        <v>43979</v>
      </c>
    </row>
    <row r="1675" spans="1:10">
      <c r="A1675" s="53">
        <v>43991</v>
      </c>
      <c r="B1675" s="34">
        <v>33956.69</v>
      </c>
      <c r="C1675" s="34" t="s">
        <v>1041</v>
      </c>
      <c r="D1675" s="53">
        <v>43980</v>
      </c>
      <c r="E1675" s="34">
        <v>148.35</v>
      </c>
      <c r="F1675" s="34">
        <f t="shared" si="78"/>
        <v>32424.1</v>
      </c>
      <c r="G1675" s="53">
        <v>43980</v>
      </c>
      <c r="H1675" s="34">
        <f t="shared" si="79"/>
        <v>513.14424074714623</v>
      </c>
      <c r="I1675" s="34">
        <f t="shared" si="80"/>
        <v>153.37447399491401</v>
      </c>
      <c r="J1675" s="53">
        <v>43980</v>
      </c>
    </row>
    <row r="1676" spans="1:10">
      <c r="A1676" s="53">
        <v>43992</v>
      </c>
      <c r="B1676" s="34">
        <v>34247.050000000003</v>
      </c>
      <c r="C1676" s="34" t="s">
        <v>1042</v>
      </c>
      <c r="D1676" s="53">
        <v>43983</v>
      </c>
      <c r="E1676" s="34">
        <v>150.5</v>
      </c>
      <c r="F1676" s="34">
        <f t="shared" si="78"/>
        <v>33303.519999999997</v>
      </c>
      <c r="G1676" s="53">
        <v>43983</v>
      </c>
      <c r="H1676" s="34">
        <f t="shared" si="79"/>
        <v>520.58111380145272</v>
      </c>
      <c r="I1676" s="34">
        <f t="shared" si="80"/>
        <v>157.53436062000483</v>
      </c>
      <c r="J1676" s="53">
        <v>43983</v>
      </c>
    </row>
    <row r="1677" spans="1:10">
      <c r="A1677" s="53">
        <v>43993</v>
      </c>
      <c r="B1677" s="34">
        <v>33538.370000000003</v>
      </c>
      <c r="C1677" s="34" t="s">
        <v>1043</v>
      </c>
      <c r="D1677" s="53">
        <v>43984</v>
      </c>
      <c r="E1677" s="34">
        <v>149.95000000000002</v>
      </c>
      <c r="F1677" s="34">
        <f t="shared" si="78"/>
        <v>33825.53</v>
      </c>
      <c r="G1677" s="53">
        <v>43984</v>
      </c>
      <c r="H1677" s="34">
        <f t="shared" si="79"/>
        <v>518.67865790383951</v>
      </c>
      <c r="I1677" s="34">
        <f t="shared" si="80"/>
        <v>160.00360445931219</v>
      </c>
      <c r="J1677" s="53">
        <v>43984</v>
      </c>
    </row>
    <row r="1678" spans="1:10">
      <c r="A1678" s="53">
        <v>43994</v>
      </c>
      <c r="B1678" s="34">
        <v>33780.89</v>
      </c>
      <c r="C1678" s="34" t="s">
        <v>1044</v>
      </c>
      <c r="D1678" s="53">
        <v>43985</v>
      </c>
      <c r="E1678" s="34">
        <v>150.65</v>
      </c>
      <c r="F1678" s="34">
        <f t="shared" si="78"/>
        <v>34109.54</v>
      </c>
      <c r="G1678" s="53">
        <v>43985</v>
      </c>
      <c r="H1678" s="34">
        <f t="shared" si="79"/>
        <v>521.09996540989277</v>
      </c>
      <c r="I1678" s="34">
        <f t="shared" si="80"/>
        <v>161.34704604625819</v>
      </c>
      <c r="J1678" s="53">
        <v>43985</v>
      </c>
    </row>
    <row r="1679" spans="1:10">
      <c r="A1679" s="53">
        <v>43997</v>
      </c>
      <c r="B1679" s="34">
        <v>33228.800000000003</v>
      </c>
      <c r="C1679" s="34" t="s">
        <v>1045</v>
      </c>
      <c r="D1679" s="53">
        <v>43986</v>
      </c>
      <c r="E1679" s="34">
        <v>148</v>
      </c>
      <c r="F1679" s="34">
        <f t="shared" si="78"/>
        <v>33980.699999999997</v>
      </c>
      <c r="G1679" s="53">
        <v>43986</v>
      </c>
      <c r="H1679" s="34">
        <f t="shared" si="79"/>
        <v>511.93358699411971</v>
      </c>
      <c r="I1679" s="34">
        <f t="shared" si="80"/>
        <v>160.73759914628238</v>
      </c>
      <c r="J1679" s="53">
        <v>43986</v>
      </c>
    </row>
    <row r="1680" spans="1:10">
      <c r="A1680" s="53">
        <v>43998</v>
      </c>
      <c r="B1680" s="34">
        <v>33605.22</v>
      </c>
      <c r="C1680" s="34" t="s">
        <v>1046</v>
      </c>
      <c r="D1680" s="53">
        <v>43987</v>
      </c>
      <c r="E1680" s="34">
        <v>152.45000000000002</v>
      </c>
      <c r="F1680" s="34">
        <f t="shared" si="78"/>
        <v>34287.24</v>
      </c>
      <c r="G1680" s="53">
        <v>43987</v>
      </c>
      <c r="H1680" s="34">
        <f t="shared" si="79"/>
        <v>527.32618471117257</v>
      </c>
      <c r="I1680" s="34">
        <f t="shared" si="80"/>
        <v>162.18761352627754</v>
      </c>
      <c r="J1680" s="53">
        <v>43987</v>
      </c>
    </row>
    <row r="1681" spans="1:10">
      <c r="A1681" s="53">
        <v>43999</v>
      </c>
      <c r="B1681" s="34">
        <v>33507.919999999998</v>
      </c>
      <c r="C1681" s="34" t="s">
        <v>1047</v>
      </c>
      <c r="D1681" s="53">
        <v>43990</v>
      </c>
      <c r="E1681" s="34">
        <v>152.65</v>
      </c>
      <c r="F1681" s="34">
        <f t="shared" si="78"/>
        <v>34370.58</v>
      </c>
      <c r="G1681" s="53">
        <v>43990</v>
      </c>
      <c r="H1681" s="34">
        <f t="shared" si="79"/>
        <v>528.0179868557592</v>
      </c>
      <c r="I1681" s="34">
        <f t="shared" si="80"/>
        <v>162.5818335250666</v>
      </c>
      <c r="J1681" s="53">
        <v>43990</v>
      </c>
    </row>
    <row r="1682" spans="1:10">
      <c r="A1682" s="53">
        <v>44000</v>
      </c>
      <c r="B1682" s="34">
        <v>34208.050000000003</v>
      </c>
      <c r="C1682" s="34" t="s">
        <v>1048</v>
      </c>
      <c r="D1682" s="53">
        <v>43991</v>
      </c>
      <c r="E1682" s="34">
        <v>151.9</v>
      </c>
      <c r="F1682" s="34">
        <f t="shared" si="78"/>
        <v>33956.69</v>
      </c>
      <c r="G1682" s="53">
        <v>43991</v>
      </c>
      <c r="H1682" s="34">
        <f t="shared" si="79"/>
        <v>525.42372881355936</v>
      </c>
      <c r="I1682" s="34">
        <f t="shared" si="80"/>
        <v>160.62402556611772</v>
      </c>
      <c r="J1682" s="53">
        <v>43991</v>
      </c>
    </row>
    <row r="1683" spans="1:10">
      <c r="A1683" s="53">
        <v>44001</v>
      </c>
      <c r="B1683" s="34">
        <v>34731.730000000003</v>
      </c>
      <c r="C1683" s="34" t="s">
        <v>1049</v>
      </c>
      <c r="D1683" s="53">
        <v>43992</v>
      </c>
      <c r="E1683" s="34">
        <v>151.85</v>
      </c>
      <c r="F1683" s="34">
        <f t="shared" si="78"/>
        <v>34247.050000000003</v>
      </c>
      <c r="G1683" s="53">
        <v>43992</v>
      </c>
      <c r="H1683" s="34">
        <f t="shared" si="79"/>
        <v>525.25077827741256</v>
      </c>
      <c r="I1683" s="34">
        <f t="shared" si="80"/>
        <v>161.99750431399858</v>
      </c>
      <c r="J1683" s="53">
        <v>43992</v>
      </c>
    </row>
    <row r="1684" spans="1:10">
      <c r="A1684" s="53">
        <v>44004</v>
      </c>
      <c r="B1684" s="34">
        <v>34911.32</v>
      </c>
      <c r="C1684" s="34" t="s">
        <v>1050</v>
      </c>
      <c r="D1684" s="53">
        <v>43993</v>
      </c>
      <c r="E1684" s="34">
        <v>151.80000000000001</v>
      </c>
      <c r="F1684" s="34">
        <f t="shared" si="78"/>
        <v>33538.370000000003</v>
      </c>
      <c r="G1684" s="53">
        <v>43993</v>
      </c>
      <c r="H1684" s="34">
        <f t="shared" si="79"/>
        <v>525.07782774126599</v>
      </c>
      <c r="I1684" s="34">
        <f t="shared" si="80"/>
        <v>158.6452625484379</v>
      </c>
      <c r="J1684" s="53">
        <v>43993</v>
      </c>
    </row>
    <row r="1685" spans="1:10">
      <c r="A1685" s="53">
        <v>44005</v>
      </c>
      <c r="B1685" s="34">
        <v>35430.43</v>
      </c>
      <c r="C1685" s="34" t="s">
        <v>1051</v>
      </c>
      <c r="D1685" s="53">
        <v>43994</v>
      </c>
      <c r="E1685" s="34">
        <v>152.30000000000001</v>
      </c>
      <c r="F1685" s="34">
        <f t="shared" si="78"/>
        <v>33780.89</v>
      </c>
      <c r="G1685" s="53">
        <v>43994</v>
      </c>
      <c r="H1685" s="34">
        <f t="shared" si="79"/>
        <v>526.80733310273263</v>
      </c>
      <c r="I1685" s="34">
        <f t="shared" si="80"/>
        <v>159.79244558307096</v>
      </c>
      <c r="J1685" s="53">
        <v>43994</v>
      </c>
    </row>
    <row r="1686" spans="1:10">
      <c r="A1686" s="53">
        <v>44006</v>
      </c>
      <c r="B1686" s="34">
        <v>34868.980000000003</v>
      </c>
      <c r="C1686" s="34" t="s">
        <v>1052</v>
      </c>
      <c r="D1686" s="53">
        <v>43997</v>
      </c>
      <c r="E1686" s="34">
        <v>149.25</v>
      </c>
      <c r="F1686" s="34">
        <f t="shared" si="78"/>
        <v>33228.800000000003</v>
      </c>
      <c r="G1686" s="53">
        <v>43997</v>
      </c>
      <c r="H1686" s="34">
        <f t="shared" si="79"/>
        <v>516.25735039778624</v>
      </c>
      <c r="I1686" s="34">
        <f t="shared" si="80"/>
        <v>157.1809154759022</v>
      </c>
      <c r="J1686" s="53">
        <v>43997</v>
      </c>
    </row>
    <row r="1687" spans="1:10">
      <c r="A1687" s="53">
        <v>44007</v>
      </c>
      <c r="B1687" s="34">
        <v>34842.1</v>
      </c>
      <c r="C1687" s="34" t="s">
        <v>1053</v>
      </c>
      <c r="D1687" s="53">
        <v>43998</v>
      </c>
      <c r="E1687" s="34">
        <v>146.20000000000002</v>
      </c>
      <c r="F1687" s="34">
        <f t="shared" si="78"/>
        <v>33605.22</v>
      </c>
      <c r="G1687" s="53">
        <v>43998</v>
      </c>
      <c r="H1687" s="34">
        <f t="shared" si="79"/>
        <v>505.70736769283997</v>
      </c>
      <c r="I1687" s="34">
        <f t="shared" si="80"/>
        <v>158.9614805340276</v>
      </c>
      <c r="J1687" s="53">
        <v>43998</v>
      </c>
    </row>
    <row r="1688" spans="1:10">
      <c r="A1688" s="53">
        <v>44008</v>
      </c>
      <c r="B1688" s="34">
        <v>35171.269999999997</v>
      </c>
      <c r="C1688" s="34" t="s">
        <v>1054</v>
      </c>
      <c r="D1688" s="53">
        <v>43999</v>
      </c>
      <c r="E1688" s="34">
        <v>147.15</v>
      </c>
      <c r="F1688" s="34">
        <f t="shared" si="78"/>
        <v>33507.919999999998</v>
      </c>
      <c r="G1688" s="53">
        <v>43999</v>
      </c>
      <c r="H1688" s="34">
        <f t="shared" si="79"/>
        <v>508.99342787962649</v>
      </c>
      <c r="I1688" s="34">
        <f t="shared" si="80"/>
        <v>158.50122608379752</v>
      </c>
      <c r="J1688" s="53">
        <v>43999</v>
      </c>
    </row>
    <row r="1689" spans="1:10">
      <c r="A1689" s="53">
        <v>44011</v>
      </c>
      <c r="B1689" s="34">
        <v>34961.519999999997</v>
      </c>
      <c r="C1689" s="34" t="s">
        <v>1055</v>
      </c>
      <c r="D1689" s="53">
        <v>44000</v>
      </c>
      <c r="E1689" s="34">
        <v>147.85</v>
      </c>
      <c r="F1689" s="34">
        <f t="shared" si="78"/>
        <v>34208.050000000003</v>
      </c>
      <c r="G1689" s="53">
        <v>44000</v>
      </c>
      <c r="H1689" s="34">
        <f t="shared" si="79"/>
        <v>511.41473538567965</v>
      </c>
      <c r="I1689" s="34">
        <f t="shared" si="80"/>
        <v>161.81302411298137</v>
      </c>
      <c r="J1689" s="53">
        <v>44000</v>
      </c>
    </row>
    <row r="1690" spans="1:10">
      <c r="A1690" s="53">
        <v>44012</v>
      </c>
      <c r="B1690" s="34">
        <v>34915.800000000003</v>
      </c>
      <c r="C1690" s="34" t="s">
        <v>1056</v>
      </c>
      <c r="D1690" s="53">
        <v>44001</v>
      </c>
      <c r="E1690" s="34">
        <v>152.70000000000002</v>
      </c>
      <c r="F1690" s="34">
        <f t="shared" si="78"/>
        <v>34731.730000000003</v>
      </c>
      <c r="G1690" s="53">
        <v>44001</v>
      </c>
      <c r="H1690" s="34">
        <f t="shared" si="79"/>
        <v>528.190937391906</v>
      </c>
      <c r="I1690" s="34">
        <f t="shared" si="80"/>
        <v>164.29016748910149</v>
      </c>
      <c r="J1690" s="53">
        <v>44001</v>
      </c>
    </row>
    <row r="1691" spans="1:10">
      <c r="A1691" s="53">
        <v>44013</v>
      </c>
      <c r="B1691" s="34">
        <v>35414.449999999997</v>
      </c>
      <c r="C1691" s="34" t="s">
        <v>1057</v>
      </c>
      <c r="D1691" s="53">
        <v>44004</v>
      </c>
      <c r="E1691" s="34">
        <v>154.65</v>
      </c>
      <c r="F1691" s="34">
        <f t="shared" si="78"/>
        <v>34911.32</v>
      </c>
      <c r="G1691" s="53">
        <v>44004</v>
      </c>
      <c r="H1691" s="34">
        <f t="shared" si="79"/>
        <v>534.93600830162575</v>
      </c>
      <c r="I1691" s="34">
        <f t="shared" si="80"/>
        <v>165.13967516347785</v>
      </c>
      <c r="J1691" s="53">
        <v>44004</v>
      </c>
    </row>
    <row r="1692" spans="1:10">
      <c r="A1692" s="53">
        <v>44014</v>
      </c>
      <c r="B1692" s="34">
        <v>35843.699999999997</v>
      </c>
      <c r="C1692" s="34" t="s">
        <v>1058</v>
      </c>
      <c r="D1692" s="53">
        <v>44005</v>
      </c>
      <c r="E1692" s="34">
        <v>157.20000000000002</v>
      </c>
      <c r="F1692" s="34">
        <f t="shared" si="78"/>
        <v>35430.43</v>
      </c>
      <c r="G1692" s="53">
        <v>44005</v>
      </c>
      <c r="H1692" s="34">
        <f t="shared" si="79"/>
        <v>543.75648564510561</v>
      </c>
      <c r="I1692" s="34">
        <f t="shared" si="80"/>
        <v>167.59520124424802</v>
      </c>
      <c r="J1692" s="53">
        <v>44005</v>
      </c>
    </row>
    <row r="1693" spans="1:10">
      <c r="A1693" s="53">
        <v>44015</v>
      </c>
      <c r="B1693" s="34">
        <v>36021.42</v>
      </c>
      <c r="C1693" s="34" t="s">
        <v>1059</v>
      </c>
      <c r="D1693" s="53">
        <v>44006</v>
      </c>
      <c r="E1693" s="34">
        <v>154.80000000000001</v>
      </c>
      <c r="F1693" s="34">
        <f t="shared" si="78"/>
        <v>34868.980000000003</v>
      </c>
      <c r="G1693" s="53">
        <v>44006</v>
      </c>
      <c r="H1693" s="34">
        <f t="shared" si="79"/>
        <v>535.45485991006569</v>
      </c>
      <c r="I1693" s="34">
        <f t="shared" si="80"/>
        <v>164.93939588883509</v>
      </c>
      <c r="J1693" s="53">
        <v>44006</v>
      </c>
    </row>
    <row r="1694" spans="1:10">
      <c r="A1694" s="53">
        <v>44018</v>
      </c>
      <c r="B1694" s="34">
        <v>36487.279999999999</v>
      </c>
      <c r="C1694" s="34" t="s">
        <v>1060</v>
      </c>
      <c r="D1694" s="53">
        <v>44007</v>
      </c>
      <c r="E1694" s="34">
        <v>161.65</v>
      </c>
      <c r="F1694" s="34">
        <f t="shared" si="78"/>
        <v>34842.1</v>
      </c>
      <c r="G1694" s="53">
        <v>44007</v>
      </c>
      <c r="H1694" s="34">
        <f t="shared" si="79"/>
        <v>559.14908336215842</v>
      </c>
      <c r="I1694" s="34">
        <f t="shared" si="80"/>
        <v>164.81224645798014</v>
      </c>
      <c r="J1694" s="53">
        <v>44007</v>
      </c>
    </row>
    <row r="1695" spans="1:10">
      <c r="A1695" s="53">
        <v>44019</v>
      </c>
      <c r="B1695" s="34">
        <v>36674.519999999997</v>
      </c>
      <c r="C1695" s="34" t="s">
        <v>1061</v>
      </c>
      <c r="D1695" s="53">
        <v>44008</v>
      </c>
      <c r="E1695" s="34">
        <v>162.15</v>
      </c>
      <c r="F1695" s="34">
        <f t="shared" si="78"/>
        <v>35171.269999999997</v>
      </c>
      <c r="G1695" s="53">
        <v>44008</v>
      </c>
      <c r="H1695" s="34">
        <f t="shared" si="79"/>
        <v>560.87858872362506</v>
      </c>
      <c r="I1695" s="34">
        <f t="shared" si="80"/>
        <v>166.36930665718091</v>
      </c>
      <c r="J1695" s="53">
        <v>44008</v>
      </c>
    </row>
    <row r="1696" spans="1:10">
      <c r="A1696" s="53">
        <v>44020</v>
      </c>
      <c r="B1696" s="34">
        <v>36329.01</v>
      </c>
      <c r="C1696" s="34" t="s">
        <v>1062</v>
      </c>
      <c r="D1696" s="53">
        <v>44011</v>
      </c>
      <c r="E1696" s="34">
        <v>159.75</v>
      </c>
      <c r="F1696" s="34">
        <f t="shared" si="78"/>
        <v>34961.519999999997</v>
      </c>
      <c r="G1696" s="53">
        <v>44011</v>
      </c>
      <c r="H1696" s="34">
        <f t="shared" si="79"/>
        <v>552.57696298858525</v>
      </c>
      <c r="I1696" s="34">
        <f t="shared" si="80"/>
        <v>165.37713429401791</v>
      </c>
      <c r="J1696" s="53">
        <v>44011</v>
      </c>
    </row>
    <row r="1697" spans="1:10">
      <c r="A1697" s="53">
        <v>44021</v>
      </c>
      <c r="B1697" s="34">
        <v>36737.69</v>
      </c>
      <c r="C1697" s="34" t="s">
        <v>1063</v>
      </c>
      <c r="D1697" s="53">
        <v>44012</v>
      </c>
      <c r="E1697" s="34">
        <v>156.25</v>
      </c>
      <c r="F1697" s="34">
        <f t="shared" si="78"/>
        <v>34915.800000000003</v>
      </c>
      <c r="G1697" s="53">
        <v>44012</v>
      </c>
      <c r="H1697" s="34">
        <f t="shared" si="79"/>
        <v>540.47042545831891</v>
      </c>
      <c r="I1697" s="34">
        <f t="shared" si="80"/>
        <v>165.16086673528702</v>
      </c>
      <c r="J1697" s="53">
        <v>44012</v>
      </c>
    </row>
    <row r="1698" spans="1:10">
      <c r="A1698" s="53">
        <v>44022</v>
      </c>
      <c r="B1698" s="34">
        <v>36594.33</v>
      </c>
      <c r="C1698" s="34" t="s">
        <v>1064</v>
      </c>
      <c r="D1698" s="53">
        <v>44013</v>
      </c>
      <c r="E1698" s="34">
        <v>157.65</v>
      </c>
      <c r="F1698" s="34">
        <f t="shared" si="78"/>
        <v>35414.449999999997</v>
      </c>
      <c r="G1698" s="53">
        <v>44013</v>
      </c>
      <c r="H1698" s="34">
        <f t="shared" si="79"/>
        <v>545.31304047042545</v>
      </c>
      <c r="I1698" s="34">
        <f t="shared" si="80"/>
        <v>167.51961166444659</v>
      </c>
      <c r="J1698" s="53">
        <v>44013</v>
      </c>
    </row>
    <row r="1699" spans="1:10">
      <c r="A1699" s="53">
        <v>44025</v>
      </c>
      <c r="B1699" s="34">
        <v>36693.69</v>
      </c>
      <c r="C1699" s="34" t="s">
        <v>1065</v>
      </c>
      <c r="D1699" s="53">
        <v>44014</v>
      </c>
      <c r="E1699" s="34">
        <v>158.20000000000002</v>
      </c>
      <c r="F1699" s="34">
        <f t="shared" si="78"/>
        <v>35843.699999999997</v>
      </c>
      <c r="G1699" s="53">
        <v>44014</v>
      </c>
      <c r="H1699" s="34">
        <f t="shared" si="79"/>
        <v>547.21549636803877</v>
      </c>
      <c r="I1699" s="34">
        <f t="shared" si="80"/>
        <v>169.55007644102687</v>
      </c>
      <c r="J1699" s="53">
        <v>44014</v>
      </c>
    </row>
    <row r="1700" spans="1:10">
      <c r="A1700" s="53">
        <v>44026</v>
      </c>
      <c r="B1700" s="34">
        <v>36033.06</v>
      </c>
      <c r="C1700" s="34" t="s">
        <v>1066</v>
      </c>
      <c r="D1700" s="53">
        <v>44015</v>
      </c>
      <c r="E1700" s="34">
        <v>160</v>
      </c>
      <c r="F1700" s="34">
        <f t="shared" si="78"/>
        <v>36021.42</v>
      </c>
      <c r="G1700" s="53">
        <v>44015</v>
      </c>
      <c r="H1700" s="34">
        <f t="shared" si="79"/>
        <v>553.44171566931857</v>
      </c>
      <c r="I1700" s="34">
        <f t="shared" si="80"/>
        <v>170.39073852627754</v>
      </c>
      <c r="J1700" s="53">
        <v>44015</v>
      </c>
    </row>
    <row r="1701" spans="1:10">
      <c r="A1701" s="53">
        <v>44027</v>
      </c>
      <c r="B1701" s="34">
        <v>36051.81</v>
      </c>
      <c r="C1701" s="34" t="s">
        <v>1067</v>
      </c>
      <c r="D1701" s="53">
        <v>44018</v>
      </c>
      <c r="E1701" s="34">
        <v>164.20000000000002</v>
      </c>
      <c r="F1701" s="34">
        <f t="shared" si="78"/>
        <v>36487.279999999999</v>
      </c>
      <c r="G1701" s="53">
        <v>44018</v>
      </c>
      <c r="H1701" s="34">
        <f t="shared" si="79"/>
        <v>567.96956070563829</v>
      </c>
      <c r="I1701" s="34">
        <f t="shared" si="80"/>
        <v>172.59437817873578</v>
      </c>
      <c r="J1701" s="53">
        <v>44018</v>
      </c>
    </row>
    <row r="1702" spans="1:10">
      <c r="A1702" s="53">
        <v>44028</v>
      </c>
      <c r="B1702" s="34">
        <v>36471.68</v>
      </c>
      <c r="C1702" s="34" t="s">
        <v>1068</v>
      </c>
      <c r="D1702" s="53">
        <v>44019</v>
      </c>
      <c r="E1702" s="34">
        <v>168.15</v>
      </c>
      <c r="F1702" s="34">
        <f t="shared" si="78"/>
        <v>36674.519999999997</v>
      </c>
      <c r="G1702" s="53">
        <v>44019</v>
      </c>
      <c r="H1702" s="34">
        <f t="shared" si="79"/>
        <v>581.63265306122446</v>
      </c>
      <c r="I1702" s="34">
        <f t="shared" si="80"/>
        <v>173.48007235408087</v>
      </c>
      <c r="J1702" s="53">
        <v>44019</v>
      </c>
    </row>
    <row r="1703" spans="1:10">
      <c r="A1703" s="53">
        <v>44029</v>
      </c>
      <c r="B1703" s="34">
        <v>37020.14</v>
      </c>
      <c r="C1703" s="34" t="s">
        <v>1069</v>
      </c>
      <c r="D1703" s="53">
        <v>44020</v>
      </c>
      <c r="E1703" s="34">
        <v>163</v>
      </c>
      <c r="F1703" s="34">
        <f t="shared" si="78"/>
        <v>36329.01</v>
      </c>
      <c r="G1703" s="53">
        <v>44020</v>
      </c>
      <c r="H1703" s="34">
        <f t="shared" si="79"/>
        <v>563.81874783811827</v>
      </c>
      <c r="I1703" s="34">
        <f t="shared" si="80"/>
        <v>171.84571968091549</v>
      </c>
      <c r="J1703" s="53">
        <v>44020</v>
      </c>
    </row>
    <row r="1704" spans="1:10">
      <c r="A1704" s="53">
        <v>44032</v>
      </c>
      <c r="B1704" s="34">
        <v>37418.99</v>
      </c>
      <c r="C1704" s="34" t="s">
        <v>1070</v>
      </c>
      <c r="D1704" s="53">
        <v>44021</v>
      </c>
      <c r="E1704" s="34">
        <v>162.75</v>
      </c>
      <c r="F1704" s="34">
        <f t="shared" si="78"/>
        <v>36737.69</v>
      </c>
      <c r="G1704" s="53">
        <v>44021</v>
      </c>
      <c r="H1704" s="34">
        <f t="shared" si="79"/>
        <v>562.95399515738507</v>
      </c>
      <c r="I1704" s="34">
        <f t="shared" si="80"/>
        <v>173.77888297711311</v>
      </c>
      <c r="J1704" s="53">
        <v>44021</v>
      </c>
    </row>
    <row r="1705" spans="1:10">
      <c r="A1705" s="53">
        <v>44033</v>
      </c>
      <c r="B1705" s="34">
        <v>37930.33</v>
      </c>
      <c r="C1705" s="34" t="s">
        <v>1071</v>
      </c>
      <c r="D1705" s="53">
        <v>44022</v>
      </c>
      <c r="E1705" s="34">
        <v>159.70000000000002</v>
      </c>
      <c r="F1705" s="34">
        <f t="shared" si="78"/>
        <v>36594.33</v>
      </c>
      <c r="G1705" s="53">
        <v>44022</v>
      </c>
      <c r="H1705" s="34">
        <f t="shared" si="79"/>
        <v>552.40401245243868</v>
      </c>
      <c r="I1705" s="34">
        <f t="shared" si="80"/>
        <v>173.10075267922016</v>
      </c>
      <c r="J1705" s="53">
        <v>44022</v>
      </c>
    </row>
    <row r="1706" spans="1:10">
      <c r="A1706" s="53">
        <v>44034</v>
      </c>
      <c r="B1706" s="34">
        <v>37871.519999999997</v>
      </c>
      <c r="C1706" s="34" t="s">
        <v>1072</v>
      </c>
      <c r="D1706" s="53">
        <v>44025</v>
      </c>
      <c r="E1706" s="34">
        <v>156.05000000000001</v>
      </c>
      <c r="F1706" s="34">
        <f t="shared" si="78"/>
        <v>36693.69</v>
      </c>
      <c r="G1706" s="53">
        <v>44025</v>
      </c>
      <c r="H1706" s="34">
        <f t="shared" si="79"/>
        <v>539.77862331373228</v>
      </c>
      <c r="I1706" s="34">
        <f t="shared" si="80"/>
        <v>173.57075146827322</v>
      </c>
      <c r="J1706" s="53">
        <v>44025</v>
      </c>
    </row>
    <row r="1707" spans="1:10">
      <c r="A1707" s="53">
        <v>44035</v>
      </c>
      <c r="B1707" s="34">
        <v>38140.47</v>
      </c>
      <c r="C1707" s="34" t="s">
        <v>1073</v>
      </c>
      <c r="D1707" s="53">
        <v>44026</v>
      </c>
      <c r="E1707" s="34">
        <v>149.75</v>
      </c>
      <c r="F1707" s="34">
        <f t="shared" ref="F1707:F1770" si="81">VLOOKUP(D1707,$A$7:$B$1914,2,FALSE)</f>
        <v>36033.06</v>
      </c>
      <c r="G1707" s="53">
        <v>44026</v>
      </c>
      <c r="H1707" s="34">
        <f t="shared" si="79"/>
        <v>517.98685575925288</v>
      </c>
      <c r="I1707" s="34">
        <f t="shared" si="80"/>
        <v>170.44579877088884</v>
      </c>
      <c r="J1707" s="53">
        <v>44026</v>
      </c>
    </row>
    <row r="1708" spans="1:10">
      <c r="A1708" s="53">
        <v>44036</v>
      </c>
      <c r="B1708" s="34">
        <v>38128.9</v>
      </c>
      <c r="C1708" s="34" t="s">
        <v>1074</v>
      </c>
      <c r="D1708" s="53">
        <v>44027</v>
      </c>
      <c r="E1708" s="34">
        <v>147.75</v>
      </c>
      <c r="F1708" s="34">
        <f t="shared" si="81"/>
        <v>36051.81</v>
      </c>
      <c r="G1708" s="53">
        <v>44027</v>
      </c>
      <c r="H1708" s="34">
        <f t="shared" si="79"/>
        <v>511.06883431338639</v>
      </c>
      <c r="I1708" s="34">
        <f t="shared" si="80"/>
        <v>170.53449117522402</v>
      </c>
      <c r="J1708" s="53">
        <v>44027</v>
      </c>
    </row>
    <row r="1709" spans="1:10">
      <c r="A1709" s="53">
        <v>44039</v>
      </c>
      <c r="B1709" s="34">
        <v>37934.730000000003</v>
      </c>
      <c r="C1709" s="34" t="s">
        <v>1075</v>
      </c>
      <c r="D1709" s="53">
        <v>44028</v>
      </c>
      <c r="E1709" s="34">
        <v>148.9</v>
      </c>
      <c r="F1709" s="34">
        <f t="shared" si="81"/>
        <v>36471.68</v>
      </c>
      <c r="G1709" s="53">
        <v>44028</v>
      </c>
      <c r="H1709" s="34">
        <f t="shared" si="79"/>
        <v>515.04669664475966</v>
      </c>
      <c r="I1709" s="34">
        <f t="shared" si="80"/>
        <v>172.52058609832889</v>
      </c>
      <c r="J1709" s="53">
        <v>44028</v>
      </c>
    </row>
    <row r="1710" spans="1:10">
      <c r="A1710" s="53">
        <v>44040</v>
      </c>
      <c r="B1710" s="34">
        <v>38492.949999999997</v>
      </c>
      <c r="C1710" s="34" t="s">
        <v>1076</v>
      </c>
      <c r="D1710" s="53">
        <v>44029</v>
      </c>
      <c r="E1710" s="34">
        <v>151.6</v>
      </c>
      <c r="F1710" s="34">
        <f t="shared" si="81"/>
        <v>37020.14</v>
      </c>
      <c r="G1710" s="53">
        <v>44029</v>
      </c>
      <c r="H1710" s="34">
        <f t="shared" si="79"/>
        <v>524.38602559667936</v>
      </c>
      <c r="I1710" s="34">
        <f t="shared" si="80"/>
        <v>175.11494535601841</v>
      </c>
      <c r="J1710" s="53">
        <v>44029</v>
      </c>
    </row>
    <row r="1711" spans="1:10">
      <c r="A1711" s="53">
        <v>44041</v>
      </c>
      <c r="B1711" s="34">
        <v>38071.129999999997</v>
      </c>
      <c r="C1711" s="34" t="s">
        <v>1077</v>
      </c>
      <c r="D1711" s="53">
        <v>44032</v>
      </c>
      <c r="E1711" s="34">
        <v>160.70000000000002</v>
      </c>
      <c r="F1711" s="34">
        <f t="shared" si="81"/>
        <v>37418.99</v>
      </c>
      <c r="G1711" s="53">
        <v>44032</v>
      </c>
      <c r="H1711" s="34">
        <f t="shared" si="79"/>
        <v>555.86302317537195</v>
      </c>
      <c r="I1711" s="34">
        <f t="shared" si="80"/>
        <v>177.00161018103657</v>
      </c>
      <c r="J1711" s="53">
        <v>44032</v>
      </c>
    </row>
    <row r="1712" spans="1:10">
      <c r="A1712" s="53">
        <v>44042</v>
      </c>
      <c r="B1712" s="34">
        <v>37736.07</v>
      </c>
      <c r="C1712" s="34" t="s">
        <v>1078</v>
      </c>
      <c r="D1712" s="53">
        <v>44033</v>
      </c>
      <c r="E1712" s="34">
        <v>167.3</v>
      </c>
      <c r="F1712" s="34">
        <f t="shared" si="81"/>
        <v>37930.33</v>
      </c>
      <c r="G1712" s="53">
        <v>44033</v>
      </c>
      <c r="H1712" s="34">
        <f t="shared" si="79"/>
        <v>578.69249394673125</v>
      </c>
      <c r="I1712" s="34">
        <f t="shared" si="80"/>
        <v>179.42038212945025</v>
      </c>
      <c r="J1712" s="53">
        <v>44033</v>
      </c>
    </row>
    <row r="1713" spans="1:10">
      <c r="A1713" s="53">
        <v>44043</v>
      </c>
      <c r="B1713" s="34">
        <v>37606.89</v>
      </c>
      <c r="C1713" s="34" t="s">
        <v>1079</v>
      </c>
      <c r="D1713" s="53">
        <v>44034</v>
      </c>
      <c r="E1713" s="34">
        <v>169.4</v>
      </c>
      <c r="F1713" s="34">
        <f t="shared" si="81"/>
        <v>37871.519999999997</v>
      </c>
      <c r="G1713" s="53">
        <v>44034</v>
      </c>
      <c r="H1713" s="34">
        <f t="shared" si="79"/>
        <v>585.95641646489105</v>
      </c>
      <c r="I1713" s="34">
        <f t="shared" si="80"/>
        <v>179.14219544683942</v>
      </c>
      <c r="J1713" s="53">
        <v>44034</v>
      </c>
    </row>
    <row r="1714" spans="1:10">
      <c r="A1714" s="53">
        <v>44046</v>
      </c>
      <c r="B1714" s="34">
        <v>36939.599999999999</v>
      </c>
      <c r="C1714" s="34" t="s">
        <v>1080</v>
      </c>
      <c r="D1714" s="53">
        <v>44035</v>
      </c>
      <c r="E1714" s="34">
        <v>169.95000000000002</v>
      </c>
      <c r="F1714" s="34">
        <f t="shared" si="81"/>
        <v>38140.47</v>
      </c>
      <c r="G1714" s="53">
        <v>44035</v>
      </c>
      <c r="H1714" s="34">
        <f t="shared" si="79"/>
        <v>587.85887236250437</v>
      </c>
      <c r="I1714" s="34">
        <f t="shared" si="80"/>
        <v>180.41439929462339</v>
      </c>
      <c r="J1714" s="53">
        <v>44035</v>
      </c>
    </row>
    <row r="1715" spans="1:10">
      <c r="A1715" s="53">
        <v>44047</v>
      </c>
      <c r="B1715" s="34">
        <v>37687.910000000003</v>
      </c>
      <c r="C1715" s="34" t="s">
        <v>1081</v>
      </c>
      <c r="D1715" s="53">
        <v>44036</v>
      </c>
      <c r="E1715" s="34">
        <v>168.75</v>
      </c>
      <c r="F1715" s="34">
        <f t="shared" si="81"/>
        <v>38128.9</v>
      </c>
      <c r="G1715" s="53">
        <v>44036</v>
      </c>
      <c r="H1715" s="34">
        <f t="shared" si="79"/>
        <v>583.70805949498447</v>
      </c>
      <c r="I1715" s="34">
        <f t="shared" si="80"/>
        <v>180.35967016832163</v>
      </c>
      <c r="J1715" s="53">
        <v>44036</v>
      </c>
    </row>
    <row r="1716" spans="1:10">
      <c r="A1716" s="53">
        <v>44048</v>
      </c>
      <c r="B1716" s="34">
        <v>37663.33</v>
      </c>
      <c r="C1716" s="34" t="s">
        <v>1082</v>
      </c>
      <c r="D1716" s="53">
        <v>44039</v>
      </c>
      <c r="E1716" s="34">
        <v>165.95000000000002</v>
      </c>
      <c r="F1716" s="34">
        <f t="shared" si="81"/>
        <v>37934.730000000003</v>
      </c>
      <c r="G1716" s="53">
        <v>44039</v>
      </c>
      <c r="H1716" s="34">
        <f t="shared" si="79"/>
        <v>574.0228294707714</v>
      </c>
      <c r="I1716" s="34">
        <f t="shared" si="80"/>
        <v>179.44119528033426</v>
      </c>
      <c r="J1716" s="53">
        <v>44039</v>
      </c>
    </row>
    <row r="1717" spans="1:10">
      <c r="A1717" s="53">
        <v>44049</v>
      </c>
      <c r="B1717" s="34">
        <v>38025.449999999997</v>
      </c>
      <c r="C1717" s="34" t="s">
        <v>1083</v>
      </c>
      <c r="D1717" s="53">
        <v>44040</v>
      </c>
      <c r="E1717" s="34">
        <v>173.55</v>
      </c>
      <c r="F1717" s="34">
        <f t="shared" si="81"/>
        <v>38492.949999999997</v>
      </c>
      <c r="G1717" s="53">
        <v>44040</v>
      </c>
      <c r="H1717" s="34">
        <f t="shared" si="79"/>
        <v>600.31131096506408</v>
      </c>
      <c r="I1717" s="34">
        <f t="shared" si="80"/>
        <v>182.08172189089368</v>
      </c>
      <c r="J1717" s="53">
        <v>44040</v>
      </c>
    </row>
    <row r="1718" spans="1:10">
      <c r="A1718" s="53">
        <v>44050</v>
      </c>
      <c r="B1718" s="34">
        <v>38040.57</v>
      </c>
      <c r="C1718" s="34" t="s">
        <v>1084</v>
      </c>
      <c r="D1718" s="53">
        <v>44041</v>
      </c>
      <c r="E1718" s="34">
        <v>179.1</v>
      </c>
      <c r="F1718" s="34">
        <f t="shared" si="81"/>
        <v>38071.129999999997</v>
      </c>
      <c r="G1718" s="53">
        <v>44041</v>
      </c>
      <c r="H1718" s="34">
        <f t="shared" si="79"/>
        <v>619.50882047734353</v>
      </c>
      <c r="I1718" s="34">
        <f t="shared" si="80"/>
        <v>180.08640295773796</v>
      </c>
      <c r="J1718" s="53">
        <v>44041</v>
      </c>
    </row>
    <row r="1719" spans="1:10">
      <c r="A1719" s="53">
        <v>44053</v>
      </c>
      <c r="B1719" s="34">
        <v>38182.080000000002</v>
      </c>
      <c r="C1719" s="34" t="s">
        <v>1085</v>
      </c>
      <c r="D1719" s="53">
        <v>44042</v>
      </c>
      <c r="E1719" s="34">
        <v>175.05</v>
      </c>
      <c r="F1719" s="34">
        <f t="shared" si="81"/>
        <v>37736.07</v>
      </c>
      <c r="G1719" s="53">
        <v>44042</v>
      </c>
      <c r="H1719" s="34">
        <f t="shared" si="79"/>
        <v>605.49982704946387</v>
      </c>
      <c r="I1719" s="34">
        <f t="shared" si="80"/>
        <v>178.50148151792203</v>
      </c>
      <c r="J1719" s="53">
        <v>44042</v>
      </c>
    </row>
    <row r="1720" spans="1:10">
      <c r="A1720" s="53">
        <v>44054</v>
      </c>
      <c r="B1720" s="34">
        <v>38407.01</v>
      </c>
      <c r="C1720" s="34" t="s">
        <v>1086</v>
      </c>
      <c r="D1720" s="53">
        <v>44043</v>
      </c>
      <c r="E1720" s="34">
        <v>175.25</v>
      </c>
      <c r="F1720" s="34">
        <f t="shared" si="81"/>
        <v>37606.89</v>
      </c>
      <c r="G1720" s="53">
        <v>44043</v>
      </c>
      <c r="H1720" s="34">
        <f t="shared" si="79"/>
        <v>606.19162919405051</v>
      </c>
      <c r="I1720" s="34">
        <f t="shared" si="80"/>
        <v>177.89042632901428</v>
      </c>
      <c r="J1720" s="53">
        <v>44043</v>
      </c>
    </row>
    <row r="1721" spans="1:10">
      <c r="A1721" s="53">
        <v>44055</v>
      </c>
      <c r="B1721" s="34">
        <v>38369.629999999997</v>
      </c>
      <c r="C1721" s="34" t="s">
        <v>1087</v>
      </c>
      <c r="D1721" s="53">
        <v>44046</v>
      </c>
      <c r="E1721" s="34">
        <v>172.25</v>
      </c>
      <c r="F1721" s="34">
        <f t="shared" si="81"/>
        <v>36939.599999999999</v>
      </c>
      <c r="G1721" s="53">
        <v>44046</v>
      </c>
      <c r="H1721" s="34">
        <f t="shared" si="79"/>
        <v>595.81459702525081</v>
      </c>
      <c r="I1721" s="34">
        <f t="shared" si="80"/>
        <v>174.73397008961007</v>
      </c>
      <c r="J1721" s="53">
        <v>44046</v>
      </c>
    </row>
    <row r="1722" spans="1:10">
      <c r="A1722" s="53">
        <v>44056</v>
      </c>
      <c r="B1722" s="34">
        <v>38310.49</v>
      </c>
      <c r="C1722" s="34" t="s">
        <v>1088</v>
      </c>
      <c r="D1722" s="53">
        <v>44047</v>
      </c>
      <c r="E1722" s="34">
        <v>182.1</v>
      </c>
      <c r="F1722" s="34">
        <f t="shared" si="81"/>
        <v>37687.910000000003</v>
      </c>
      <c r="G1722" s="53">
        <v>44047</v>
      </c>
      <c r="H1722" s="34">
        <f t="shared" si="79"/>
        <v>629.88585264614323</v>
      </c>
      <c r="I1722" s="34">
        <f t="shared" si="80"/>
        <v>178.27367212097363</v>
      </c>
      <c r="J1722" s="53">
        <v>44047</v>
      </c>
    </row>
    <row r="1723" spans="1:10">
      <c r="A1723" s="53">
        <v>44057</v>
      </c>
      <c r="B1723" s="34">
        <v>37877.339999999997</v>
      </c>
      <c r="C1723" s="34" t="s">
        <v>1089</v>
      </c>
      <c r="D1723" s="53">
        <v>44048</v>
      </c>
      <c r="E1723" s="34">
        <v>179.6</v>
      </c>
      <c r="F1723" s="34">
        <f t="shared" si="81"/>
        <v>37663.33</v>
      </c>
      <c r="G1723" s="53">
        <v>44048</v>
      </c>
      <c r="H1723" s="34">
        <f t="shared" si="79"/>
        <v>621.23832583881017</v>
      </c>
      <c r="I1723" s="34">
        <f t="shared" si="80"/>
        <v>178.15740229171712</v>
      </c>
      <c r="J1723" s="53">
        <v>44048</v>
      </c>
    </row>
    <row r="1724" spans="1:10">
      <c r="A1724" s="53">
        <v>44060</v>
      </c>
      <c r="B1724" s="34">
        <v>38050.78</v>
      </c>
      <c r="C1724" s="34" t="s">
        <v>1090</v>
      </c>
      <c r="D1724" s="53">
        <v>44049</v>
      </c>
      <c r="E1724" s="34">
        <v>185.95000000000002</v>
      </c>
      <c r="F1724" s="34">
        <f t="shared" si="81"/>
        <v>38025.449999999997</v>
      </c>
      <c r="G1724" s="53">
        <v>44049</v>
      </c>
      <c r="H1724" s="34">
        <f t="shared" si="79"/>
        <v>643.20304392943626</v>
      </c>
      <c r="I1724" s="34">
        <f t="shared" si="80"/>
        <v>179.87032460946958</v>
      </c>
      <c r="J1724" s="53">
        <v>44049</v>
      </c>
    </row>
    <row r="1725" spans="1:10">
      <c r="A1725" s="53">
        <v>44061</v>
      </c>
      <c r="B1725" s="34">
        <v>38528.32</v>
      </c>
      <c r="C1725" s="34" t="s">
        <v>1091</v>
      </c>
      <c r="D1725" s="53">
        <v>44050</v>
      </c>
      <c r="E1725" s="34">
        <v>192.9</v>
      </c>
      <c r="F1725" s="34">
        <f t="shared" si="81"/>
        <v>38040.57</v>
      </c>
      <c r="G1725" s="53">
        <v>44050</v>
      </c>
      <c r="H1725" s="34">
        <f t="shared" si="79"/>
        <v>667.24316845382225</v>
      </c>
      <c r="I1725" s="34">
        <f t="shared" si="80"/>
        <v>179.94184616432551</v>
      </c>
      <c r="J1725" s="53">
        <v>44050</v>
      </c>
    </row>
    <row r="1726" spans="1:10">
      <c r="A1726" s="53">
        <v>44062</v>
      </c>
      <c r="B1726" s="34">
        <v>38614.79</v>
      </c>
      <c r="C1726" s="34" t="s">
        <v>1092</v>
      </c>
      <c r="D1726" s="53">
        <v>44053</v>
      </c>
      <c r="E1726" s="34">
        <v>195.70000000000002</v>
      </c>
      <c r="F1726" s="34">
        <f t="shared" si="81"/>
        <v>38182.080000000002</v>
      </c>
      <c r="G1726" s="53">
        <v>44053</v>
      </c>
      <c r="H1726" s="34">
        <f t="shared" si="79"/>
        <v>676.92839847803532</v>
      </c>
      <c r="I1726" s="34">
        <f t="shared" si="80"/>
        <v>180.61122547832406</v>
      </c>
      <c r="J1726" s="53">
        <v>44053</v>
      </c>
    </row>
    <row r="1727" spans="1:10">
      <c r="A1727" s="53">
        <v>44063</v>
      </c>
      <c r="B1727" s="34">
        <v>38220.39</v>
      </c>
      <c r="C1727" s="34" t="s">
        <v>1093</v>
      </c>
      <c r="D1727" s="53">
        <v>44054</v>
      </c>
      <c r="E1727" s="34">
        <v>195.85</v>
      </c>
      <c r="F1727" s="34">
        <f t="shared" si="81"/>
        <v>38407.01</v>
      </c>
      <c r="G1727" s="53">
        <v>44054</v>
      </c>
      <c r="H1727" s="34">
        <f t="shared" si="79"/>
        <v>677.44725008647526</v>
      </c>
      <c r="I1727" s="34">
        <f t="shared" si="80"/>
        <v>181.67520321203682</v>
      </c>
      <c r="J1727" s="53">
        <v>44054</v>
      </c>
    </row>
    <row r="1728" spans="1:10">
      <c r="A1728" s="53">
        <v>44064</v>
      </c>
      <c r="B1728" s="34">
        <v>38434.720000000001</v>
      </c>
      <c r="C1728" s="34" t="s">
        <v>1094</v>
      </c>
      <c r="D1728" s="53">
        <v>44055</v>
      </c>
      <c r="E1728" s="34">
        <v>197.70000000000002</v>
      </c>
      <c r="F1728" s="34">
        <f t="shared" si="81"/>
        <v>38369.629999999997</v>
      </c>
      <c r="G1728" s="53">
        <v>44055</v>
      </c>
      <c r="H1728" s="34">
        <f t="shared" si="79"/>
        <v>683.84641992390186</v>
      </c>
      <c r="I1728" s="34">
        <f t="shared" si="80"/>
        <v>181.49838603475416</v>
      </c>
      <c r="J1728" s="53">
        <v>44055</v>
      </c>
    </row>
    <row r="1729" spans="1:10">
      <c r="A1729" s="53">
        <v>44067</v>
      </c>
      <c r="B1729" s="34">
        <v>38799.08</v>
      </c>
      <c r="C1729" s="34" t="s">
        <v>1095</v>
      </c>
      <c r="D1729" s="53">
        <v>44056</v>
      </c>
      <c r="E1729" s="34">
        <v>200.75</v>
      </c>
      <c r="F1729" s="34">
        <f t="shared" si="81"/>
        <v>38310.49</v>
      </c>
      <c r="G1729" s="53">
        <v>44056</v>
      </c>
      <c r="H1729" s="34">
        <f t="shared" si="79"/>
        <v>694.39640262884814</v>
      </c>
      <c r="I1729" s="34">
        <f t="shared" si="80"/>
        <v>181.21863836582708</v>
      </c>
      <c r="J1729" s="53">
        <v>44056</v>
      </c>
    </row>
    <row r="1730" spans="1:10">
      <c r="A1730" s="53">
        <v>44068</v>
      </c>
      <c r="B1730" s="34">
        <v>38843.879999999997</v>
      </c>
      <c r="C1730" s="34" t="s">
        <v>1096</v>
      </c>
      <c r="D1730" s="53">
        <v>44057</v>
      </c>
      <c r="E1730" s="34">
        <v>196.20000000000002</v>
      </c>
      <c r="F1730" s="34">
        <f t="shared" si="81"/>
        <v>37877.339999999997</v>
      </c>
      <c r="G1730" s="53">
        <v>44057</v>
      </c>
      <c r="H1730" s="34">
        <f t="shared" si="79"/>
        <v>678.65790383950196</v>
      </c>
      <c r="I1730" s="34">
        <f t="shared" si="80"/>
        <v>179.16972556914504</v>
      </c>
      <c r="J1730" s="53">
        <v>44057</v>
      </c>
    </row>
    <row r="1731" spans="1:10">
      <c r="A1731" s="53">
        <v>44069</v>
      </c>
      <c r="B1731" s="34">
        <v>39073.919999999998</v>
      </c>
      <c r="C1731" s="34" t="s">
        <v>1097</v>
      </c>
      <c r="D1731" s="53">
        <v>44060</v>
      </c>
      <c r="E1731" s="34">
        <v>197.8</v>
      </c>
      <c r="F1731" s="34">
        <f t="shared" si="81"/>
        <v>38050.78</v>
      </c>
      <c r="G1731" s="53">
        <v>44060</v>
      </c>
      <c r="H1731" s="34">
        <f t="shared" si="79"/>
        <v>684.19232099619512</v>
      </c>
      <c r="I1731" s="34">
        <f t="shared" si="80"/>
        <v>179.99014213489949</v>
      </c>
      <c r="J1731" s="53">
        <v>44060</v>
      </c>
    </row>
    <row r="1732" spans="1:10">
      <c r="A1732" s="53">
        <v>44070</v>
      </c>
      <c r="B1732" s="34">
        <v>39113.47</v>
      </c>
      <c r="C1732" s="34" t="s">
        <v>1098</v>
      </c>
      <c r="D1732" s="53">
        <v>44061</v>
      </c>
      <c r="E1732" s="34">
        <v>213.70000000000002</v>
      </c>
      <c r="F1732" s="34">
        <f t="shared" si="81"/>
        <v>38528.32</v>
      </c>
      <c r="G1732" s="53">
        <v>44061</v>
      </c>
      <c r="H1732" s="34">
        <f t="shared" ref="H1732:H1795" si="82">E1732/$E$3*100</f>
        <v>739.19059149083375</v>
      </c>
      <c r="I1732" s="34">
        <f t="shared" si="80"/>
        <v>182.24903124243158</v>
      </c>
      <c r="J1732" s="53">
        <v>44061</v>
      </c>
    </row>
    <row r="1733" spans="1:10">
      <c r="A1733" s="53">
        <v>44071</v>
      </c>
      <c r="B1733" s="34">
        <v>39467.31</v>
      </c>
      <c r="C1733" s="34" t="s">
        <v>1099</v>
      </c>
      <c r="D1733" s="53">
        <v>44062</v>
      </c>
      <c r="E1733" s="34">
        <v>239.55</v>
      </c>
      <c r="F1733" s="34">
        <f t="shared" si="81"/>
        <v>38614.79</v>
      </c>
      <c r="G1733" s="53">
        <v>44062</v>
      </c>
      <c r="H1733" s="34">
        <f t="shared" si="82"/>
        <v>828.60601867865796</v>
      </c>
      <c r="I1733" s="34">
        <f t="shared" ref="I1733:I1796" si="83">F1733/$F$3*100</f>
        <v>182.65805695991764</v>
      </c>
      <c r="J1733" s="53">
        <v>44062</v>
      </c>
    </row>
    <row r="1734" spans="1:10">
      <c r="A1734" s="53">
        <v>44074</v>
      </c>
      <c r="B1734" s="34">
        <v>38628.29</v>
      </c>
      <c r="C1734" s="34" t="s">
        <v>1100</v>
      </c>
      <c r="D1734" s="53">
        <v>44063</v>
      </c>
      <c r="E1734" s="34">
        <v>234</v>
      </c>
      <c r="F1734" s="34">
        <f t="shared" si="81"/>
        <v>38220.39</v>
      </c>
      <c r="G1734" s="53">
        <v>44063</v>
      </c>
      <c r="H1734" s="34">
        <f t="shared" si="82"/>
        <v>809.40850916637839</v>
      </c>
      <c r="I1734" s="34">
        <f t="shared" si="83"/>
        <v>180.79244179886172</v>
      </c>
      <c r="J1734" s="53">
        <v>44063</v>
      </c>
    </row>
    <row r="1735" spans="1:10">
      <c r="A1735" s="53">
        <v>44075</v>
      </c>
      <c r="B1735" s="34">
        <v>38900.800000000003</v>
      </c>
      <c r="C1735" s="34" t="s">
        <v>1101</v>
      </c>
      <c r="D1735" s="53">
        <v>44064</v>
      </c>
      <c r="E1735" s="34">
        <v>233.35</v>
      </c>
      <c r="F1735" s="34">
        <f t="shared" si="81"/>
        <v>38434.720000000001</v>
      </c>
      <c r="G1735" s="53">
        <v>44064</v>
      </c>
      <c r="H1735" s="34">
        <f t="shared" si="82"/>
        <v>807.16015219647181</v>
      </c>
      <c r="I1735" s="34">
        <f t="shared" si="83"/>
        <v>181.80627875999031</v>
      </c>
      <c r="J1735" s="53">
        <v>44064</v>
      </c>
    </row>
    <row r="1736" spans="1:10">
      <c r="A1736" s="53">
        <v>44076</v>
      </c>
      <c r="B1736" s="34">
        <v>39086.03</v>
      </c>
      <c r="C1736" s="34" t="s">
        <v>1102</v>
      </c>
      <c r="D1736" s="53">
        <v>44067</v>
      </c>
      <c r="E1736" s="34">
        <v>248.70000000000002</v>
      </c>
      <c r="F1736" s="34">
        <f t="shared" si="81"/>
        <v>38799.08</v>
      </c>
      <c r="G1736" s="53">
        <v>44067</v>
      </c>
      <c r="H1736" s="34">
        <f t="shared" si="82"/>
        <v>860.25596679349712</v>
      </c>
      <c r="I1736" s="34">
        <f t="shared" si="83"/>
        <v>183.52979686364739</v>
      </c>
      <c r="J1736" s="53">
        <v>44067</v>
      </c>
    </row>
    <row r="1737" spans="1:10">
      <c r="A1737" s="53">
        <v>44077</v>
      </c>
      <c r="B1737" s="34">
        <v>38990.94</v>
      </c>
      <c r="C1737" s="34" t="s">
        <v>1103</v>
      </c>
      <c r="D1737" s="53">
        <v>44068</v>
      </c>
      <c r="E1737" s="34">
        <v>307.55</v>
      </c>
      <c r="F1737" s="34">
        <f t="shared" si="81"/>
        <v>38843.879999999997</v>
      </c>
      <c r="G1737" s="53">
        <v>44068</v>
      </c>
      <c r="H1737" s="34">
        <f t="shared" si="82"/>
        <v>1063.8187478381183</v>
      </c>
      <c r="I1737" s="34">
        <f t="shared" si="83"/>
        <v>183.74171258173891</v>
      </c>
      <c r="J1737" s="53">
        <v>44068</v>
      </c>
    </row>
    <row r="1738" spans="1:10">
      <c r="A1738" s="53">
        <v>44078</v>
      </c>
      <c r="B1738" s="34">
        <v>38357.18</v>
      </c>
      <c r="C1738" s="34" t="s">
        <v>1104</v>
      </c>
      <c r="D1738" s="53">
        <v>44069</v>
      </c>
      <c r="E1738" s="34">
        <v>285.55</v>
      </c>
      <c r="F1738" s="34">
        <f t="shared" si="81"/>
        <v>39073.919999999998</v>
      </c>
      <c r="G1738" s="53">
        <v>44069</v>
      </c>
      <c r="H1738" s="34">
        <f t="shared" si="82"/>
        <v>987.72051193358709</v>
      </c>
      <c r="I1738" s="34">
        <f t="shared" si="83"/>
        <v>184.82986195204649</v>
      </c>
      <c r="J1738" s="53">
        <v>44069</v>
      </c>
    </row>
    <row r="1739" spans="1:10">
      <c r="A1739" s="53">
        <v>44081</v>
      </c>
      <c r="B1739" s="34">
        <v>38417.230000000003</v>
      </c>
      <c r="C1739" s="34" t="s">
        <v>1105</v>
      </c>
      <c r="D1739" s="53">
        <v>44070</v>
      </c>
      <c r="E1739" s="34">
        <v>286.7</v>
      </c>
      <c r="F1739" s="34">
        <f t="shared" si="81"/>
        <v>39113.47</v>
      </c>
      <c r="G1739" s="53">
        <v>44070</v>
      </c>
      <c r="H1739" s="34">
        <f t="shared" si="82"/>
        <v>991.69837426496019</v>
      </c>
      <c r="I1739" s="34">
        <f t="shared" si="83"/>
        <v>185.01694379692418</v>
      </c>
      <c r="J1739" s="53">
        <v>44070</v>
      </c>
    </row>
    <row r="1740" spans="1:10">
      <c r="A1740" s="53">
        <v>44082</v>
      </c>
      <c r="B1740" s="34">
        <v>38365.35</v>
      </c>
      <c r="C1740" s="34" t="s">
        <v>1106</v>
      </c>
      <c r="D1740" s="53">
        <v>44071</v>
      </c>
      <c r="E1740" s="34">
        <v>288.25</v>
      </c>
      <c r="F1740" s="34">
        <f t="shared" si="81"/>
        <v>39467.31</v>
      </c>
      <c r="G1740" s="53">
        <v>44071</v>
      </c>
      <c r="H1740" s="34">
        <f t="shared" si="82"/>
        <v>997.05984088550679</v>
      </c>
      <c r="I1740" s="34">
        <f t="shared" si="83"/>
        <v>186.69069954892225</v>
      </c>
      <c r="J1740" s="53">
        <v>44071</v>
      </c>
    </row>
    <row r="1741" spans="1:10">
      <c r="A1741" s="53">
        <v>44083</v>
      </c>
      <c r="B1741" s="34">
        <v>38193.919999999998</v>
      </c>
      <c r="C1741" s="34" t="s">
        <v>1107</v>
      </c>
      <c r="D1741" s="53">
        <v>44074</v>
      </c>
      <c r="E1741" s="34">
        <v>279.55</v>
      </c>
      <c r="F1741" s="34">
        <f t="shared" si="81"/>
        <v>38628.29</v>
      </c>
      <c r="G1741" s="53">
        <v>44074</v>
      </c>
      <c r="H1741" s="34">
        <f t="shared" si="82"/>
        <v>966.96644759598746</v>
      </c>
      <c r="I1741" s="34">
        <f t="shared" si="83"/>
        <v>182.721915491039</v>
      </c>
      <c r="J1741" s="53">
        <v>44074</v>
      </c>
    </row>
    <row r="1742" spans="1:10">
      <c r="A1742" s="53">
        <v>44084</v>
      </c>
      <c r="B1742" s="34">
        <v>38840.32</v>
      </c>
      <c r="C1742" s="34" t="s">
        <v>1108</v>
      </c>
      <c r="D1742" s="53">
        <v>44075</v>
      </c>
      <c r="E1742" s="34">
        <v>281.10000000000002</v>
      </c>
      <c r="F1742" s="34">
        <f t="shared" si="81"/>
        <v>38900.800000000003</v>
      </c>
      <c r="G1742" s="53">
        <v>44075</v>
      </c>
      <c r="H1742" s="34">
        <f t="shared" si="82"/>
        <v>972.32791421653405</v>
      </c>
      <c r="I1742" s="34">
        <f t="shared" si="83"/>
        <v>184.01095906999274</v>
      </c>
      <c r="J1742" s="53">
        <v>44075</v>
      </c>
    </row>
    <row r="1743" spans="1:10">
      <c r="A1743" s="53">
        <v>44085</v>
      </c>
      <c r="B1743" s="34">
        <v>38854.550000000003</v>
      </c>
      <c r="C1743" s="34" t="s">
        <v>1109</v>
      </c>
      <c r="D1743" s="53">
        <v>44076</v>
      </c>
      <c r="E1743" s="34">
        <v>293.05</v>
      </c>
      <c r="F1743" s="34">
        <f t="shared" si="81"/>
        <v>39086.03</v>
      </c>
      <c r="G1743" s="53">
        <v>44076</v>
      </c>
      <c r="H1743" s="34">
        <f t="shared" si="82"/>
        <v>1013.6630923555863</v>
      </c>
      <c r="I1743" s="34">
        <f t="shared" si="83"/>
        <v>184.88714541959311</v>
      </c>
      <c r="J1743" s="53">
        <v>44076</v>
      </c>
    </row>
    <row r="1744" spans="1:10">
      <c r="A1744" s="53">
        <v>44088</v>
      </c>
      <c r="B1744" s="34">
        <v>38756.629999999997</v>
      </c>
      <c r="C1744" s="34" t="s">
        <v>1110</v>
      </c>
      <c r="D1744" s="53">
        <v>44077</v>
      </c>
      <c r="E1744" s="34">
        <v>291.25</v>
      </c>
      <c r="F1744" s="34">
        <f t="shared" si="81"/>
        <v>38990.94</v>
      </c>
      <c r="G1744" s="53">
        <v>44077</v>
      </c>
      <c r="H1744" s="34">
        <f t="shared" si="82"/>
        <v>1007.4368730543064</v>
      </c>
      <c r="I1744" s="34">
        <f t="shared" si="83"/>
        <v>184.43734484742069</v>
      </c>
      <c r="J1744" s="53">
        <v>44077</v>
      </c>
    </row>
    <row r="1745" spans="1:10">
      <c r="A1745" s="53">
        <v>44089</v>
      </c>
      <c r="B1745" s="34">
        <v>39044.35</v>
      </c>
      <c r="C1745" s="34" t="s">
        <v>1111</v>
      </c>
      <c r="D1745" s="53">
        <v>44078</v>
      </c>
      <c r="E1745" s="34">
        <v>285.15000000000003</v>
      </c>
      <c r="F1745" s="34">
        <f t="shared" si="81"/>
        <v>38357.18</v>
      </c>
      <c r="G1745" s="53">
        <v>44078</v>
      </c>
      <c r="H1745" s="34">
        <f t="shared" si="82"/>
        <v>986.33690764441383</v>
      </c>
      <c r="I1745" s="34">
        <f t="shared" si="83"/>
        <v>181.43949427827562</v>
      </c>
      <c r="J1745" s="53">
        <v>44078</v>
      </c>
    </row>
    <row r="1746" spans="1:10">
      <c r="A1746" s="53">
        <v>44090</v>
      </c>
      <c r="B1746" s="34">
        <v>39302.85</v>
      </c>
      <c r="C1746" s="34" t="s">
        <v>1112</v>
      </c>
      <c r="D1746" s="53">
        <v>44081</v>
      </c>
      <c r="E1746" s="34">
        <v>285.25</v>
      </c>
      <c r="F1746" s="34">
        <f t="shared" si="81"/>
        <v>38417.230000000003</v>
      </c>
      <c r="G1746" s="53">
        <v>44081</v>
      </c>
      <c r="H1746" s="34">
        <f t="shared" si="82"/>
        <v>986.68280871670697</v>
      </c>
      <c r="I1746" s="34">
        <f t="shared" si="83"/>
        <v>181.72354648522645</v>
      </c>
      <c r="J1746" s="53">
        <v>44081</v>
      </c>
    </row>
    <row r="1747" spans="1:10">
      <c r="A1747" s="53">
        <v>44091</v>
      </c>
      <c r="B1747" s="34">
        <v>38979.85</v>
      </c>
      <c r="C1747" s="34" t="s">
        <v>1113</v>
      </c>
      <c r="D1747" s="53">
        <v>44082</v>
      </c>
      <c r="E1747" s="34">
        <v>277.7</v>
      </c>
      <c r="F1747" s="34">
        <f t="shared" si="81"/>
        <v>38365.35</v>
      </c>
      <c r="G1747" s="53">
        <v>44082</v>
      </c>
      <c r="H1747" s="34">
        <f t="shared" si="82"/>
        <v>960.56727775856098</v>
      </c>
      <c r="I1747" s="34">
        <f t="shared" si="83"/>
        <v>181.47814051525793</v>
      </c>
      <c r="J1747" s="53">
        <v>44082</v>
      </c>
    </row>
    <row r="1748" spans="1:10">
      <c r="A1748" s="53">
        <v>44092</v>
      </c>
      <c r="B1748" s="34">
        <v>38845.82</v>
      </c>
      <c r="C1748" s="34" t="s">
        <v>1114</v>
      </c>
      <c r="D1748" s="53">
        <v>44083</v>
      </c>
      <c r="E1748" s="34">
        <v>283.05</v>
      </c>
      <c r="F1748" s="34">
        <f t="shared" si="81"/>
        <v>38193.919999999998</v>
      </c>
      <c r="G1748" s="53">
        <v>44083</v>
      </c>
      <c r="H1748" s="34">
        <f t="shared" si="82"/>
        <v>979.0729851262538</v>
      </c>
      <c r="I1748" s="34">
        <f t="shared" si="83"/>
        <v>180.66723177524824</v>
      </c>
      <c r="J1748" s="53">
        <v>44083</v>
      </c>
    </row>
    <row r="1749" spans="1:10">
      <c r="A1749" s="53">
        <v>44095</v>
      </c>
      <c r="B1749" s="34">
        <v>38034.14</v>
      </c>
      <c r="C1749" s="34" t="s">
        <v>1115</v>
      </c>
      <c r="D1749" s="53">
        <v>44084</v>
      </c>
      <c r="E1749" s="34">
        <v>298.3</v>
      </c>
      <c r="F1749" s="34">
        <f t="shared" si="81"/>
        <v>38840.32</v>
      </c>
      <c r="G1749" s="53">
        <v>44084</v>
      </c>
      <c r="H1749" s="34">
        <f t="shared" si="82"/>
        <v>1031.8228986509857</v>
      </c>
      <c r="I1749" s="34">
        <f t="shared" si="83"/>
        <v>183.72487285056914</v>
      </c>
      <c r="J1749" s="53">
        <v>44084</v>
      </c>
    </row>
    <row r="1750" spans="1:10">
      <c r="A1750" s="53">
        <v>44096</v>
      </c>
      <c r="B1750" s="34">
        <v>37734.080000000002</v>
      </c>
      <c r="C1750" s="34" t="s">
        <v>1116</v>
      </c>
      <c r="D1750" s="53">
        <v>44085</v>
      </c>
      <c r="E1750" s="34">
        <v>296</v>
      </c>
      <c r="F1750" s="34">
        <f t="shared" si="81"/>
        <v>38854.550000000003</v>
      </c>
      <c r="G1750" s="53">
        <v>44085</v>
      </c>
      <c r="H1750" s="34">
        <f t="shared" si="82"/>
        <v>1023.8671739882394</v>
      </c>
      <c r="I1750" s="34">
        <f t="shared" si="83"/>
        <v>183.79218447263261</v>
      </c>
      <c r="J1750" s="53">
        <v>44085</v>
      </c>
    </row>
    <row r="1751" spans="1:10">
      <c r="A1751" s="53">
        <v>44097</v>
      </c>
      <c r="B1751" s="34">
        <v>37668.42</v>
      </c>
      <c r="C1751" s="34" t="s">
        <v>1117</v>
      </c>
      <c r="D1751" s="53">
        <v>44088</v>
      </c>
      <c r="E1751" s="34">
        <v>293.15000000000003</v>
      </c>
      <c r="F1751" s="34">
        <f t="shared" si="81"/>
        <v>38756.629999999997</v>
      </c>
      <c r="G1751" s="53">
        <v>44088</v>
      </c>
      <c r="H1751" s="34">
        <f t="shared" si="82"/>
        <v>1014.0089934278798</v>
      </c>
      <c r="I1751" s="34">
        <f t="shared" si="83"/>
        <v>183.32899726023248</v>
      </c>
      <c r="J1751" s="53">
        <v>44088</v>
      </c>
    </row>
    <row r="1752" spans="1:10">
      <c r="A1752" s="53">
        <v>44098</v>
      </c>
      <c r="B1752" s="34">
        <v>36553.599999999999</v>
      </c>
      <c r="C1752" s="34" t="s">
        <v>1118</v>
      </c>
      <c r="D1752" s="53">
        <v>44089</v>
      </c>
      <c r="E1752" s="34">
        <v>288.55</v>
      </c>
      <c r="F1752" s="34">
        <f t="shared" si="81"/>
        <v>39044.35</v>
      </c>
      <c r="G1752" s="53">
        <v>44089</v>
      </c>
      <c r="H1752" s="34">
        <f t="shared" si="82"/>
        <v>998.09754410238668</v>
      </c>
      <c r="I1752" s="34">
        <f t="shared" si="83"/>
        <v>184.68998811758294</v>
      </c>
      <c r="J1752" s="53">
        <v>44089</v>
      </c>
    </row>
    <row r="1753" spans="1:10">
      <c r="A1753" s="53">
        <v>44099</v>
      </c>
      <c r="B1753" s="34">
        <v>37388.660000000003</v>
      </c>
      <c r="C1753" s="34" t="s">
        <v>1119</v>
      </c>
      <c r="D1753" s="53">
        <v>44090</v>
      </c>
      <c r="E1753" s="34">
        <v>297.10000000000002</v>
      </c>
      <c r="F1753" s="34">
        <f t="shared" si="81"/>
        <v>39302.85</v>
      </c>
      <c r="G1753" s="53">
        <v>44090</v>
      </c>
      <c r="H1753" s="34">
        <f t="shared" si="82"/>
        <v>1027.6720857834659</v>
      </c>
      <c r="I1753" s="34">
        <f t="shared" si="83"/>
        <v>185.91276073201743</v>
      </c>
      <c r="J1753" s="53">
        <v>44090</v>
      </c>
    </row>
    <row r="1754" spans="1:10">
      <c r="A1754" s="53">
        <v>44102</v>
      </c>
      <c r="B1754" s="34">
        <v>37981.629999999997</v>
      </c>
      <c r="C1754" s="34" t="s">
        <v>1120</v>
      </c>
      <c r="D1754" s="53">
        <v>44091</v>
      </c>
      <c r="E1754" s="34">
        <v>293.7</v>
      </c>
      <c r="F1754" s="34">
        <f t="shared" si="81"/>
        <v>38979.85</v>
      </c>
      <c r="G1754" s="53">
        <v>44091</v>
      </c>
      <c r="H1754" s="34">
        <f t="shared" si="82"/>
        <v>1015.9114493254929</v>
      </c>
      <c r="I1754" s="34">
        <f t="shared" si="83"/>
        <v>184.38488624666988</v>
      </c>
      <c r="J1754" s="53">
        <v>44091</v>
      </c>
    </row>
    <row r="1755" spans="1:10">
      <c r="A1755" s="53">
        <v>44103</v>
      </c>
      <c r="B1755" s="34">
        <v>37973.22</v>
      </c>
      <c r="C1755" s="34" t="s">
        <v>1121</v>
      </c>
      <c r="D1755" s="53">
        <v>44092</v>
      </c>
      <c r="E1755" s="34">
        <v>291.55</v>
      </c>
      <c r="F1755" s="34">
        <f t="shared" si="81"/>
        <v>38845.82</v>
      </c>
      <c r="G1755" s="53">
        <v>44092</v>
      </c>
      <c r="H1755" s="34">
        <f t="shared" si="82"/>
        <v>1008.4745762711865</v>
      </c>
      <c r="I1755" s="34">
        <f t="shared" si="83"/>
        <v>183.75088928917413</v>
      </c>
      <c r="J1755" s="53">
        <v>44092</v>
      </c>
    </row>
    <row r="1756" spans="1:10">
      <c r="A1756" s="53">
        <v>44104</v>
      </c>
      <c r="B1756" s="34">
        <v>38067.93</v>
      </c>
      <c r="C1756" s="34" t="s">
        <v>1122</v>
      </c>
      <c r="D1756" s="53">
        <v>44095</v>
      </c>
      <c r="E1756" s="34">
        <v>277.10000000000002</v>
      </c>
      <c r="F1756" s="34">
        <f t="shared" si="81"/>
        <v>38034.14</v>
      </c>
      <c r="G1756" s="53">
        <v>44095</v>
      </c>
      <c r="H1756" s="34">
        <f t="shared" si="82"/>
        <v>958.4918713248012</v>
      </c>
      <c r="I1756" s="34">
        <f t="shared" si="83"/>
        <v>179.91143058246547</v>
      </c>
      <c r="J1756" s="53">
        <v>44095</v>
      </c>
    </row>
    <row r="1757" spans="1:10">
      <c r="A1757" s="53">
        <v>44105</v>
      </c>
      <c r="B1757" s="34">
        <v>38697.050000000003</v>
      </c>
      <c r="C1757" s="34" t="s">
        <v>1123</v>
      </c>
      <c r="D1757" s="53">
        <v>44096</v>
      </c>
      <c r="E1757" s="34">
        <v>280.40000000000003</v>
      </c>
      <c r="F1757" s="34">
        <f t="shared" si="81"/>
        <v>37734.080000000002</v>
      </c>
      <c r="G1757" s="53">
        <v>44096</v>
      </c>
      <c r="H1757" s="34">
        <f t="shared" si="82"/>
        <v>969.9066067104809</v>
      </c>
      <c r="I1757" s="34">
        <f t="shared" si="83"/>
        <v>178.49206829740859</v>
      </c>
      <c r="J1757" s="53">
        <v>44096</v>
      </c>
    </row>
    <row r="1758" spans="1:10">
      <c r="A1758" s="53">
        <v>44106</v>
      </c>
      <c r="B1758" s="34">
        <v>38973.699999999997</v>
      </c>
      <c r="C1758" s="34" t="s">
        <v>1124</v>
      </c>
      <c r="D1758" s="53">
        <v>44097</v>
      </c>
      <c r="E1758" s="34">
        <v>283.55</v>
      </c>
      <c r="F1758" s="34">
        <f t="shared" si="81"/>
        <v>37668.42</v>
      </c>
      <c r="G1758" s="53">
        <v>44097</v>
      </c>
      <c r="H1758" s="34">
        <f t="shared" si="82"/>
        <v>980.80249048772055</v>
      </c>
      <c r="I1758" s="34">
        <f t="shared" si="83"/>
        <v>178.18147932308065</v>
      </c>
      <c r="J1758" s="53">
        <v>44097</v>
      </c>
    </row>
    <row r="1759" spans="1:10">
      <c r="A1759" s="53">
        <v>44109</v>
      </c>
      <c r="B1759" s="34">
        <v>39574.57</v>
      </c>
      <c r="C1759" s="34" t="s">
        <v>1125</v>
      </c>
      <c r="D1759" s="53">
        <v>44098</v>
      </c>
      <c r="E1759" s="34">
        <v>270.45</v>
      </c>
      <c r="F1759" s="34">
        <f t="shared" si="81"/>
        <v>36553.599999999999</v>
      </c>
      <c r="G1759" s="53">
        <v>44098</v>
      </c>
      <c r="H1759" s="34">
        <f t="shared" si="82"/>
        <v>935.48945001729498</v>
      </c>
      <c r="I1759" s="34">
        <f t="shared" si="83"/>
        <v>172.90808912569628</v>
      </c>
      <c r="J1759" s="53">
        <v>44098</v>
      </c>
    </row>
    <row r="1760" spans="1:10">
      <c r="A1760" s="53">
        <v>44110</v>
      </c>
      <c r="B1760" s="34">
        <v>39878.949999999997</v>
      </c>
      <c r="C1760" s="34" t="s">
        <v>1126</v>
      </c>
      <c r="D1760" s="53">
        <v>44099</v>
      </c>
      <c r="E1760" s="34">
        <v>280.3</v>
      </c>
      <c r="F1760" s="34">
        <f t="shared" si="81"/>
        <v>37388.660000000003</v>
      </c>
      <c r="G1760" s="53">
        <v>44099</v>
      </c>
      <c r="H1760" s="34">
        <f t="shared" si="82"/>
        <v>969.56070563818764</v>
      </c>
      <c r="I1760" s="34">
        <f t="shared" si="83"/>
        <v>176.858141347784</v>
      </c>
      <c r="J1760" s="53">
        <v>44099</v>
      </c>
    </row>
    <row r="1761" spans="1:10">
      <c r="A1761" s="53">
        <v>44111</v>
      </c>
      <c r="B1761" s="34">
        <v>40182.67</v>
      </c>
      <c r="C1761" s="34" t="s">
        <v>1127</v>
      </c>
      <c r="D1761" s="53">
        <v>44102</v>
      </c>
      <c r="E1761" s="34">
        <v>295.7</v>
      </c>
      <c r="F1761" s="34">
        <f t="shared" si="81"/>
        <v>37981.629999999997</v>
      </c>
      <c r="G1761" s="53">
        <v>44102</v>
      </c>
      <c r="H1761" s="34">
        <f t="shared" si="82"/>
        <v>1022.8294707713593</v>
      </c>
      <c r="I1761" s="34">
        <f t="shared" si="83"/>
        <v>179.66304454771128</v>
      </c>
      <c r="J1761" s="53">
        <v>44102</v>
      </c>
    </row>
    <row r="1762" spans="1:10">
      <c r="A1762" s="53">
        <v>44112</v>
      </c>
      <c r="B1762" s="34">
        <v>40509.49</v>
      </c>
      <c r="C1762" s="34" t="s">
        <v>1128</v>
      </c>
      <c r="D1762" s="53">
        <v>44103</v>
      </c>
      <c r="E1762" s="34">
        <v>297.90000000000003</v>
      </c>
      <c r="F1762" s="34">
        <f t="shared" si="81"/>
        <v>37973.22</v>
      </c>
      <c r="G1762" s="53">
        <v>44103</v>
      </c>
      <c r="H1762" s="34">
        <f t="shared" si="82"/>
        <v>1030.4392943618127</v>
      </c>
      <c r="I1762" s="34">
        <f t="shared" si="83"/>
        <v>179.62326304795351</v>
      </c>
      <c r="J1762" s="53">
        <v>44103</v>
      </c>
    </row>
    <row r="1763" spans="1:10">
      <c r="A1763" s="53">
        <v>44113</v>
      </c>
      <c r="B1763" s="34">
        <v>40593.800000000003</v>
      </c>
      <c r="C1763" s="34" t="s">
        <v>1129</v>
      </c>
      <c r="D1763" s="53">
        <v>44104</v>
      </c>
      <c r="E1763" s="34">
        <v>297.10000000000002</v>
      </c>
      <c r="F1763" s="34">
        <f t="shared" si="81"/>
        <v>38067.93</v>
      </c>
      <c r="G1763" s="53">
        <v>44104</v>
      </c>
      <c r="H1763" s="34">
        <f t="shared" si="82"/>
        <v>1027.6720857834659</v>
      </c>
      <c r="I1763" s="34">
        <f t="shared" si="83"/>
        <v>180.07126612073142</v>
      </c>
      <c r="J1763" s="53">
        <v>44104</v>
      </c>
    </row>
    <row r="1764" spans="1:10">
      <c r="A1764" s="53">
        <v>44116</v>
      </c>
      <c r="B1764" s="34">
        <v>40625.51</v>
      </c>
      <c r="C1764" s="34" t="s">
        <v>1130</v>
      </c>
      <c r="D1764" s="53">
        <v>44105</v>
      </c>
      <c r="E1764" s="34">
        <v>308.15000000000003</v>
      </c>
      <c r="F1764" s="34">
        <f t="shared" si="81"/>
        <v>38697.050000000003</v>
      </c>
      <c r="G1764" s="53">
        <v>44105</v>
      </c>
      <c r="H1764" s="34">
        <f t="shared" si="82"/>
        <v>1065.8941542718785</v>
      </c>
      <c r="I1764" s="34">
        <f t="shared" si="83"/>
        <v>183.04716827621701</v>
      </c>
      <c r="J1764" s="53">
        <v>44105</v>
      </c>
    </row>
    <row r="1765" spans="1:10">
      <c r="A1765" s="53">
        <v>44117</v>
      </c>
      <c r="B1765" s="34">
        <v>40794.74</v>
      </c>
      <c r="C1765" s="34" t="s">
        <v>1131</v>
      </c>
      <c r="D1765" s="53">
        <v>44106</v>
      </c>
      <c r="E1765" s="34">
        <v>308.15000000000003</v>
      </c>
      <c r="F1765" s="34">
        <f t="shared" si="81"/>
        <v>38973.699999999997</v>
      </c>
      <c r="G1765" s="53">
        <v>44106</v>
      </c>
      <c r="H1765" s="34">
        <f t="shared" si="82"/>
        <v>1065.8941542718785</v>
      </c>
      <c r="I1765" s="34">
        <f t="shared" si="83"/>
        <v>184.35579513804794</v>
      </c>
      <c r="J1765" s="53">
        <v>44106</v>
      </c>
    </row>
    <row r="1766" spans="1:10">
      <c r="A1766" s="53">
        <v>44118</v>
      </c>
      <c r="B1766" s="34">
        <v>39728.410000000003</v>
      </c>
      <c r="C1766" s="34" t="s">
        <v>1132</v>
      </c>
      <c r="D1766" s="53">
        <v>44109</v>
      </c>
      <c r="E1766" s="34">
        <v>326.60000000000002</v>
      </c>
      <c r="F1766" s="34">
        <f t="shared" si="81"/>
        <v>39574.57</v>
      </c>
      <c r="G1766" s="53">
        <v>44109</v>
      </c>
      <c r="H1766" s="34">
        <f t="shared" si="82"/>
        <v>1129.7129021099965</v>
      </c>
      <c r="I1766" s="34">
        <f t="shared" si="83"/>
        <v>187.19806740433521</v>
      </c>
      <c r="J1766" s="53">
        <v>44109</v>
      </c>
    </row>
    <row r="1767" spans="1:10">
      <c r="A1767" s="53">
        <v>44119</v>
      </c>
      <c r="B1767" s="34">
        <v>39982.980000000003</v>
      </c>
      <c r="C1767" s="34" t="s">
        <v>1133</v>
      </c>
      <c r="D1767" s="53">
        <v>44110</v>
      </c>
      <c r="E1767" s="34">
        <v>327.15000000000003</v>
      </c>
      <c r="F1767" s="34">
        <f t="shared" si="81"/>
        <v>39878.949999999997</v>
      </c>
      <c r="G1767" s="53">
        <v>44110</v>
      </c>
      <c r="H1767" s="34">
        <f t="shared" si="82"/>
        <v>1131.61535800761</v>
      </c>
      <c r="I1767" s="34">
        <f t="shared" si="83"/>
        <v>188.63786441935093</v>
      </c>
      <c r="J1767" s="53">
        <v>44110</v>
      </c>
    </row>
    <row r="1768" spans="1:10">
      <c r="A1768" s="53">
        <v>44120</v>
      </c>
      <c r="B1768" s="34">
        <v>40431.599999999999</v>
      </c>
      <c r="C1768" s="34" t="s">
        <v>1134</v>
      </c>
      <c r="D1768" s="53">
        <v>44111</v>
      </c>
      <c r="E1768" s="34">
        <v>330.1</v>
      </c>
      <c r="F1768" s="34">
        <f t="shared" si="81"/>
        <v>40182.67</v>
      </c>
      <c r="G1768" s="53">
        <v>44111</v>
      </c>
      <c r="H1768" s="34">
        <f t="shared" si="82"/>
        <v>1141.819439640263</v>
      </c>
      <c r="I1768" s="34">
        <f t="shared" si="83"/>
        <v>190.07453946173408</v>
      </c>
      <c r="J1768" s="53">
        <v>44111</v>
      </c>
    </row>
    <row r="1769" spans="1:10">
      <c r="A1769" s="53">
        <v>44123</v>
      </c>
      <c r="B1769" s="34">
        <v>40544.370000000003</v>
      </c>
      <c r="C1769" s="34" t="s">
        <v>1135</v>
      </c>
      <c r="D1769" s="53">
        <v>44112</v>
      </c>
      <c r="E1769" s="34">
        <v>316.25</v>
      </c>
      <c r="F1769" s="34">
        <f t="shared" si="81"/>
        <v>40509.49</v>
      </c>
      <c r="G1769" s="53">
        <v>44112</v>
      </c>
      <c r="H1769" s="34">
        <f t="shared" si="82"/>
        <v>1093.9121411276374</v>
      </c>
      <c r="I1769" s="34">
        <f t="shared" si="83"/>
        <v>191.62048354625816</v>
      </c>
      <c r="J1769" s="53">
        <v>44112</v>
      </c>
    </row>
    <row r="1770" spans="1:10">
      <c r="A1770" s="53">
        <v>44124</v>
      </c>
      <c r="B1770" s="34">
        <v>40707.31</v>
      </c>
      <c r="C1770" s="34" t="s">
        <v>1136</v>
      </c>
      <c r="D1770" s="53">
        <v>44113</v>
      </c>
      <c r="E1770" s="34">
        <v>313</v>
      </c>
      <c r="F1770" s="34">
        <f t="shared" si="81"/>
        <v>40593.800000000003</v>
      </c>
      <c r="G1770" s="53">
        <v>44113</v>
      </c>
      <c r="H1770" s="34">
        <f t="shared" si="82"/>
        <v>1082.6703562781045</v>
      </c>
      <c r="I1770" s="34">
        <f t="shared" si="83"/>
        <v>192.01929189876486</v>
      </c>
      <c r="J1770" s="53">
        <v>44113</v>
      </c>
    </row>
    <row r="1771" spans="1:10">
      <c r="A1771" s="53">
        <v>44126</v>
      </c>
      <c r="B1771" s="34">
        <v>40558.49</v>
      </c>
      <c r="C1771" s="34" t="s">
        <v>1137</v>
      </c>
      <c r="D1771" s="53">
        <v>44116</v>
      </c>
      <c r="E1771" s="34">
        <v>315.35000000000002</v>
      </c>
      <c r="F1771" s="34">
        <f t="shared" ref="F1771:F1834" si="84">VLOOKUP(D1771,$A$7:$B$1914,2,FALSE)</f>
        <v>40625.51</v>
      </c>
      <c r="G1771" s="53">
        <v>44116</v>
      </c>
      <c r="H1771" s="34">
        <f t="shared" si="82"/>
        <v>1090.7990314769977</v>
      </c>
      <c r="I1771" s="34">
        <f t="shared" si="83"/>
        <v>192.16928849297653</v>
      </c>
      <c r="J1771" s="53">
        <v>44116</v>
      </c>
    </row>
    <row r="1772" spans="1:10">
      <c r="A1772" s="53">
        <v>44127</v>
      </c>
      <c r="B1772" s="34">
        <v>40685.5</v>
      </c>
      <c r="C1772" s="34" t="s">
        <v>1138</v>
      </c>
      <c r="D1772" s="53">
        <v>44117</v>
      </c>
      <c r="E1772" s="34">
        <v>313.2</v>
      </c>
      <c r="F1772" s="34">
        <f t="shared" si="84"/>
        <v>40794.74</v>
      </c>
      <c r="G1772" s="53">
        <v>44117</v>
      </c>
      <c r="H1772" s="34">
        <f t="shared" si="82"/>
        <v>1083.3621584226912</v>
      </c>
      <c r="I1772" s="34">
        <f t="shared" si="83"/>
        <v>192.96979065754419</v>
      </c>
      <c r="J1772" s="53">
        <v>44117</v>
      </c>
    </row>
    <row r="1773" spans="1:10">
      <c r="A1773" s="53">
        <v>44130</v>
      </c>
      <c r="B1773" s="34">
        <v>40145.5</v>
      </c>
      <c r="C1773" s="34" t="s">
        <v>1139</v>
      </c>
      <c r="D1773" s="53">
        <v>44118</v>
      </c>
      <c r="E1773" s="34">
        <v>313.40000000000003</v>
      </c>
      <c r="F1773" s="34">
        <f t="shared" si="84"/>
        <v>39728.410000000003</v>
      </c>
      <c r="G1773" s="53">
        <v>44118</v>
      </c>
      <c r="H1773" s="34">
        <f t="shared" si="82"/>
        <v>1084.053960567278</v>
      </c>
      <c r="I1773" s="34">
        <f t="shared" si="83"/>
        <v>187.9257708434246</v>
      </c>
      <c r="J1773" s="53">
        <v>44118</v>
      </c>
    </row>
    <row r="1774" spans="1:10">
      <c r="A1774" s="53">
        <v>44131</v>
      </c>
      <c r="B1774" s="34">
        <v>40522.1</v>
      </c>
      <c r="C1774" s="34" t="s">
        <v>1140</v>
      </c>
      <c r="D1774" s="53">
        <v>44119</v>
      </c>
      <c r="E1774" s="34">
        <v>307.10000000000002</v>
      </c>
      <c r="F1774" s="34">
        <f t="shared" si="84"/>
        <v>39982.980000000003</v>
      </c>
      <c r="G1774" s="53">
        <v>44119</v>
      </c>
      <c r="H1774" s="34">
        <f t="shared" si="82"/>
        <v>1062.2621930127984</v>
      </c>
      <c r="I1774" s="34">
        <f t="shared" si="83"/>
        <v>189.12995352991041</v>
      </c>
      <c r="J1774" s="53">
        <v>44119</v>
      </c>
    </row>
    <row r="1775" spans="1:10">
      <c r="A1775" s="53">
        <v>44132</v>
      </c>
      <c r="B1775" s="34">
        <v>39922.46</v>
      </c>
      <c r="C1775" s="34" t="s">
        <v>1141</v>
      </c>
      <c r="D1775" s="53">
        <v>44120</v>
      </c>
      <c r="E1775" s="34">
        <v>307</v>
      </c>
      <c r="F1775" s="34">
        <f t="shared" si="84"/>
        <v>40431.599999999999</v>
      </c>
      <c r="G1775" s="53">
        <v>44120</v>
      </c>
      <c r="H1775" s="34">
        <f t="shared" si="82"/>
        <v>1061.9162919405051</v>
      </c>
      <c r="I1775" s="34">
        <f t="shared" si="83"/>
        <v>191.25204347299587</v>
      </c>
      <c r="J1775" s="53">
        <v>44120</v>
      </c>
    </row>
    <row r="1776" spans="1:10">
      <c r="A1776" s="53">
        <v>44133</v>
      </c>
      <c r="B1776" s="34">
        <v>39749.85</v>
      </c>
      <c r="C1776" s="34" t="s">
        <v>1142</v>
      </c>
      <c r="D1776" s="53">
        <v>44123</v>
      </c>
      <c r="E1776" s="34">
        <v>316.95</v>
      </c>
      <c r="F1776" s="34">
        <f t="shared" si="84"/>
        <v>40544.370000000003</v>
      </c>
      <c r="G1776" s="53">
        <v>44123</v>
      </c>
      <c r="H1776" s="34">
        <f t="shared" si="82"/>
        <v>1096.3334486336908</v>
      </c>
      <c r="I1776" s="34">
        <f t="shared" si="83"/>
        <v>191.78547506962946</v>
      </c>
      <c r="J1776" s="53">
        <v>44123</v>
      </c>
    </row>
    <row r="1777" spans="1:10">
      <c r="A1777" s="53">
        <v>44134</v>
      </c>
      <c r="B1777" s="34">
        <v>39614.07</v>
      </c>
      <c r="C1777" s="34" t="s">
        <v>1143</v>
      </c>
      <c r="D1777" s="53">
        <v>44124</v>
      </c>
      <c r="E1777" s="34">
        <v>321.90000000000003</v>
      </c>
      <c r="F1777" s="34">
        <f t="shared" si="84"/>
        <v>40707.31</v>
      </c>
      <c r="G1777" s="53">
        <v>44124</v>
      </c>
      <c r="H1777" s="34">
        <f t="shared" si="82"/>
        <v>1113.4555517122103</v>
      </c>
      <c r="I1777" s="34">
        <f t="shared" si="83"/>
        <v>192.55622388895614</v>
      </c>
      <c r="J1777" s="53">
        <v>44124</v>
      </c>
    </row>
    <row r="1778" spans="1:10">
      <c r="A1778" s="53">
        <v>44137</v>
      </c>
      <c r="B1778" s="34">
        <v>39757.58</v>
      </c>
      <c r="C1778" s="34" t="s">
        <v>1144</v>
      </c>
      <c r="D1778" s="53">
        <v>44125</v>
      </c>
      <c r="E1778" s="34">
        <v>312</v>
      </c>
      <c r="F1778" s="34" t="e">
        <f t="shared" si="84"/>
        <v>#N/A</v>
      </c>
      <c r="G1778" s="53">
        <v>44125</v>
      </c>
      <c r="H1778" s="34">
        <f t="shared" si="82"/>
        <v>1079.2113455551712</v>
      </c>
      <c r="I1778" s="34" t="e">
        <f t="shared" si="83"/>
        <v>#N/A</v>
      </c>
      <c r="J1778" s="53">
        <v>44125</v>
      </c>
    </row>
    <row r="1779" spans="1:10">
      <c r="A1779" s="53">
        <v>44138</v>
      </c>
      <c r="B1779" s="34">
        <v>40261.129999999997</v>
      </c>
      <c r="C1779" s="34" t="s">
        <v>1145</v>
      </c>
      <c r="D1779" s="53">
        <v>44126</v>
      </c>
      <c r="E1779" s="34">
        <v>311.5</v>
      </c>
      <c r="F1779" s="34">
        <f t="shared" si="84"/>
        <v>40558.49</v>
      </c>
      <c r="G1779" s="53">
        <v>44126</v>
      </c>
      <c r="H1779" s="34">
        <f t="shared" si="82"/>
        <v>1077.4818401937046</v>
      </c>
      <c r="I1779" s="34">
        <f t="shared" si="83"/>
        <v>191.8522663629208</v>
      </c>
      <c r="J1779" s="53">
        <v>44126</v>
      </c>
    </row>
    <row r="1780" spans="1:10">
      <c r="A1780" s="53">
        <v>44139</v>
      </c>
      <c r="B1780" s="34">
        <v>40616.14</v>
      </c>
      <c r="C1780" s="34" t="s">
        <v>1146</v>
      </c>
      <c r="D1780" s="53">
        <v>44127</v>
      </c>
      <c r="E1780" s="34">
        <v>315.45</v>
      </c>
      <c r="F1780" s="34">
        <f t="shared" si="84"/>
        <v>40685.5</v>
      </c>
      <c r="G1780" s="53">
        <v>44127</v>
      </c>
      <c r="H1780" s="34">
        <f t="shared" si="82"/>
        <v>1091.1449325492908</v>
      </c>
      <c r="I1780" s="34">
        <f t="shared" si="83"/>
        <v>192.45305688423346</v>
      </c>
      <c r="J1780" s="53">
        <v>44127</v>
      </c>
    </row>
    <row r="1781" spans="1:10">
      <c r="A1781" s="53">
        <v>44140</v>
      </c>
      <c r="B1781" s="34">
        <v>41340.160000000003</v>
      </c>
      <c r="C1781" s="34" t="s">
        <v>1147</v>
      </c>
      <c r="D1781" s="53">
        <v>44130</v>
      </c>
      <c r="E1781" s="34">
        <v>307.40000000000003</v>
      </c>
      <c r="F1781" s="34">
        <f t="shared" si="84"/>
        <v>40145.5</v>
      </c>
      <c r="G1781" s="53">
        <v>44130</v>
      </c>
      <c r="H1781" s="34">
        <f t="shared" si="82"/>
        <v>1063.2998962296786</v>
      </c>
      <c r="I1781" s="34">
        <f t="shared" si="83"/>
        <v>189.89871563937999</v>
      </c>
      <c r="J1781" s="53">
        <v>44130</v>
      </c>
    </row>
    <row r="1782" spans="1:10">
      <c r="A1782" s="53">
        <v>44141</v>
      </c>
      <c r="B1782" s="34">
        <v>41893.06</v>
      </c>
      <c r="C1782" s="34" t="s">
        <v>1148</v>
      </c>
      <c r="D1782" s="53">
        <v>44131</v>
      </c>
      <c r="E1782" s="34">
        <v>314.05</v>
      </c>
      <c r="F1782" s="34">
        <f t="shared" si="84"/>
        <v>40522.1</v>
      </c>
      <c r="G1782" s="53">
        <v>44131</v>
      </c>
      <c r="H1782" s="34">
        <f t="shared" si="82"/>
        <v>1086.3023175371843</v>
      </c>
      <c r="I1782" s="34">
        <f t="shared" si="83"/>
        <v>191.68013214458705</v>
      </c>
      <c r="J1782" s="53">
        <v>44131</v>
      </c>
    </row>
    <row r="1783" spans="1:10">
      <c r="A1783" s="53">
        <v>44144</v>
      </c>
      <c r="B1783" s="34">
        <v>42597.43</v>
      </c>
      <c r="C1783" s="34" t="s">
        <v>1149</v>
      </c>
      <c r="D1783" s="53">
        <v>44132</v>
      </c>
      <c r="E1783" s="34">
        <v>318.85000000000002</v>
      </c>
      <c r="F1783" s="34">
        <f t="shared" si="84"/>
        <v>39922.46</v>
      </c>
      <c r="G1783" s="53">
        <v>44132</v>
      </c>
      <c r="H1783" s="34">
        <f t="shared" si="82"/>
        <v>1102.9055690072641</v>
      </c>
      <c r="I1783" s="34">
        <f t="shared" si="83"/>
        <v>188.84367810002422</v>
      </c>
      <c r="J1783" s="53">
        <v>44132</v>
      </c>
    </row>
    <row r="1784" spans="1:10">
      <c r="A1784" s="53">
        <v>44145</v>
      </c>
      <c r="B1784" s="34">
        <v>43277.65</v>
      </c>
      <c r="C1784" s="34" t="s">
        <v>1150</v>
      </c>
      <c r="D1784" s="53">
        <v>44133</v>
      </c>
      <c r="E1784" s="34">
        <v>328.90000000000003</v>
      </c>
      <c r="F1784" s="34">
        <f t="shared" si="84"/>
        <v>39749.85</v>
      </c>
      <c r="G1784" s="53">
        <v>44133</v>
      </c>
      <c r="H1784" s="34">
        <f t="shared" si="82"/>
        <v>1137.668626772743</v>
      </c>
      <c r="I1784" s="34">
        <f t="shared" si="83"/>
        <v>188.02718765136837</v>
      </c>
      <c r="J1784" s="53">
        <v>44133</v>
      </c>
    </row>
    <row r="1785" spans="1:10">
      <c r="A1785" s="53">
        <v>44146</v>
      </c>
      <c r="B1785" s="34">
        <v>43593.67</v>
      </c>
      <c r="C1785" s="34" t="s">
        <v>1151</v>
      </c>
      <c r="D1785" s="53">
        <v>44134</v>
      </c>
      <c r="E1785" s="34">
        <v>339.7</v>
      </c>
      <c r="F1785" s="34">
        <f t="shared" si="84"/>
        <v>39614.07</v>
      </c>
      <c r="G1785" s="53">
        <v>44134</v>
      </c>
      <c r="H1785" s="34">
        <f t="shared" si="82"/>
        <v>1175.025942580422</v>
      </c>
      <c r="I1785" s="34">
        <f t="shared" si="83"/>
        <v>187.38491273613468</v>
      </c>
      <c r="J1785" s="53">
        <v>44134</v>
      </c>
    </row>
    <row r="1786" spans="1:10">
      <c r="A1786" s="53">
        <v>44147</v>
      </c>
      <c r="B1786" s="34">
        <v>43357.19</v>
      </c>
      <c r="C1786" s="34" t="s">
        <v>1152</v>
      </c>
      <c r="D1786" s="53">
        <v>44137</v>
      </c>
      <c r="E1786" s="34">
        <v>341.1</v>
      </c>
      <c r="F1786" s="34">
        <f t="shared" si="84"/>
        <v>39757.58</v>
      </c>
      <c r="G1786" s="53">
        <v>44137</v>
      </c>
      <c r="H1786" s="34">
        <f t="shared" si="82"/>
        <v>1179.8685575925288</v>
      </c>
      <c r="I1786" s="34">
        <f t="shared" si="83"/>
        <v>188.06375257326232</v>
      </c>
      <c r="J1786" s="53">
        <v>44137</v>
      </c>
    </row>
    <row r="1787" spans="1:10">
      <c r="A1787" s="53">
        <v>44148</v>
      </c>
      <c r="B1787" s="34">
        <v>43443</v>
      </c>
      <c r="C1787" s="34" t="s">
        <v>1153</v>
      </c>
      <c r="D1787" s="53">
        <v>44138</v>
      </c>
      <c r="E1787" s="34">
        <v>344.8</v>
      </c>
      <c r="F1787" s="34">
        <f t="shared" si="84"/>
        <v>40261.129999999997</v>
      </c>
      <c r="G1787" s="53">
        <v>44138</v>
      </c>
      <c r="H1787" s="34">
        <f t="shared" si="82"/>
        <v>1192.6668972673817</v>
      </c>
      <c r="I1787" s="34">
        <f t="shared" si="83"/>
        <v>190.44567578408817</v>
      </c>
      <c r="J1787" s="53">
        <v>44138</v>
      </c>
    </row>
    <row r="1788" spans="1:10">
      <c r="A1788" s="53">
        <v>44151</v>
      </c>
      <c r="B1788" s="34">
        <v>43637.98</v>
      </c>
      <c r="C1788" s="34" t="s">
        <v>1154</v>
      </c>
      <c r="D1788" s="53">
        <v>44139</v>
      </c>
      <c r="E1788" s="34">
        <v>351.85</v>
      </c>
      <c r="F1788" s="34">
        <f t="shared" si="84"/>
        <v>40616.14</v>
      </c>
      <c r="G1788" s="53">
        <v>44139</v>
      </c>
      <c r="H1788" s="34">
        <f t="shared" si="82"/>
        <v>1217.052922864061</v>
      </c>
      <c r="I1788" s="34">
        <f t="shared" si="83"/>
        <v>192.12496594211675</v>
      </c>
      <c r="J1788" s="53">
        <v>44139</v>
      </c>
    </row>
    <row r="1789" spans="1:10">
      <c r="A1789" s="53">
        <v>44152</v>
      </c>
      <c r="B1789" s="34">
        <v>43952.71</v>
      </c>
      <c r="C1789" s="34" t="s">
        <v>1155</v>
      </c>
      <c r="D1789" s="53">
        <v>44140</v>
      </c>
      <c r="E1789" s="34">
        <v>352.75</v>
      </c>
      <c r="F1789" s="34">
        <f t="shared" si="84"/>
        <v>41340.160000000003</v>
      </c>
      <c r="G1789" s="53">
        <v>44140</v>
      </c>
      <c r="H1789" s="34">
        <f t="shared" si="82"/>
        <v>1220.1660325147009</v>
      </c>
      <c r="I1789" s="34">
        <f t="shared" si="83"/>
        <v>195.54976992007752</v>
      </c>
      <c r="J1789" s="53">
        <v>44140</v>
      </c>
    </row>
    <row r="1790" spans="1:10">
      <c r="A1790" s="53">
        <v>44153</v>
      </c>
      <c r="B1790" s="34">
        <v>44180.05</v>
      </c>
      <c r="C1790" s="34" t="s">
        <v>1156</v>
      </c>
      <c r="D1790" s="53">
        <v>44141</v>
      </c>
      <c r="E1790" s="34">
        <v>352.1</v>
      </c>
      <c r="F1790" s="34">
        <f t="shared" si="84"/>
        <v>41893.06</v>
      </c>
      <c r="G1790" s="53">
        <v>44141</v>
      </c>
      <c r="H1790" s="34">
        <f t="shared" si="82"/>
        <v>1217.9176755447943</v>
      </c>
      <c r="I1790" s="34">
        <f t="shared" si="83"/>
        <v>198.16513153911356</v>
      </c>
      <c r="J1790" s="53">
        <v>44141</v>
      </c>
    </row>
    <row r="1791" spans="1:10">
      <c r="A1791" s="53">
        <v>44154</v>
      </c>
      <c r="B1791" s="34">
        <v>43599.96</v>
      </c>
      <c r="C1791" s="34" t="s">
        <v>1157</v>
      </c>
      <c r="D1791" s="53">
        <v>44144</v>
      </c>
      <c r="E1791" s="34">
        <v>357.90000000000003</v>
      </c>
      <c r="F1791" s="34">
        <f t="shared" si="84"/>
        <v>42597.43</v>
      </c>
      <c r="G1791" s="53">
        <v>44144</v>
      </c>
      <c r="H1791" s="34">
        <f t="shared" si="82"/>
        <v>1237.9799377378069</v>
      </c>
      <c r="I1791" s="34">
        <f t="shared" si="83"/>
        <v>201.4969858773311</v>
      </c>
      <c r="J1791" s="53">
        <v>44144</v>
      </c>
    </row>
    <row r="1792" spans="1:10">
      <c r="A1792" s="53">
        <v>44155</v>
      </c>
      <c r="B1792" s="34">
        <v>43882.25</v>
      </c>
      <c r="C1792" s="34" t="s">
        <v>1158</v>
      </c>
      <c r="D1792" s="53">
        <v>44145</v>
      </c>
      <c r="E1792" s="34">
        <v>359.5</v>
      </c>
      <c r="F1792" s="34">
        <f t="shared" si="84"/>
        <v>43277.65</v>
      </c>
      <c r="G1792" s="53">
        <v>44145</v>
      </c>
      <c r="H1792" s="34">
        <f t="shared" si="82"/>
        <v>1243.5143548945002</v>
      </c>
      <c r="I1792" s="34">
        <f t="shared" si="83"/>
        <v>204.71460439876483</v>
      </c>
      <c r="J1792" s="53">
        <v>44145</v>
      </c>
    </row>
    <row r="1793" spans="1:10">
      <c r="A1793" s="53">
        <v>44158</v>
      </c>
      <c r="B1793" s="34">
        <v>44077.15</v>
      </c>
      <c r="C1793" s="34" t="s">
        <v>1159</v>
      </c>
      <c r="D1793" s="53">
        <v>44146</v>
      </c>
      <c r="E1793" s="34">
        <v>360.1</v>
      </c>
      <c r="F1793" s="34">
        <f t="shared" si="84"/>
        <v>43593.67</v>
      </c>
      <c r="G1793" s="53">
        <v>44146</v>
      </c>
      <c r="H1793" s="34">
        <f t="shared" si="82"/>
        <v>1245.5897613282602</v>
      </c>
      <c r="I1793" s="34">
        <f t="shared" si="83"/>
        <v>206.20946165839186</v>
      </c>
      <c r="J1793" s="53">
        <v>44146</v>
      </c>
    </row>
    <row r="1794" spans="1:10">
      <c r="A1794" s="53">
        <v>44159</v>
      </c>
      <c r="B1794" s="34">
        <v>44523.02</v>
      </c>
      <c r="C1794" s="34" t="s">
        <v>1160</v>
      </c>
      <c r="D1794" s="53">
        <v>44147</v>
      </c>
      <c r="E1794" s="34">
        <v>365.55</v>
      </c>
      <c r="F1794" s="34">
        <f t="shared" si="84"/>
        <v>43357.19</v>
      </c>
      <c r="G1794" s="53">
        <v>44147</v>
      </c>
      <c r="H1794" s="34">
        <f t="shared" si="82"/>
        <v>1264.4413697682462</v>
      </c>
      <c r="I1794" s="34">
        <f t="shared" si="83"/>
        <v>205.09084940360864</v>
      </c>
      <c r="J1794" s="53">
        <v>44147</v>
      </c>
    </row>
    <row r="1795" spans="1:10">
      <c r="A1795" s="53">
        <v>44160</v>
      </c>
      <c r="B1795" s="34">
        <v>43828.1</v>
      </c>
      <c r="C1795" s="34" t="s">
        <v>1161</v>
      </c>
      <c r="D1795" s="53">
        <v>44148</v>
      </c>
      <c r="E1795" s="34">
        <v>368.6</v>
      </c>
      <c r="F1795" s="34">
        <f t="shared" si="84"/>
        <v>43443</v>
      </c>
      <c r="G1795" s="53">
        <v>44148</v>
      </c>
      <c r="H1795" s="34">
        <f t="shared" si="82"/>
        <v>1274.9913524731926</v>
      </c>
      <c r="I1795" s="34">
        <f t="shared" si="83"/>
        <v>205.49675314846212</v>
      </c>
      <c r="J1795" s="53">
        <v>44148</v>
      </c>
    </row>
    <row r="1796" spans="1:10">
      <c r="A1796" s="53">
        <v>44161</v>
      </c>
      <c r="B1796" s="34">
        <v>44259.74</v>
      </c>
      <c r="C1796" s="34" t="s">
        <v>1162</v>
      </c>
      <c r="D1796" s="53">
        <v>44151</v>
      </c>
      <c r="E1796" s="34">
        <v>371.25</v>
      </c>
      <c r="F1796" s="34">
        <f t="shared" si="84"/>
        <v>43637.98</v>
      </c>
      <c r="G1796" s="53">
        <v>44151</v>
      </c>
      <c r="H1796" s="34">
        <f t="shared" ref="H1796:H1859" si="85">E1796/$E$3*100</f>
        <v>1284.1577308889657</v>
      </c>
      <c r="I1796" s="34">
        <f t="shared" si="83"/>
        <v>206.4190595483168</v>
      </c>
      <c r="J1796" s="53">
        <v>44151</v>
      </c>
    </row>
    <row r="1797" spans="1:10">
      <c r="A1797" s="53">
        <v>44162</v>
      </c>
      <c r="B1797" s="34">
        <v>44149.72</v>
      </c>
      <c r="C1797" s="34" t="s">
        <v>1163</v>
      </c>
      <c r="D1797" s="53">
        <v>44152</v>
      </c>
      <c r="E1797" s="34">
        <v>394.3</v>
      </c>
      <c r="F1797" s="34">
        <f t="shared" si="84"/>
        <v>43952.71</v>
      </c>
      <c r="G1797" s="53">
        <v>44152</v>
      </c>
      <c r="H1797" s="34">
        <f t="shared" si="85"/>
        <v>1363.8879280525771</v>
      </c>
      <c r="I1797" s="34">
        <f t="shared" ref="I1797:I1860" si="86">F1797/$F$3*100</f>
        <v>207.90781477052556</v>
      </c>
      <c r="J1797" s="53">
        <v>44152</v>
      </c>
    </row>
    <row r="1798" spans="1:10">
      <c r="A1798" s="53">
        <v>44166</v>
      </c>
      <c r="B1798" s="34">
        <v>44655.44</v>
      </c>
      <c r="C1798" s="34" t="s">
        <v>1164</v>
      </c>
      <c r="D1798" s="53">
        <v>44153</v>
      </c>
      <c r="E1798" s="34">
        <v>394.5</v>
      </c>
      <c r="F1798" s="34">
        <f t="shared" si="84"/>
        <v>44180.05</v>
      </c>
      <c r="G1798" s="53">
        <v>44153</v>
      </c>
      <c r="H1798" s="34">
        <f t="shared" si="85"/>
        <v>1364.5797301971636</v>
      </c>
      <c r="I1798" s="34">
        <f t="shared" si="86"/>
        <v>208.98319243460887</v>
      </c>
      <c r="J1798" s="53">
        <v>44153</v>
      </c>
    </row>
    <row r="1799" spans="1:10">
      <c r="A1799" s="53">
        <v>44167</v>
      </c>
      <c r="B1799" s="34">
        <v>44618.04</v>
      </c>
      <c r="C1799" s="34" t="s">
        <v>1165</v>
      </c>
      <c r="D1799" s="53">
        <v>44154</v>
      </c>
      <c r="E1799" s="34">
        <v>385.75</v>
      </c>
      <c r="F1799" s="34">
        <f t="shared" si="84"/>
        <v>43599.96</v>
      </c>
      <c r="G1799" s="53">
        <v>44154</v>
      </c>
      <c r="H1799" s="34">
        <f t="shared" si="85"/>
        <v>1334.3133863714977</v>
      </c>
      <c r="I1799" s="34">
        <f t="shared" si="86"/>
        <v>206.23921500363284</v>
      </c>
      <c r="J1799" s="53">
        <v>44154</v>
      </c>
    </row>
    <row r="1800" spans="1:10">
      <c r="A1800" s="53">
        <v>44168</v>
      </c>
      <c r="B1800" s="34">
        <v>44632.65</v>
      </c>
      <c r="C1800" s="34" t="s">
        <v>1166</v>
      </c>
      <c r="D1800" s="53">
        <v>44155</v>
      </c>
      <c r="E1800" s="34">
        <v>388.3</v>
      </c>
      <c r="F1800" s="34">
        <f t="shared" si="84"/>
        <v>43882.25</v>
      </c>
      <c r="G1800" s="53">
        <v>44155</v>
      </c>
      <c r="H1800" s="34">
        <f t="shared" si="85"/>
        <v>1343.1338637149775</v>
      </c>
      <c r="I1800" s="34">
        <f t="shared" si="86"/>
        <v>207.57452054068781</v>
      </c>
      <c r="J1800" s="53">
        <v>44155</v>
      </c>
    </row>
    <row r="1801" spans="1:10">
      <c r="A1801" s="53">
        <v>44169</v>
      </c>
      <c r="B1801" s="34">
        <v>45079.55</v>
      </c>
      <c r="C1801" s="34" t="s">
        <v>1167</v>
      </c>
      <c r="D1801" s="53">
        <v>44158</v>
      </c>
      <c r="E1801" s="34">
        <v>409.05</v>
      </c>
      <c r="F1801" s="34">
        <f t="shared" si="84"/>
        <v>44077.15</v>
      </c>
      <c r="G1801" s="53">
        <v>44158</v>
      </c>
      <c r="H1801" s="34">
        <f t="shared" si="85"/>
        <v>1414.9083362158424</v>
      </c>
      <c r="I1801" s="34">
        <f t="shared" si="86"/>
        <v>208.49644851961736</v>
      </c>
      <c r="J1801" s="53">
        <v>44158</v>
      </c>
    </row>
    <row r="1802" spans="1:10">
      <c r="A1802" s="53">
        <v>44172</v>
      </c>
      <c r="B1802" s="34">
        <v>45426.97</v>
      </c>
      <c r="C1802" s="34" t="s">
        <v>1168</v>
      </c>
      <c r="D1802" s="53">
        <v>44159</v>
      </c>
      <c r="E1802" s="34">
        <v>407.2</v>
      </c>
      <c r="F1802" s="34">
        <f t="shared" si="84"/>
        <v>44523.02</v>
      </c>
      <c r="G1802" s="53">
        <v>44159</v>
      </c>
      <c r="H1802" s="34">
        <f t="shared" si="85"/>
        <v>1408.5091663784158</v>
      </c>
      <c r="I1802" s="34">
        <f t="shared" si="86"/>
        <v>210.60553024340032</v>
      </c>
      <c r="J1802" s="53">
        <v>44159</v>
      </c>
    </row>
    <row r="1803" spans="1:10">
      <c r="A1803" s="53">
        <v>44173</v>
      </c>
      <c r="B1803" s="34">
        <v>45608.51</v>
      </c>
      <c r="C1803" s="34" t="s">
        <v>1169</v>
      </c>
      <c r="D1803" s="53">
        <v>44160</v>
      </c>
      <c r="E1803" s="34">
        <v>399.25</v>
      </c>
      <c r="F1803" s="34">
        <f t="shared" si="84"/>
        <v>43828.1</v>
      </c>
      <c r="G1803" s="53">
        <v>44160</v>
      </c>
      <c r="H1803" s="34">
        <f t="shared" si="85"/>
        <v>1381.0100311310964</v>
      </c>
      <c r="I1803" s="34">
        <f t="shared" si="86"/>
        <v>207.31837687696779</v>
      </c>
      <c r="J1803" s="53">
        <v>44160</v>
      </c>
    </row>
    <row r="1804" spans="1:10">
      <c r="A1804" s="53">
        <v>44174</v>
      </c>
      <c r="B1804" s="34">
        <v>46103.5</v>
      </c>
      <c r="C1804" s="34" t="s">
        <v>1170</v>
      </c>
      <c r="D1804" s="53">
        <v>44161</v>
      </c>
      <c r="E1804" s="34">
        <v>401.95</v>
      </c>
      <c r="F1804" s="34">
        <f t="shared" si="84"/>
        <v>44259.74</v>
      </c>
      <c r="G1804" s="53">
        <v>44161</v>
      </c>
      <c r="H1804" s="34">
        <f t="shared" si="85"/>
        <v>1390.3493600830161</v>
      </c>
      <c r="I1804" s="34">
        <f t="shared" si="86"/>
        <v>209.36014697868734</v>
      </c>
      <c r="J1804" s="53">
        <v>44161</v>
      </c>
    </row>
    <row r="1805" spans="1:10">
      <c r="A1805" s="53">
        <v>44175</v>
      </c>
      <c r="B1805" s="34">
        <v>45959.88</v>
      </c>
      <c r="C1805" s="34" t="s">
        <v>1171</v>
      </c>
      <c r="D1805" s="53">
        <v>44162</v>
      </c>
      <c r="E1805" s="34">
        <v>398.40000000000003</v>
      </c>
      <c r="F1805" s="34">
        <f t="shared" si="84"/>
        <v>44149.72</v>
      </c>
      <c r="G1805" s="53">
        <v>44162</v>
      </c>
      <c r="H1805" s="34">
        <f t="shared" si="85"/>
        <v>1378.0698720166035</v>
      </c>
      <c r="I1805" s="34">
        <f t="shared" si="86"/>
        <v>208.83972360135624</v>
      </c>
      <c r="J1805" s="53">
        <v>44162</v>
      </c>
    </row>
    <row r="1806" spans="1:10">
      <c r="A1806" s="53">
        <v>44176</v>
      </c>
      <c r="B1806" s="34">
        <v>46099.01</v>
      </c>
      <c r="C1806" s="34" t="s">
        <v>1172</v>
      </c>
      <c r="D1806" s="53">
        <v>44165</v>
      </c>
      <c r="E1806" s="34">
        <v>398.40000000000003</v>
      </c>
      <c r="F1806" s="34" t="e">
        <f t="shared" si="84"/>
        <v>#N/A</v>
      </c>
      <c r="G1806" s="53">
        <v>44165</v>
      </c>
      <c r="H1806" s="34">
        <f t="shared" si="85"/>
        <v>1378.0698720166035</v>
      </c>
      <c r="I1806" s="34" t="e">
        <f t="shared" si="86"/>
        <v>#N/A</v>
      </c>
      <c r="J1806" s="53">
        <v>44165</v>
      </c>
    </row>
    <row r="1807" spans="1:10">
      <c r="A1807" s="53">
        <v>44179</v>
      </c>
      <c r="B1807" s="34">
        <v>46253.46</v>
      </c>
      <c r="C1807" s="34" t="s">
        <v>1173</v>
      </c>
      <c r="D1807" s="53">
        <v>44166</v>
      </c>
      <c r="E1807" s="34">
        <v>421.90000000000003</v>
      </c>
      <c r="F1807" s="34">
        <f t="shared" si="84"/>
        <v>44655.44</v>
      </c>
      <c r="G1807" s="53">
        <v>44166</v>
      </c>
      <c r="H1807" s="34">
        <f t="shared" si="85"/>
        <v>1459.3566240055345</v>
      </c>
      <c r="I1807" s="34">
        <f t="shared" si="86"/>
        <v>211.23191147977721</v>
      </c>
      <c r="J1807" s="53">
        <v>44166</v>
      </c>
    </row>
    <row r="1808" spans="1:10">
      <c r="A1808" s="53">
        <v>44180</v>
      </c>
      <c r="B1808" s="34">
        <v>46263.17</v>
      </c>
      <c r="C1808" s="34" t="s">
        <v>1174</v>
      </c>
      <c r="D1808" s="53">
        <v>44167</v>
      </c>
      <c r="E1808" s="34">
        <v>453.75</v>
      </c>
      <c r="F1808" s="34">
        <f t="shared" si="84"/>
        <v>44618.04</v>
      </c>
      <c r="G1808" s="53">
        <v>44167</v>
      </c>
      <c r="H1808" s="34">
        <f t="shared" si="85"/>
        <v>1569.5261155309581</v>
      </c>
      <c r="I1808" s="34">
        <f t="shared" si="86"/>
        <v>211.05499969726327</v>
      </c>
      <c r="J1808" s="53">
        <v>44167</v>
      </c>
    </row>
    <row r="1809" spans="1:10">
      <c r="A1809" s="53">
        <v>44181</v>
      </c>
      <c r="B1809" s="34">
        <v>46666.46</v>
      </c>
      <c r="C1809" s="34" t="s">
        <v>1175</v>
      </c>
      <c r="D1809" s="53">
        <v>44168</v>
      </c>
      <c r="E1809" s="34">
        <v>447.55</v>
      </c>
      <c r="F1809" s="34">
        <f t="shared" si="84"/>
        <v>44632.65</v>
      </c>
      <c r="G1809" s="53">
        <v>44168</v>
      </c>
      <c r="H1809" s="34">
        <f t="shared" si="85"/>
        <v>1548.080249048772</v>
      </c>
      <c r="I1809" s="34">
        <f t="shared" si="86"/>
        <v>211.12410881872123</v>
      </c>
      <c r="J1809" s="53">
        <v>44168</v>
      </c>
    </row>
    <row r="1810" spans="1:10">
      <c r="A1810" s="53">
        <v>44182</v>
      </c>
      <c r="B1810" s="34">
        <v>46890.34</v>
      </c>
      <c r="C1810" s="34" t="s">
        <v>1176</v>
      </c>
      <c r="D1810" s="53">
        <v>44169</v>
      </c>
      <c r="E1810" s="34">
        <v>445.95</v>
      </c>
      <c r="F1810" s="34">
        <f t="shared" si="84"/>
        <v>45079.55</v>
      </c>
      <c r="G1810" s="53">
        <v>44169</v>
      </c>
      <c r="H1810" s="34">
        <f t="shared" si="85"/>
        <v>1542.5458318920787</v>
      </c>
      <c r="I1810" s="34">
        <f t="shared" si="86"/>
        <v>213.23806271191575</v>
      </c>
      <c r="J1810" s="53">
        <v>44169</v>
      </c>
    </row>
    <row r="1811" spans="1:10">
      <c r="A1811" s="53">
        <v>44183</v>
      </c>
      <c r="B1811" s="34">
        <v>46960.69</v>
      </c>
      <c r="C1811" s="34" t="s">
        <v>1177</v>
      </c>
      <c r="D1811" s="53">
        <v>44172</v>
      </c>
      <c r="E1811" s="34">
        <v>457.55</v>
      </c>
      <c r="F1811" s="34">
        <f t="shared" si="84"/>
        <v>45426.97</v>
      </c>
      <c r="G1811" s="53">
        <v>44172</v>
      </c>
      <c r="H1811" s="34">
        <f t="shared" si="85"/>
        <v>1582.6703562781045</v>
      </c>
      <c r="I1811" s="34">
        <f t="shared" si="86"/>
        <v>214.88145018466943</v>
      </c>
      <c r="J1811" s="53">
        <v>44172</v>
      </c>
    </row>
    <row r="1812" spans="1:10">
      <c r="A1812" s="53">
        <v>44186</v>
      </c>
      <c r="B1812" s="34">
        <v>45553.96</v>
      </c>
      <c r="C1812" s="34" t="s">
        <v>1178</v>
      </c>
      <c r="D1812" s="53">
        <v>44173</v>
      </c>
      <c r="E1812" s="34">
        <v>451.90000000000003</v>
      </c>
      <c r="F1812" s="34">
        <f t="shared" si="84"/>
        <v>45608.51</v>
      </c>
      <c r="G1812" s="53">
        <v>44173</v>
      </c>
      <c r="H1812" s="34">
        <f t="shared" si="85"/>
        <v>1563.1269456935318</v>
      </c>
      <c r="I1812" s="34">
        <f t="shared" si="86"/>
        <v>215.74018186909663</v>
      </c>
      <c r="J1812" s="53">
        <v>44173</v>
      </c>
    </row>
    <row r="1813" spans="1:10">
      <c r="A1813" s="53">
        <v>44187</v>
      </c>
      <c r="B1813" s="34">
        <v>46006.69</v>
      </c>
      <c r="C1813" s="34" t="s">
        <v>1179</v>
      </c>
      <c r="D1813" s="53">
        <v>44174</v>
      </c>
      <c r="E1813" s="34">
        <v>449.1</v>
      </c>
      <c r="F1813" s="34">
        <f t="shared" si="84"/>
        <v>46103.5</v>
      </c>
      <c r="G1813" s="53">
        <v>44174</v>
      </c>
      <c r="H1813" s="34">
        <f t="shared" si="85"/>
        <v>1553.4417156693187</v>
      </c>
      <c r="I1813" s="34">
        <f t="shared" si="86"/>
        <v>218.08161404093002</v>
      </c>
      <c r="J1813" s="53">
        <v>44174</v>
      </c>
    </row>
    <row r="1814" spans="1:10">
      <c r="A1814" s="53">
        <v>44188</v>
      </c>
      <c r="B1814" s="34">
        <v>46444.18</v>
      </c>
      <c r="C1814" s="34" t="s">
        <v>1180</v>
      </c>
      <c r="D1814" s="53">
        <v>44175</v>
      </c>
      <c r="E1814" s="34">
        <v>447.25</v>
      </c>
      <c r="F1814" s="34">
        <f t="shared" si="84"/>
        <v>45959.88</v>
      </c>
      <c r="G1814" s="53">
        <v>44175</v>
      </c>
      <c r="H1814" s="34">
        <f t="shared" si="85"/>
        <v>1547.0425458318921</v>
      </c>
      <c r="I1814" s="34">
        <f t="shared" si="86"/>
        <v>217.40225387503025</v>
      </c>
      <c r="J1814" s="53">
        <v>44175</v>
      </c>
    </row>
    <row r="1815" spans="1:10">
      <c r="A1815" s="53">
        <v>44189</v>
      </c>
      <c r="B1815" s="34">
        <v>46973.54</v>
      </c>
      <c r="C1815" s="34" t="s">
        <v>1181</v>
      </c>
      <c r="D1815" s="53">
        <v>44176</v>
      </c>
      <c r="E1815" s="34">
        <v>449.8</v>
      </c>
      <c r="F1815" s="34">
        <f t="shared" si="84"/>
        <v>46099.01</v>
      </c>
      <c r="G1815" s="53">
        <v>44176</v>
      </c>
      <c r="H1815" s="34">
        <f t="shared" si="85"/>
        <v>1555.8630231753718</v>
      </c>
      <c r="I1815" s="34">
        <f t="shared" si="86"/>
        <v>218.0603751665052</v>
      </c>
      <c r="J1815" s="53">
        <v>44176</v>
      </c>
    </row>
    <row r="1816" spans="1:10">
      <c r="A1816" s="53">
        <v>44193</v>
      </c>
      <c r="B1816" s="34">
        <v>47353.75</v>
      </c>
      <c r="C1816" s="34" t="s">
        <v>1182</v>
      </c>
      <c r="D1816" s="53">
        <v>44179</v>
      </c>
      <c r="E1816" s="34">
        <v>455.15000000000003</v>
      </c>
      <c r="F1816" s="34">
        <f t="shared" si="84"/>
        <v>46253.46</v>
      </c>
      <c r="G1816" s="53">
        <v>44179</v>
      </c>
      <c r="H1816" s="34">
        <f t="shared" si="85"/>
        <v>1574.3687305430647</v>
      </c>
      <c r="I1816" s="34">
        <f t="shared" si="86"/>
        <v>218.79096406514896</v>
      </c>
      <c r="J1816" s="53">
        <v>44179</v>
      </c>
    </row>
    <row r="1817" spans="1:10">
      <c r="A1817" s="53">
        <v>44194</v>
      </c>
      <c r="B1817" s="34">
        <v>47613.08</v>
      </c>
      <c r="C1817" s="34" t="s">
        <v>1183</v>
      </c>
      <c r="D1817" s="53">
        <v>44180</v>
      </c>
      <c r="E1817" s="34">
        <v>462.45</v>
      </c>
      <c r="F1817" s="34">
        <f t="shared" si="84"/>
        <v>46263.17</v>
      </c>
      <c r="G1817" s="53">
        <v>44180</v>
      </c>
      <c r="H1817" s="34">
        <f t="shared" si="85"/>
        <v>1599.6195088204774</v>
      </c>
      <c r="I1817" s="34">
        <f t="shared" si="86"/>
        <v>218.83689490494066</v>
      </c>
      <c r="J1817" s="53">
        <v>44180</v>
      </c>
    </row>
    <row r="1818" spans="1:10">
      <c r="A1818" s="53">
        <v>44195</v>
      </c>
      <c r="B1818" s="34">
        <v>47746.22</v>
      </c>
      <c r="C1818" s="34" t="s">
        <v>1184</v>
      </c>
      <c r="D1818" s="53">
        <v>44181</v>
      </c>
      <c r="E1818" s="34">
        <v>463.25</v>
      </c>
      <c r="F1818" s="34">
        <f t="shared" si="84"/>
        <v>46666.46</v>
      </c>
      <c r="G1818" s="53">
        <v>44181</v>
      </c>
      <c r="H1818" s="34">
        <f t="shared" si="85"/>
        <v>1602.386717398824</v>
      </c>
      <c r="I1818" s="34">
        <f t="shared" si="86"/>
        <v>220.74456209130543</v>
      </c>
      <c r="J1818" s="53">
        <v>44181</v>
      </c>
    </row>
    <row r="1819" spans="1:10">
      <c r="A1819" s="53">
        <v>44196</v>
      </c>
      <c r="B1819" s="34">
        <v>47751.33</v>
      </c>
      <c r="C1819" s="34" t="s">
        <v>1185</v>
      </c>
      <c r="D1819" s="53">
        <v>44182</v>
      </c>
      <c r="E1819" s="34">
        <v>459.3</v>
      </c>
      <c r="F1819" s="34">
        <f t="shared" si="84"/>
        <v>46890.34</v>
      </c>
      <c r="G1819" s="53">
        <v>44182</v>
      </c>
      <c r="H1819" s="34">
        <f t="shared" si="85"/>
        <v>1588.7236250432377</v>
      </c>
      <c r="I1819" s="34">
        <f t="shared" si="86"/>
        <v>221.80357305037541</v>
      </c>
      <c r="J1819" s="53">
        <v>44182</v>
      </c>
    </row>
    <row r="1820" spans="1:10">
      <c r="A1820" s="53">
        <v>44197</v>
      </c>
      <c r="B1820" s="34">
        <v>47868.98</v>
      </c>
      <c r="C1820" s="34" t="s">
        <v>1186</v>
      </c>
      <c r="D1820" s="53">
        <v>44183</v>
      </c>
      <c r="E1820" s="34">
        <v>455.15000000000003</v>
      </c>
      <c r="F1820" s="34">
        <f t="shared" si="84"/>
        <v>46960.69</v>
      </c>
      <c r="G1820" s="53">
        <v>44183</v>
      </c>
      <c r="H1820" s="34">
        <f t="shared" si="85"/>
        <v>1574.3687305430647</v>
      </c>
      <c r="I1820" s="34">
        <f t="shared" si="86"/>
        <v>222.13634695144103</v>
      </c>
      <c r="J1820" s="53">
        <v>44183</v>
      </c>
    </row>
    <row r="1821" spans="1:10">
      <c r="A1821" s="53">
        <v>44200</v>
      </c>
      <c r="B1821" s="34">
        <v>48176.800000000003</v>
      </c>
      <c r="C1821" s="34" t="s">
        <v>1187</v>
      </c>
      <c r="D1821" s="53">
        <v>44186</v>
      </c>
      <c r="E1821" s="34">
        <v>429.2</v>
      </c>
      <c r="F1821" s="34">
        <f t="shared" si="84"/>
        <v>45553.96</v>
      </c>
      <c r="G1821" s="53">
        <v>44186</v>
      </c>
      <c r="H1821" s="34">
        <f t="shared" si="85"/>
        <v>1484.6074022829471</v>
      </c>
      <c r="I1821" s="34">
        <f t="shared" si="86"/>
        <v>215.48214610075078</v>
      </c>
      <c r="J1821" s="53">
        <v>44186</v>
      </c>
    </row>
    <row r="1822" spans="1:10">
      <c r="A1822" s="53">
        <v>44201</v>
      </c>
      <c r="B1822" s="34">
        <v>48437.78</v>
      </c>
      <c r="C1822" s="34" t="s">
        <v>1188</v>
      </c>
      <c r="D1822" s="53">
        <v>44187</v>
      </c>
      <c r="E1822" s="34">
        <v>458.8</v>
      </c>
      <c r="F1822" s="34">
        <f t="shared" si="84"/>
        <v>46006.69</v>
      </c>
      <c r="G1822" s="53">
        <v>44187</v>
      </c>
      <c r="H1822" s="34">
        <f t="shared" si="85"/>
        <v>1586.9941196817711</v>
      </c>
      <c r="I1822" s="34">
        <f t="shared" si="86"/>
        <v>217.62367741886658</v>
      </c>
      <c r="J1822" s="53">
        <v>44187</v>
      </c>
    </row>
    <row r="1823" spans="1:10">
      <c r="A1823" s="53">
        <v>44202</v>
      </c>
      <c r="B1823" s="34">
        <v>48174.06</v>
      </c>
      <c r="C1823" s="34" t="s">
        <v>1189</v>
      </c>
      <c r="D1823" s="53">
        <v>44188</v>
      </c>
      <c r="E1823" s="34">
        <v>463.6</v>
      </c>
      <c r="F1823" s="34">
        <f t="shared" si="84"/>
        <v>46444.18</v>
      </c>
      <c r="G1823" s="53">
        <v>44188</v>
      </c>
      <c r="H1823" s="34">
        <f t="shared" si="85"/>
        <v>1603.5973711518504</v>
      </c>
      <c r="I1823" s="34">
        <f t="shared" si="86"/>
        <v>219.69311955073869</v>
      </c>
      <c r="J1823" s="53">
        <v>44188</v>
      </c>
    </row>
    <row r="1824" spans="1:10">
      <c r="A1824" s="53">
        <v>44203</v>
      </c>
      <c r="B1824" s="34">
        <v>48093.32</v>
      </c>
      <c r="C1824" s="34" t="s">
        <v>1190</v>
      </c>
      <c r="D1824" s="53">
        <v>44189</v>
      </c>
      <c r="E1824" s="34">
        <v>473.65000000000003</v>
      </c>
      <c r="F1824" s="34">
        <f t="shared" si="84"/>
        <v>46973.54</v>
      </c>
      <c r="G1824" s="53">
        <v>44189</v>
      </c>
      <c r="H1824" s="34">
        <f t="shared" si="85"/>
        <v>1638.36042891733</v>
      </c>
      <c r="I1824" s="34">
        <f t="shared" si="86"/>
        <v>222.19713081254545</v>
      </c>
      <c r="J1824" s="53">
        <v>44189</v>
      </c>
    </row>
    <row r="1825" spans="1:10">
      <c r="A1825" s="53">
        <v>44204</v>
      </c>
      <c r="B1825" s="34">
        <v>48782.51</v>
      </c>
      <c r="C1825" s="34" t="s">
        <v>1191</v>
      </c>
      <c r="D1825" s="53">
        <v>44190</v>
      </c>
      <c r="E1825" s="34">
        <v>473.65000000000003</v>
      </c>
      <c r="F1825" s="34" t="e">
        <f t="shared" si="84"/>
        <v>#N/A</v>
      </c>
      <c r="G1825" s="53">
        <v>44190</v>
      </c>
      <c r="H1825" s="34">
        <f t="shared" si="85"/>
        <v>1638.36042891733</v>
      </c>
      <c r="I1825" s="34" t="e">
        <f t="shared" si="86"/>
        <v>#N/A</v>
      </c>
      <c r="J1825" s="53">
        <v>44190</v>
      </c>
    </row>
    <row r="1826" spans="1:10">
      <c r="A1826" s="53">
        <v>44207</v>
      </c>
      <c r="B1826" s="34">
        <v>49269.32</v>
      </c>
      <c r="C1826" s="34" t="s">
        <v>1192</v>
      </c>
      <c r="D1826" s="53">
        <v>44193</v>
      </c>
      <c r="E1826" s="34">
        <v>490.85</v>
      </c>
      <c r="F1826" s="34">
        <f t="shared" si="84"/>
        <v>47353.75</v>
      </c>
      <c r="G1826" s="53">
        <v>44193</v>
      </c>
      <c r="H1826" s="34">
        <f t="shared" si="85"/>
        <v>1697.8554133517814</v>
      </c>
      <c r="I1826" s="34">
        <f t="shared" si="86"/>
        <v>223.99562356200047</v>
      </c>
      <c r="J1826" s="53">
        <v>44193</v>
      </c>
    </row>
    <row r="1827" spans="1:10">
      <c r="A1827" s="53">
        <v>44208</v>
      </c>
      <c r="B1827" s="34">
        <v>49517.11</v>
      </c>
      <c r="C1827" s="34" t="s">
        <v>1193</v>
      </c>
      <c r="D1827" s="53">
        <v>44194</v>
      </c>
      <c r="E1827" s="34">
        <v>489.2</v>
      </c>
      <c r="F1827" s="34">
        <f t="shared" si="84"/>
        <v>47613.08</v>
      </c>
      <c r="G1827" s="53">
        <v>44194</v>
      </c>
      <c r="H1827" s="34">
        <f t="shared" si="85"/>
        <v>1692.1480456589413</v>
      </c>
      <c r="I1827" s="34">
        <f t="shared" si="86"/>
        <v>225.22232229353355</v>
      </c>
      <c r="J1827" s="53">
        <v>44194</v>
      </c>
    </row>
    <row r="1828" spans="1:10">
      <c r="A1828" s="53">
        <v>44209</v>
      </c>
      <c r="B1828" s="34">
        <v>49492.32</v>
      </c>
      <c r="C1828" s="34" t="s">
        <v>1194</v>
      </c>
      <c r="D1828" s="53">
        <v>44195</v>
      </c>
      <c r="E1828" s="34">
        <v>484.15000000000003</v>
      </c>
      <c r="F1828" s="34">
        <f t="shared" si="84"/>
        <v>47746.22</v>
      </c>
      <c r="G1828" s="53">
        <v>44195</v>
      </c>
      <c r="H1828" s="34">
        <f t="shared" si="85"/>
        <v>1674.6800415081289</v>
      </c>
      <c r="I1828" s="34">
        <f t="shared" si="86"/>
        <v>225.8521093182369</v>
      </c>
      <c r="J1828" s="53">
        <v>44195</v>
      </c>
    </row>
    <row r="1829" spans="1:10">
      <c r="A1829" s="53">
        <v>44210</v>
      </c>
      <c r="B1829" s="34">
        <v>49584.160000000003</v>
      </c>
      <c r="C1829" s="34" t="s">
        <v>1195</v>
      </c>
      <c r="D1829" s="53">
        <v>44196</v>
      </c>
      <c r="E1829" s="34">
        <v>479.55</v>
      </c>
      <c r="F1829" s="34">
        <f t="shared" si="84"/>
        <v>47751.33</v>
      </c>
      <c r="G1829" s="53">
        <v>44196</v>
      </c>
      <c r="H1829" s="34">
        <f t="shared" si="85"/>
        <v>1658.768592182636</v>
      </c>
      <c r="I1829" s="34">
        <f t="shared" si="86"/>
        <v>225.87628095483169</v>
      </c>
      <c r="J1829" s="53">
        <v>44196</v>
      </c>
    </row>
    <row r="1830" spans="1:10">
      <c r="A1830" s="53">
        <v>44211</v>
      </c>
      <c r="B1830" s="34">
        <v>49034.67</v>
      </c>
      <c r="C1830" s="34" t="s">
        <v>1196</v>
      </c>
      <c r="D1830" s="53">
        <v>44197</v>
      </c>
      <c r="E1830" s="34">
        <v>491.15000000000003</v>
      </c>
      <c r="F1830" s="34">
        <f t="shared" si="84"/>
        <v>47868.98</v>
      </c>
      <c r="G1830" s="53">
        <v>44197</v>
      </c>
      <c r="H1830" s="34">
        <f t="shared" si="85"/>
        <v>1698.8931165686615</v>
      </c>
      <c r="I1830" s="34">
        <f t="shared" si="86"/>
        <v>226.43279622790024</v>
      </c>
      <c r="J1830" s="53">
        <v>44197</v>
      </c>
    </row>
    <row r="1831" spans="1:10">
      <c r="A1831" s="53">
        <v>44214</v>
      </c>
      <c r="B1831" s="34">
        <v>48564.27</v>
      </c>
      <c r="C1831" s="34" t="s">
        <v>1197</v>
      </c>
      <c r="D1831" s="53">
        <v>44200</v>
      </c>
      <c r="E1831" s="34">
        <v>494.5</v>
      </c>
      <c r="F1831" s="34">
        <f t="shared" si="84"/>
        <v>48176.800000000003</v>
      </c>
      <c r="G1831" s="53">
        <v>44200</v>
      </c>
      <c r="H1831" s="34">
        <f t="shared" si="85"/>
        <v>1710.4808024904876</v>
      </c>
      <c r="I1831" s="34">
        <f t="shared" si="86"/>
        <v>227.88886534269798</v>
      </c>
      <c r="J1831" s="53">
        <v>44200</v>
      </c>
    </row>
    <row r="1832" spans="1:10">
      <c r="A1832" s="53">
        <v>44215</v>
      </c>
      <c r="B1832" s="34">
        <v>49398.29</v>
      </c>
      <c r="C1832" s="34" t="s">
        <v>1198</v>
      </c>
      <c r="D1832" s="53">
        <v>44201</v>
      </c>
      <c r="E1832" s="34">
        <v>494.40000000000003</v>
      </c>
      <c r="F1832" s="34">
        <f t="shared" si="84"/>
        <v>48437.78</v>
      </c>
      <c r="G1832" s="53">
        <v>44201</v>
      </c>
      <c r="H1832" s="34">
        <f t="shared" si="85"/>
        <v>1710.1349014181944</v>
      </c>
      <c r="I1832" s="34">
        <f t="shared" si="86"/>
        <v>229.12336900581255</v>
      </c>
      <c r="J1832" s="53">
        <v>44201</v>
      </c>
    </row>
    <row r="1833" spans="1:10">
      <c r="A1833" s="53">
        <v>44216</v>
      </c>
      <c r="B1833" s="34">
        <v>49792.12</v>
      </c>
      <c r="C1833" s="34" t="s">
        <v>1199</v>
      </c>
      <c r="D1833" s="53">
        <v>44202</v>
      </c>
      <c r="E1833" s="34">
        <v>490.90000000000003</v>
      </c>
      <c r="F1833" s="34">
        <f t="shared" si="84"/>
        <v>48174.06</v>
      </c>
      <c r="G1833" s="53">
        <v>44202</v>
      </c>
      <c r="H1833" s="34">
        <f t="shared" si="85"/>
        <v>1698.0283638879282</v>
      </c>
      <c r="I1833" s="34">
        <f t="shared" si="86"/>
        <v>227.87590442601115</v>
      </c>
      <c r="J1833" s="53">
        <v>44202</v>
      </c>
    </row>
    <row r="1834" spans="1:10">
      <c r="A1834" s="53">
        <v>44217</v>
      </c>
      <c r="B1834" s="34">
        <v>49624.76</v>
      </c>
      <c r="C1834" s="34" t="s">
        <v>1200</v>
      </c>
      <c r="D1834" s="53">
        <v>44203</v>
      </c>
      <c r="E1834" s="34">
        <v>518.1</v>
      </c>
      <c r="F1834" s="34">
        <f t="shared" si="84"/>
        <v>48093.32</v>
      </c>
      <c r="G1834" s="53">
        <v>44203</v>
      </c>
      <c r="H1834" s="34">
        <f t="shared" si="85"/>
        <v>1792.1134555517124</v>
      </c>
      <c r="I1834" s="34">
        <f t="shared" si="86"/>
        <v>227.49398310728992</v>
      </c>
      <c r="J1834" s="53">
        <v>44203</v>
      </c>
    </row>
    <row r="1835" spans="1:10">
      <c r="A1835" s="53">
        <v>44218</v>
      </c>
      <c r="B1835" s="34">
        <v>48878.54</v>
      </c>
      <c r="C1835" s="34" t="s">
        <v>1201</v>
      </c>
      <c r="D1835" s="53">
        <v>44204</v>
      </c>
      <c r="E1835" s="34">
        <v>518</v>
      </c>
      <c r="F1835" s="34">
        <f t="shared" ref="F1835:F1898" si="87">VLOOKUP(D1835,$A$7:$B$1914,2,FALSE)</f>
        <v>48782.51</v>
      </c>
      <c r="G1835" s="53">
        <v>44204</v>
      </c>
      <c r="H1835" s="34">
        <f t="shared" si="85"/>
        <v>1791.767554479419</v>
      </c>
      <c r="I1835" s="34">
        <f t="shared" si="86"/>
        <v>230.75403207495762</v>
      </c>
      <c r="J1835" s="53">
        <v>44204</v>
      </c>
    </row>
    <row r="1836" spans="1:10">
      <c r="A1836" s="53">
        <v>44221</v>
      </c>
      <c r="B1836" s="34">
        <v>48347.59</v>
      </c>
      <c r="C1836" s="34" t="s">
        <v>1202</v>
      </c>
      <c r="D1836" s="53">
        <v>44207</v>
      </c>
      <c r="E1836" s="34">
        <v>519.15</v>
      </c>
      <c r="F1836" s="34">
        <f t="shared" si="87"/>
        <v>49269.32</v>
      </c>
      <c r="G1836" s="53">
        <v>44207</v>
      </c>
      <c r="H1836" s="34">
        <f t="shared" si="85"/>
        <v>1795.745416810792</v>
      </c>
      <c r="I1836" s="34">
        <f t="shared" si="86"/>
        <v>233.05677070719301</v>
      </c>
      <c r="J1836" s="53">
        <v>44207</v>
      </c>
    </row>
    <row r="1837" spans="1:10">
      <c r="A1837" s="53">
        <v>44223</v>
      </c>
      <c r="B1837" s="34">
        <v>47409.93</v>
      </c>
      <c r="C1837" s="34" t="s">
        <v>1203</v>
      </c>
      <c r="D1837" s="53">
        <v>44208</v>
      </c>
      <c r="E1837" s="34">
        <v>525.4</v>
      </c>
      <c r="F1837" s="34">
        <f t="shared" si="87"/>
        <v>49517.11</v>
      </c>
      <c r="G1837" s="53">
        <v>44208</v>
      </c>
      <c r="H1837" s="34">
        <f t="shared" si="85"/>
        <v>1817.3642338291249</v>
      </c>
      <c r="I1837" s="34">
        <f t="shared" si="86"/>
        <v>234.22888222027126</v>
      </c>
      <c r="J1837" s="53">
        <v>44208</v>
      </c>
    </row>
    <row r="1838" spans="1:10">
      <c r="A1838" s="53">
        <v>44224</v>
      </c>
      <c r="B1838" s="34">
        <v>46874.36</v>
      </c>
      <c r="C1838" s="34" t="s">
        <v>1204</v>
      </c>
      <c r="D1838" s="53">
        <v>44209</v>
      </c>
      <c r="E1838" s="34">
        <v>536.04999999999995</v>
      </c>
      <c r="F1838" s="34">
        <f t="shared" si="87"/>
        <v>49492.32</v>
      </c>
      <c r="G1838" s="53">
        <v>44209</v>
      </c>
      <c r="H1838" s="34">
        <f t="shared" si="85"/>
        <v>1854.2026980283638</v>
      </c>
      <c r="I1838" s="34">
        <f t="shared" si="86"/>
        <v>234.11161903608621</v>
      </c>
      <c r="J1838" s="53">
        <v>44209</v>
      </c>
    </row>
    <row r="1839" spans="1:10">
      <c r="A1839" s="53">
        <v>44225</v>
      </c>
      <c r="B1839" s="34">
        <v>46285.77</v>
      </c>
      <c r="C1839" s="34" t="s">
        <v>1205</v>
      </c>
      <c r="D1839" s="53">
        <v>44210</v>
      </c>
      <c r="E1839" s="34">
        <v>532.1</v>
      </c>
      <c r="F1839" s="34">
        <f t="shared" si="87"/>
        <v>49584.160000000003</v>
      </c>
      <c r="G1839" s="53">
        <v>44210</v>
      </c>
      <c r="H1839" s="34">
        <f t="shared" si="85"/>
        <v>1840.5396056727777</v>
      </c>
      <c r="I1839" s="34">
        <f t="shared" si="86"/>
        <v>234.54604625817393</v>
      </c>
      <c r="J1839" s="53">
        <v>44210</v>
      </c>
    </row>
    <row r="1840" spans="1:10">
      <c r="A1840" s="53">
        <v>44228</v>
      </c>
      <c r="B1840" s="34">
        <v>48600.61</v>
      </c>
      <c r="C1840" s="34" t="s">
        <v>1206</v>
      </c>
      <c r="D1840" s="53">
        <v>44211</v>
      </c>
      <c r="E1840" s="34">
        <v>527.29999999999995</v>
      </c>
      <c r="F1840" s="34">
        <f t="shared" si="87"/>
        <v>49034.67</v>
      </c>
      <c r="G1840" s="53">
        <v>44211</v>
      </c>
      <c r="H1840" s="34">
        <f t="shared" si="85"/>
        <v>1823.9363542026979</v>
      </c>
      <c r="I1840" s="34">
        <f t="shared" si="86"/>
        <v>231.94681483107291</v>
      </c>
      <c r="J1840" s="53">
        <v>44211</v>
      </c>
    </row>
    <row r="1841" spans="1:10">
      <c r="A1841" s="53">
        <v>44229</v>
      </c>
      <c r="B1841" s="34">
        <v>49797.72</v>
      </c>
      <c r="C1841" s="34" t="s">
        <v>1207</v>
      </c>
      <c r="D1841" s="53">
        <v>44214</v>
      </c>
      <c r="E1841" s="34">
        <v>507.85</v>
      </c>
      <c r="F1841" s="34">
        <f t="shared" si="87"/>
        <v>48564.27</v>
      </c>
      <c r="G1841" s="53">
        <v>44214</v>
      </c>
      <c r="H1841" s="34">
        <f t="shared" si="85"/>
        <v>1756.6585956416463</v>
      </c>
      <c r="I1841" s="34">
        <f t="shared" si="86"/>
        <v>229.72169979111166</v>
      </c>
      <c r="J1841" s="53">
        <v>44214</v>
      </c>
    </row>
    <row r="1842" spans="1:10">
      <c r="A1842" s="53">
        <v>44230</v>
      </c>
      <c r="B1842" s="34">
        <v>50255.75</v>
      </c>
      <c r="C1842" s="34" t="s">
        <v>1208</v>
      </c>
      <c r="D1842" s="53">
        <v>44215</v>
      </c>
      <c r="E1842" s="34">
        <v>530.1</v>
      </c>
      <c r="F1842" s="34">
        <f t="shared" si="87"/>
        <v>49398.29</v>
      </c>
      <c r="G1842" s="53">
        <v>44215</v>
      </c>
      <c r="H1842" s="34">
        <f t="shared" si="85"/>
        <v>1833.6215842269112</v>
      </c>
      <c r="I1842" s="34">
        <f t="shared" si="86"/>
        <v>233.6668325411722</v>
      </c>
      <c r="J1842" s="53">
        <v>44215</v>
      </c>
    </row>
    <row r="1843" spans="1:10">
      <c r="A1843" s="53">
        <v>44231</v>
      </c>
      <c r="B1843" s="34">
        <v>50614.29</v>
      </c>
      <c r="C1843" s="34" t="s">
        <v>1209</v>
      </c>
      <c r="D1843" s="53">
        <v>44216</v>
      </c>
      <c r="E1843" s="34">
        <v>546.75</v>
      </c>
      <c r="F1843" s="34">
        <f t="shared" si="87"/>
        <v>49792.12</v>
      </c>
      <c r="G1843" s="53">
        <v>44216</v>
      </c>
      <c r="H1843" s="34">
        <f t="shared" si="85"/>
        <v>1891.2141127637497</v>
      </c>
      <c r="I1843" s="34">
        <f t="shared" si="86"/>
        <v>235.52975145313636</v>
      </c>
      <c r="J1843" s="53">
        <v>44216</v>
      </c>
    </row>
    <row r="1844" spans="1:10">
      <c r="A1844" s="53">
        <v>44232</v>
      </c>
      <c r="B1844" s="34">
        <v>50731.63</v>
      </c>
      <c r="C1844" s="34" t="s">
        <v>1210</v>
      </c>
      <c r="D1844" s="53">
        <v>44217</v>
      </c>
      <c r="E1844" s="34">
        <v>536.9</v>
      </c>
      <c r="F1844" s="34">
        <f t="shared" si="87"/>
        <v>49624.76</v>
      </c>
      <c r="G1844" s="53">
        <v>44217</v>
      </c>
      <c r="H1844" s="34">
        <f t="shared" si="85"/>
        <v>1857.1428571428569</v>
      </c>
      <c r="I1844" s="34">
        <f t="shared" si="86"/>
        <v>234.73809487769438</v>
      </c>
      <c r="J1844" s="53">
        <v>44217</v>
      </c>
    </row>
    <row r="1845" spans="1:10">
      <c r="A1845" s="53">
        <v>44235</v>
      </c>
      <c r="B1845" s="34">
        <v>51348.77</v>
      </c>
      <c r="C1845" s="34" t="s">
        <v>1211</v>
      </c>
      <c r="D1845" s="53">
        <v>44218</v>
      </c>
      <c r="E1845" s="34">
        <v>526.79999999999995</v>
      </c>
      <c r="F1845" s="34">
        <f t="shared" si="87"/>
        <v>48878.54</v>
      </c>
      <c r="G1845" s="53">
        <v>44218</v>
      </c>
      <c r="H1845" s="34">
        <f t="shared" si="85"/>
        <v>1822.2068488412312</v>
      </c>
      <c r="I1845" s="34">
        <f t="shared" si="86"/>
        <v>231.20827909300075</v>
      </c>
      <c r="J1845" s="53">
        <v>44218</v>
      </c>
    </row>
    <row r="1846" spans="1:10">
      <c r="A1846" s="53">
        <v>44236</v>
      </c>
      <c r="B1846" s="34">
        <v>51329.08</v>
      </c>
      <c r="C1846" s="34" t="s">
        <v>1212</v>
      </c>
      <c r="D1846" s="53">
        <v>44221</v>
      </c>
      <c r="E1846" s="34">
        <v>513.9</v>
      </c>
      <c r="F1846" s="34">
        <f t="shared" si="87"/>
        <v>48347.59</v>
      </c>
      <c r="G1846" s="53">
        <v>44221</v>
      </c>
      <c r="H1846" s="34">
        <f t="shared" si="85"/>
        <v>1777.5856105153923</v>
      </c>
      <c r="I1846" s="34">
        <f t="shared" si="86"/>
        <v>228.69674671530635</v>
      </c>
      <c r="J1846" s="53">
        <v>44221</v>
      </c>
    </row>
    <row r="1847" spans="1:10">
      <c r="A1847" s="53">
        <v>44237</v>
      </c>
      <c r="B1847" s="34">
        <v>51309.39</v>
      </c>
      <c r="C1847" s="34" t="s">
        <v>1213</v>
      </c>
      <c r="D1847" s="53">
        <v>44222</v>
      </c>
      <c r="E1847" s="34">
        <v>513.9</v>
      </c>
      <c r="F1847" s="34" t="e">
        <f t="shared" si="87"/>
        <v>#N/A</v>
      </c>
      <c r="G1847" s="53">
        <v>44222</v>
      </c>
      <c r="H1847" s="34">
        <f t="shared" si="85"/>
        <v>1777.5856105153923</v>
      </c>
      <c r="I1847" s="34" t="e">
        <f t="shared" si="86"/>
        <v>#N/A</v>
      </c>
      <c r="J1847" s="53">
        <v>44222</v>
      </c>
    </row>
    <row r="1848" spans="1:10">
      <c r="A1848" s="53">
        <v>44238</v>
      </c>
      <c r="B1848" s="34">
        <v>51531.519999999997</v>
      </c>
      <c r="C1848" s="34" t="s">
        <v>1214</v>
      </c>
      <c r="D1848" s="53">
        <v>44223</v>
      </c>
      <c r="E1848" s="34">
        <v>512.79999999999995</v>
      </c>
      <c r="F1848" s="34">
        <f t="shared" si="87"/>
        <v>47409.93</v>
      </c>
      <c r="G1848" s="53">
        <v>44223</v>
      </c>
      <c r="H1848" s="34">
        <f t="shared" si="85"/>
        <v>1773.7806987201659</v>
      </c>
      <c r="I1848" s="34">
        <f t="shared" si="86"/>
        <v>224.26136965669653</v>
      </c>
      <c r="J1848" s="53">
        <v>44223</v>
      </c>
    </row>
    <row r="1849" spans="1:10">
      <c r="A1849" s="53">
        <v>44239</v>
      </c>
      <c r="B1849" s="34">
        <v>51544.3</v>
      </c>
      <c r="C1849" s="34" t="s">
        <v>1215</v>
      </c>
      <c r="D1849" s="53">
        <v>44224</v>
      </c>
      <c r="E1849" s="34">
        <v>511.85</v>
      </c>
      <c r="F1849" s="34">
        <f t="shared" si="87"/>
        <v>46874.36</v>
      </c>
      <c r="G1849" s="53">
        <v>44224</v>
      </c>
      <c r="H1849" s="34">
        <f t="shared" si="85"/>
        <v>1770.4946385333794</v>
      </c>
      <c r="I1849" s="34">
        <f t="shared" si="86"/>
        <v>221.727983470574</v>
      </c>
      <c r="J1849" s="53">
        <v>44224</v>
      </c>
    </row>
    <row r="1850" spans="1:10">
      <c r="A1850" s="53">
        <v>44242</v>
      </c>
      <c r="B1850" s="34">
        <v>52154.13</v>
      </c>
      <c r="C1850" s="34" t="s">
        <v>1216</v>
      </c>
      <c r="D1850" s="53">
        <v>44225</v>
      </c>
      <c r="E1850" s="34">
        <v>506.65000000000003</v>
      </c>
      <c r="F1850" s="34">
        <f t="shared" si="87"/>
        <v>46285.77</v>
      </c>
      <c r="G1850" s="53">
        <v>44225</v>
      </c>
      <c r="H1850" s="34">
        <f t="shared" si="85"/>
        <v>1752.5077827741268</v>
      </c>
      <c r="I1850" s="34">
        <f t="shared" si="86"/>
        <v>218.94379881629936</v>
      </c>
      <c r="J1850" s="53">
        <v>44225</v>
      </c>
    </row>
    <row r="1851" spans="1:10">
      <c r="A1851" s="53">
        <v>44243</v>
      </c>
      <c r="B1851" s="34">
        <v>52104.17</v>
      </c>
      <c r="C1851" s="34" t="s">
        <v>1217</v>
      </c>
      <c r="D1851" s="53">
        <v>44228</v>
      </c>
      <c r="E1851" s="34">
        <v>537.20000000000005</v>
      </c>
      <c r="F1851" s="34">
        <f t="shared" si="87"/>
        <v>48600.61</v>
      </c>
      <c r="G1851" s="53">
        <v>44228</v>
      </c>
      <c r="H1851" s="34">
        <f t="shared" si="85"/>
        <v>1858.1805603597375</v>
      </c>
      <c r="I1851" s="34">
        <f t="shared" si="86"/>
        <v>229.89359749636716</v>
      </c>
      <c r="J1851" s="53">
        <v>44228</v>
      </c>
    </row>
    <row r="1852" spans="1:10">
      <c r="A1852" s="53">
        <v>44244</v>
      </c>
      <c r="B1852" s="34">
        <v>51703.83</v>
      </c>
      <c r="C1852" s="34" t="s">
        <v>1218</v>
      </c>
      <c r="D1852" s="53">
        <v>44229</v>
      </c>
      <c r="E1852" s="34">
        <v>564.20000000000005</v>
      </c>
      <c r="F1852" s="34">
        <f t="shared" si="87"/>
        <v>49797.72</v>
      </c>
      <c r="G1852" s="53">
        <v>44229</v>
      </c>
      <c r="H1852" s="34">
        <f t="shared" si="85"/>
        <v>1951.5738498789347</v>
      </c>
      <c r="I1852" s="34">
        <f t="shared" si="86"/>
        <v>235.55624091789781</v>
      </c>
      <c r="J1852" s="53">
        <v>44229</v>
      </c>
    </row>
    <row r="1853" spans="1:10">
      <c r="A1853" s="53">
        <v>44245</v>
      </c>
      <c r="B1853" s="34">
        <v>51324.69</v>
      </c>
      <c r="C1853" s="34" t="s">
        <v>1219</v>
      </c>
      <c r="D1853" s="53">
        <v>44230</v>
      </c>
      <c r="E1853" s="34">
        <v>566.6</v>
      </c>
      <c r="F1853" s="34">
        <f t="shared" si="87"/>
        <v>50255.75</v>
      </c>
      <c r="G1853" s="53">
        <v>44230</v>
      </c>
      <c r="H1853" s="34">
        <f t="shared" si="85"/>
        <v>1959.8754756139745</v>
      </c>
      <c r="I1853" s="34">
        <f t="shared" si="86"/>
        <v>237.72284262230565</v>
      </c>
      <c r="J1853" s="53">
        <v>44230</v>
      </c>
    </row>
    <row r="1854" spans="1:10">
      <c r="A1854" s="53">
        <v>44246</v>
      </c>
      <c r="B1854" s="34">
        <v>50889.760000000002</v>
      </c>
      <c r="C1854" s="34" t="s">
        <v>1220</v>
      </c>
      <c r="D1854" s="53">
        <v>44231</v>
      </c>
      <c r="E1854" s="34">
        <v>589.70000000000005</v>
      </c>
      <c r="F1854" s="34">
        <f t="shared" si="87"/>
        <v>50614.29</v>
      </c>
      <c r="G1854" s="53">
        <v>44231</v>
      </c>
      <c r="H1854" s="34">
        <f t="shared" si="85"/>
        <v>2039.7786233137324</v>
      </c>
      <c r="I1854" s="34">
        <f t="shared" si="86"/>
        <v>239.41883060365706</v>
      </c>
      <c r="J1854" s="53">
        <v>44231</v>
      </c>
    </row>
    <row r="1855" spans="1:10">
      <c r="A1855" s="53">
        <v>44249</v>
      </c>
      <c r="B1855" s="34">
        <v>49744.32</v>
      </c>
      <c r="C1855" s="34" t="s">
        <v>1221</v>
      </c>
      <c r="D1855" s="53">
        <v>44232</v>
      </c>
      <c r="E1855" s="34">
        <v>595.35</v>
      </c>
      <c r="F1855" s="34">
        <f t="shared" si="87"/>
        <v>50731.63</v>
      </c>
      <c r="G1855" s="53">
        <v>44232</v>
      </c>
      <c r="H1855" s="34">
        <f t="shared" si="85"/>
        <v>2059.3220338983051</v>
      </c>
      <c r="I1855" s="34">
        <f t="shared" si="86"/>
        <v>239.97387949564057</v>
      </c>
      <c r="J1855" s="53">
        <v>44232</v>
      </c>
    </row>
    <row r="1856" spans="1:10">
      <c r="A1856" s="53">
        <v>44250</v>
      </c>
      <c r="B1856" s="34">
        <v>49751.41</v>
      </c>
      <c r="C1856" s="34" t="s">
        <v>1222</v>
      </c>
      <c r="D1856" s="53">
        <v>44235</v>
      </c>
      <c r="E1856" s="34">
        <v>628.30000000000007</v>
      </c>
      <c r="F1856" s="34">
        <f t="shared" si="87"/>
        <v>51348.77</v>
      </c>
      <c r="G1856" s="53">
        <v>44235</v>
      </c>
      <c r="H1856" s="34">
        <f t="shared" si="85"/>
        <v>2173.2964372189558</v>
      </c>
      <c r="I1856" s="34">
        <f t="shared" si="86"/>
        <v>242.89311311758291</v>
      </c>
      <c r="J1856" s="53">
        <v>44235</v>
      </c>
    </row>
    <row r="1857" spans="1:10">
      <c r="A1857" s="53">
        <v>44251</v>
      </c>
      <c r="B1857" s="34">
        <v>50781.69</v>
      </c>
      <c r="C1857" s="34" t="s">
        <v>1223</v>
      </c>
      <c r="D1857" s="53">
        <v>44236</v>
      </c>
      <c r="E1857" s="34">
        <v>629.85</v>
      </c>
      <c r="F1857" s="34">
        <f t="shared" si="87"/>
        <v>51329.08</v>
      </c>
      <c r="G1857" s="53">
        <v>44236</v>
      </c>
      <c r="H1857" s="34">
        <f t="shared" si="85"/>
        <v>2178.6579038395021</v>
      </c>
      <c r="I1857" s="34">
        <f t="shared" si="86"/>
        <v>242.79997426737711</v>
      </c>
      <c r="J1857" s="53">
        <v>44236</v>
      </c>
    </row>
    <row r="1858" spans="1:10">
      <c r="A1858" s="53">
        <v>44252</v>
      </c>
      <c r="B1858" s="34">
        <v>51039.31</v>
      </c>
      <c r="C1858" s="34" t="s">
        <v>1224</v>
      </c>
      <c r="D1858" s="53">
        <v>44237</v>
      </c>
      <c r="E1858" s="34">
        <v>650.70000000000005</v>
      </c>
      <c r="F1858" s="34">
        <f t="shared" si="87"/>
        <v>51309.39</v>
      </c>
      <c r="G1858" s="53">
        <v>44237</v>
      </c>
      <c r="H1858" s="34">
        <f t="shared" si="85"/>
        <v>2250.7782774126599</v>
      </c>
      <c r="I1858" s="34">
        <f t="shared" si="86"/>
        <v>242.70683541717122</v>
      </c>
      <c r="J1858" s="53">
        <v>44237</v>
      </c>
    </row>
    <row r="1859" spans="1:10">
      <c r="A1859" s="53">
        <v>44253</v>
      </c>
      <c r="B1859" s="34">
        <v>49099.99</v>
      </c>
      <c r="C1859" s="34" t="s">
        <v>1225</v>
      </c>
      <c r="D1859" s="53">
        <v>44238</v>
      </c>
      <c r="E1859" s="34">
        <v>658.6</v>
      </c>
      <c r="F1859" s="34">
        <f t="shared" si="87"/>
        <v>51531.519999999997</v>
      </c>
      <c r="G1859" s="53">
        <v>44238</v>
      </c>
      <c r="H1859" s="34">
        <f t="shared" si="85"/>
        <v>2278.1044621238325</v>
      </c>
      <c r="I1859" s="34">
        <f t="shared" si="86"/>
        <v>243.75756841850324</v>
      </c>
      <c r="J1859" s="53">
        <v>44238</v>
      </c>
    </row>
    <row r="1860" spans="1:10">
      <c r="A1860" s="53">
        <v>44256</v>
      </c>
      <c r="B1860" s="34">
        <v>49849.84</v>
      </c>
      <c r="C1860" s="34" t="s">
        <v>1226</v>
      </c>
      <c r="D1860" s="53">
        <v>44239</v>
      </c>
      <c r="E1860" s="34">
        <v>718.95</v>
      </c>
      <c r="F1860" s="34">
        <f t="shared" si="87"/>
        <v>51544.3</v>
      </c>
      <c r="G1860" s="53">
        <v>44239</v>
      </c>
      <c r="H1860" s="34">
        <f t="shared" ref="H1860:H1923" si="88">E1860/$E$3*100</f>
        <v>2486.8557592528541</v>
      </c>
      <c r="I1860" s="34">
        <f t="shared" si="86"/>
        <v>243.81802116129813</v>
      </c>
      <c r="J1860" s="53">
        <v>44239</v>
      </c>
    </row>
    <row r="1861" spans="1:10">
      <c r="A1861" s="53">
        <v>44257</v>
      </c>
      <c r="B1861" s="34">
        <v>50296.89</v>
      </c>
      <c r="C1861" s="34" t="s">
        <v>1227</v>
      </c>
      <c r="D1861" s="53">
        <v>44242</v>
      </c>
      <c r="E1861" s="34">
        <v>763.45</v>
      </c>
      <c r="F1861" s="34">
        <f t="shared" si="87"/>
        <v>52154.13</v>
      </c>
      <c r="G1861" s="53">
        <v>44242</v>
      </c>
      <c r="H1861" s="34">
        <f t="shared" si="88"/>
        <v>2640.7817364233833</v>
      </c>
      <c r="I1861" s="34">
        <f t="shared" ref="I1861:I1924" si="89">F1861/$F$3*100</f>
        <v>246.70267657120365</v>
      </c>
      <c r="J1861" s="53">
        <v>44242</v>
      </c>
    </row>
    <row r="1862" spans="1:10">
      <c r="A1862" s="53">
        <v>44258</v>
      </c>
      <c r="B1862" s="34">
        <v>51444.65</v>
      </c>
      <c r="C1862" s="34" t="s">
        <v>1228</v>
      </c>
      <c r="D1862" s="53">
        <v>44243</v>
      </c>
      <c r="E1862" s="34">
        <v>780.2</v>
      </c>
      <c r="F1862" s="34">
        <f t="shared" si="87"/>
        <v>52104.17</v>
      </c>
      <c r="G1862" s="53">
        <v>44243</v>
      </c>
      <c r="H1862" s="34">
        <f t="shared" si="88"/>
        <v>2698.720166032515</v>
      </c>
      <c r="I1862" s="34">
        <f t="shared" si="89"/>
        <v>246.4663527034391</v>
      </c>
      <c r="J1862" s="53">
        <v>44243</v>
      </c>
    </row>
    <row r="1863" spans="1:10">
      <c r="A1863" s="53">
        <v>44259</v>
      </c>
      <c r="B1863" s="34">
        <v>50846.080000000002</v>
      </c>
      <c r="C1863" s="34" t="s">
        <v>1229</v>
      </c>
      <c r="D1863" s="53">
        <v>44244</v>
      </c>
      <c r="E1863" s="34">
        <v>785.45</v>
      </c>
      <c r="F1863" s="34">
        <f t="shared" si="87"/>
        <v>51703.83</v>
      </c>
      <c r="G1863" s="53">
        <v>44244</v>
      </c>
      <c r="H1863" s="34">
        <f t="shared" si="88"/>
        <v>2716.8799723279144</v>
      </c>
      <c r="I1863" s="34">
        <f t="shared" si="89"/>
        <v>244.57263978868977</v>
      </c>
      <c r="J1863" s="53">
        <v>44244</v>
      </c>
    </row>
    <row r="1864" spans="1:10">
      <c r="A1864" s="53">
        <v>44260</v>
      </c>
      <c r="B1864" s="34">
        <v>50405.32</v>
      </c>
      <c r="C1864" s="34" t="s">
        <v>1230</v>
      </c>
      <c r="D1864" s="53">
        <v>44245</v>
      </c>
      <c r="E1864" s="34">
        <v>808.2</v>
      </c>
      <c r="F1864" s="34">
        <f t="shared" si="87"/>
        <v>51324.69</v>
      </c>
      <c r="G1864" s="53">
        <v>44245</v>
      </c>
      <c r="H1864" s="34">
        <f t="shared" si="88"/>
        <v>2795.5724662746456</v>
      </c>
      <c r="I1864" s="34">
        <f t="shared" si="89"/>
        <v>242.77920841910876</v>
      </c>
      <c r="J1864" s="53">
        <v>44245</v>
      </c>
    </row>
    <row r="1865" spans="1:10">
      <c r="A1865" s="53">
        <v>44263</v>
      </c>
      <c r="B1865" s="34">
        <v>50441.07</v>
      </c>
      <c r="C1865" s="34" t="s">
        <v>1231</v>
      </c>
      <c r="D1865" s="53">
        <v>44246</v>
      </c>
      <c r="E1865" s="34">
        <v>781.9</v>
      </c>
      <c r="F1865" s="34">
        <f t="shared" si="87"/>
        <v>50889.760000000002</v>
      </c>
      <c r="G1865" s="53">
        <v>44246</v>
      </c>
      <c r="H1865" s="34">
        <f t="shared" si="88"/>
        <v>2704.6004842615012</v>
      </c>
      <c r="I1865" s="34">
        <f t="shared" si="89"/>
        <v>240.72187575684185</v>
      </c>
      <c r="J1865" s="53">
        <v>44246</v>
      </c>
    </row>
    <row r="1866" spans="1:10">
      <c r="A1866" s="53">
        <v>44264</v>
      </c>
      <c r="B1866" s="34">
        <v>51025.48</v>
      </c>
      <c r="C1866" s="34" t="s">
        <v>1232</v>
      </c>
      <c r="D1866" s="53">
        <v>44249</v>
      </c>
      <c r="E1866" s="34">
        <v>805.9</v>
      </c>
      <c r="F1866" s="34">
        <f t="shared" si="87"/>
        <v>49744.32</v>
      </c>
      <c r="G1866" s="53">
        <v>44249</v>
      </c>
      <c r="H1866" s="34">
        <f t="shared" si="88"/>
        <v>2787.6167416118988</v>
      </c>
      <c r="I1866" s="34">
        <f t="shared" si="89"/>
        <v>235.30364495035116</v>
      </c>
      <c r="J1866" s="53">
        <v>44249</v>
      </c>
    </row>
    <row r="1867" spans="1:10">
      <c r="A1867" s="53">
        <v>44265</v>
      </c>
      <c r="B1867" s="34">
        <v>51279.51</v>
      </c>
      <c r="C1867" s="34" t="s">
        <v>1233</v>
      </c>
      <c r="D1867" s="53">
        <v>44250</v>
      </c>
      <c r="E1867" s="34">
        <v>799.65</v>
      </c>
      <c r="F1867" s="34">
        <f t="shared" si="87"/>
        <v>49751.41</v>
      </c>
      <c r="G1867" s="53">
        <v>44250</v>
      </c>
      <c r="H1867" s="34">
        <f t="shared" si="88"/>
        <v>2765.9979245935665</v>
      </c>
      <c r="I1867" s="34">
        <f t="shared" si="89"/>
        <v>235.33718250484381</v>
      </c>
      <c r="J1867" s="53">
        <v>44250</v>
      </c>
    </row>
    <row r="1868" spans="1:10">
      <c r="A1868" s="53">
        <v>44267</v>
      </c>
      <c r="B1868" s="34">
        <v>50792.08</v>
      </c>
      <c r="C1868" s="34" t="s">
        <v>1234</v>
      </c>
      <c r="D1868" s="53">
        <v>44251</v>
      </c>
      <c r="E1868" s="34">
        <v>805.2</v>
      </c>
      <c r="F1868" s="34">
        <f t="shared" si="87"/>
        <v>50781.69</v>
      </c>
      <c r="G1868" s="53">
        <v>44251</v>
      </c>
      <c r="H1868" s="34">
        <f t="shared" si="88"/>
        <v>2785.1954341058458</v>
      </c>
      <c r="I1868" s="34">
        <f t="shared" si="89"/>
        <v>240.21067638956163</v>
      </c>
      <c r="J1868" s="53">
        <v>44251</v>
      </c>
    </row>
    <row r="1869" spans="1:10">
      <c r="A1869" s="53">
        <v>44270</v>
      </c>
      <c r="B1869" s="34">
        <v>50395.08</v>
      </c>
      <c r="C1869" s="34" t="s">
        <v>1235</v>
      </c>
      <c r="D1869" s="53">
        <v>44252</v>
      </c>
      <c r="E1869" s="34">
        <v>843.5</v>
      </c>
      <c r="F1869" s="34">
        <f t="shared" si="87"/>
        <v>51039.31</v>
      </c>
      <c r="G1869" s="53">
        <v>44252</v>
      </c>
      <c r="H1869" s="34">
        <f t="shared" si="88"/>
        <v>2917.6755447941891</v>
      </c>
      <c r="I1869" s="34">
        <f t="shared" si="89"/>
        <v>241.42928637381931</v>
      </c>
      <c r="J1869" s="53">
        <v>44252</v>
      </c>
    </row>
    <row r="1870" spans="1:10">
      <c r="A1870" s="53">
        <v>44271</v>
      </c>
      <c r="B1870" s="34">
        <v>50363.96</v>
      </c>
      <c r="C1870" s="34" t="s">
        <v>1236</v>
      </c>
      <c r="D1870" s="53">
        <v>44253</v>
      </c>
      <c r="E1870" s="34">
        <v>833.65</v>
      </c>
      <c r="F1870" s="34">
        <f t="shared" si="87"/>
        <v>49099.99</v>
      </c>
      <c r="G1870" s="53">
        <v>44253</v>
      </c>
      <c r="H1870" s="34">
        <f t="shared" si="88"/>
        <v>2883.6042891732964</v>
      </c>
      <c r="I1870" s="34">
        <f t="shared" si="89"/>
        <v>232.25579551646888</v>
      </c>
      <c r="J1870" s="53">
        <v>44253</v>
      </c>
    </row>
    <row r="1871" spans="1:10">
      <c r="A1871" s="53">
        <v>44272</v>
      </c>
      <c r="B1871" s="34">
        <v>49801.62</v>
      </c>
      <c r="C1871" s="34" t="s">
        <v>1237</v>
      </c>
      <c r="D1871" s="53">
        <v>44256</v>
      </c>
      <c r="E1871" s="34">
        <v>851.5</v>
      </c>
      <c r="F1871" s="34">
        <f t="shared" si="87"/>
        <v>49849.84</v>
      </c>
      <c r="G1871" s="53">
        <v>44256</v>
      </c>
      <c r="H1871" s="34">
        <f t="shared" si="88"/>
        <v>2945.3476305776549</v>
      </c>
      <c r="I1871" s="34">
        <f t="shared" si="89"/>
        <v>235.80278215064178</v>
      </c>
      <c r="J1871" s="53">
        <v>44256</v>
      </c>
    </row>
    <row r="1872" spans="1:10">
      <c r="A1872" s="53">
        <v>44273</v>
      </c>
      <c r="B1872" s="34">
        <v>49216.52</v>
      </c>
      <c r="C1872" s="34" t="s">
        <v>1238</v>
      </c>
      <c r="D1872" s="53">
        <v>44257</v>
      </c>
      <c r="E1872" s="34">
        <v>872.55000000000007</v>
      </c>
      <c r="F1872" s="34">
        <f t="shared" si="87"/>
        <v>50296.89</v>
      </c>
      <c r="G1872" s="53">
        <v>44257</v>
      </c>
      <c r="H1872" s="34">
        <f t="shared" si="88"/>
        <v>3018.1598062953999</v>
      </c>
      <c r="I1872" s="34">
        <f t="shared" si="89"/>
        <v>237.91744558307096</v>
      </c>
      <c r="J1872" s="53">
        <v>44257</v>
      </c>
    </row>
    <row r="1873" spans="1:10">
      <c r="A1873" s="53">
        <v>44274</v>
      </c>
      <c r="B1873" s="34">
        <v>49858.239999999998</v>
      </c>
      <c r="C1873" s="34" t="s">
        <v>1239</v>
      </c>
      <c r="D1873" s="53">
        <v>44258</v>
      </c>
      <c r="E1873" s="34">
        <v>915.35</v>
      </c>
      <c r="F1873" s="34">
        <f t="shared" si="87"/>
        <v>51444.65</v>
      </c>
      <c r="G1873" s="53">
        <v>44258</v>
      </c>
      <c r="H1873" s="34">
        <f t="shared" si="88"/>
        <v>3166.2054652369425</v>
      </c>
      <c r="I1873" s="34">
        <f t="shared" si="89"/>
        <v>243.34665059639141</v>
      </c>
      <c r="J1873" s="53">
        <v>44258</v>
      </c>
    </row>
    <row r="1874" spans="1:10">
      <c r="A1874" s="53">
        <v>44277</v>
      </c>
      <c r="B1874" s="34">
        <v>49771.29</v>
      </c>
      <c r="C1874" s="34" t="s">
        <v>1240</v>
      </c>
      <c r="D1874" s="53">
        <v>44259</v>
      </c>
      <c r="E1874" s="34">
        <v>918.4</v>
      </c>
      <c r="F1874" s="34">
        <f t="shared" si="87"/>
        <v>50846.080000000002</v>
      </c>
      <c r="G1874" s="53">
        <v>44259</v>
      </c>
      <c r="H1874" s="34">
        <f t="shared" si="88"/>
        <v>3176.7554479418882</v>
      </c>
      <c r="I1874" s="34">
        <f t="shared" si="89"/>
        <v>240.51525793170262</v>
      </c>
      <c r="J1874" s="53">
        <v>44259</v>
      </c>
    </row>
    <row r="1875" spans="1:10">
      <c r="A1875" s="53">
        <v>44278</v>
      </c>
      <c r="B1875" s="34">
        <v>50051.44</v>
      </c>
      <c r="C1875" s="34" t="s">
        <v>1241</v>
      </c>
      <c r="D1875" s="53">
        <v>44260</v>
      </c>
      <c r="E1875" s="34">
        <v>909.9</v>
      </c>
      <c r="F1875" s="34">
        <f t="shared" si="87"/>
        <v>50405.32</v>
      </c>
      <c r="G1875" s="53">
        <v>44260</v>
      </c>
      <c r="H1875" s="34">
        <f t="shared" si="88"/>
        <v>3147.3538567969558</v>
      </c>
      <c r="I1875" s="34">
        <f t="shared" si="89"/>
        <v>238.43034784451442</v>
      </c>
      <c r="J1875" s="53">
        <v>44260</v>
      </c>
    </row>
    <row r="1876" spans="1:10">
      <c r="A1876" s="53">
        <v>44279</v>
      </c>
      <c r="B1876" s="34">
        <v>49180.31</v>
      </c>
      <c r="C1876" s="34" t="s">
        <v>1242</v>
      </c>
      <c r="D1876" s="53">
        <v>44263</v>
      </c>
      <c r="E1876" s="34">
        <v>910.2</v>
      </c>
      <c r="F1876" s="34">
        <f t="shared" si="87"/>
        <v>50441.07</v>
      </c>
      <c r="G1876" s="53">
        <v>44263</v>
      </c>
      <c r="H1876" s="34">
        <f t="shared" si="88"/>
        <v>3148.3915600138362</v>
      </c>
      <c r="I1876" s="34">
        <f t="shared" si="89"/>
        <v>238.59945469544687</v>
      </c>
      <c r="J1876" s="53">
        <v>44263</v>
      </c>
    </row>
    <row r="1877" spans="1:10">
      <c r="A1877" s="53">
        <v>44280</v>
      </c>
      <c r="B1877" s="34">
        <v>48440.12</v>
      </c>
      <c r="C1877" s="34" t="s">
        <v>1243</v>
      </c>
      <c r="D1877" s="53">
        <v>44264</v>
      </c>
      <c r="E1877" s="34">
        <v>905.2</v>
      </c>
      <c r="F1877" s="34">
        <f t="shared" si="87"/>
        <v>51025.48</v>
      </c>
      <c r="G1877" s="53">
        <v>44264</v>
      </c>
      <c r="H1877" s="34">
        <f t="shared" si="88"/>
        <v>3131.0965063991698</v>
      </c>
      <c r="I1877" s="34">
        <f t="shared" si="89"/>
        <v>241.36386685638169</v>
      </c>
      <c r="J1877" s="53">
        <v>44264</v>
      </c>
    </row>
    <row r="1878" spans="1:10">
      <c r="A1878" s="53">
        <v>44281</v>
      </c>
      <c r="B1878" s="34">
        <v>49008.5</v>
      </c>
      <c r="C1878" s="34" t="s">
        <v>1244</v>
      </c>
      <c r="D1878" s="53">
        <v>44265</v>
      </c>
      <c r="E1878" s="34">
        <v>898.15</v>
      </c>
      <c r="F1878" s="34">
        <f t="shared" si="87"/>
        <v>51279.51</v>
      </c>
      <c r="G1878" s="53">
        <v>44265</v>
      </c>
      <c r="H1878" s="34">
        <f t="shared" si="88"/>
        <v>3106.7104808024906</v>
      </c>
      <c r="I1878" s="34">
        <f t="shared" si="89"/>
        <v>242.5654952016227</v>
      </c>
      <c r="J1878" s="53">
        <v>44265</v>
      </c>
    </row>
    <row r="1879" spans="1:10">
      <c r="A1879" s="53">
        <v>44285</v>
      </c>
      <c r="B1879" s="34">
        <v>50136.58</v>
      </c>
      <c r="C1879" s="34" t="s">
        <v>1245</v>
      </c>
      <c r="D1879" s="53">
        <v>44266</v>
      </c>
      <c r="E1879" s="34">
        <v>898.15</v>
      </c>
      <c r="F1879" s="34" t="e">
        <f t="shared" si="87"/>
        <v>#N/A</v>
      </c>
      <c r="G1879" s="53">
        <v>44266</v>
      </c>
      <c r="H1879" s="34">
        <f t="shared" si="88"/>
        <v>3106.7104808024906</v>
      </c>
      <c r="I1879" s="34" t="e">
        <f t="shared" si="89"/>
        <v>#N/A</v>
      </c>
      <c r="J1879" s="53">
        <v>44266</v>
      </c>
    </row>
    <row r="1880" spans="1:10">
      <c r="A1880" s="53">
        <v>44286</v>
      </c>
      <c r="B1880" s="34">
        <v>49509.15</v>
      </c>
      <c r="C1880" s="34" t="s">
        <v>1246</v>
      </c>
      <c r="D1880" s="53">
        <v>44267</v>
      </c>
      <c r="E1880" s="34">
        <v>894.1</v>
      </c>
      <c r="F1880" s="34">
        <f t="shared" si="87"/>
        <v>50792.08</v>
      </c>
      <c r="G1880" s="53">
        <v>44267</v>
      </c>
      <c r="H1880" s="34">
        <f t="shared" si="88"/>
        <v>3092.7014873746111</v>
      </c>
      <c r="I1880" s="34">
        <f t="shared" si="89"/>
        <v>240.25982380721723</v>
      </c>
      <c r="J1880" s="53">
        <v>44267</v>
      </c>
    </row>
    <row r="1881" spans="1:10">
      <c r="A1881" s="53">
        <v>44287</v>
      </c>
      <c r="B1881" s="34">
        <v>50029.83</v>
      </c>
      <c r="C1881" s="34" t="s">
        <v>1247</v>
      </c>
      <c r="D1881" s="53">
        <v>44270</v>
      </c>
      <c r="E1881" s="34">
        <v>896.2</v>
      </c>
      <c r="F1881" s="34">
        <f t="shared" si="87"/>
        <v>50395.08</v>
      </c>
      <c r="G1881" s="53">
        <v>44270</v>
      </c>
      <c r="H1881" s="34">
        <f t="shared" si="88"/>
        <v>3099.9654098927708</v>
      </c>
      <c r="I1881" s="34">
        <f t="shared" si="89"/>
        <v>238.3819099660935</v>
      </c>
      <c r="J1881" s="53">
        <v>44270</v>
      </c>
    </row>
    <row r="1882" spans="1:10">
      <c r="A1882" s="53">
        <v>44291</v>
      </c>
      <c r="B1882" s="34">
        <v>49159.32</v>
      </c>
      <c r="C1882" s="34" t="s">
        <v>1248</v>
      </c>
      <c r="D1882" s="53">
        <v>44271</v>
      </c>
      <c r="E1882" s="34">
        <v>897.80000000000007</v>
      </c>
      <c r="F1882" s="34">
        <f t="shared" si="87"/>
        <v>50363.96</v>
      </c>
      <c r="G1882" s="53">
        <v>44271</v>
      </c>
      <c r="H1882" s="34">
        <f t="shared" si="88"/>
        <v>3105.4998270494639</v>
      </c>
      <c r="I1882" s="34">
        <f t="shared" si="89"/>
        <v>238.23470422620488</v>
      </c>
      <c r="J1882" s="53">
        <v>44271</v>
      </c>
    </row>
    <row r="1883" spans="1:10">
      <c r="A1883" s="53">
        <v>44292</v>
      </c>
      <c r="B1883" s="34">
        <v>49201.39</v>
      </c>
      <c r="C1883" s="34" t="s">
        <v>1249</v>
      </c>
      <c r="D1883" s="53">
        <v>44272</v>
      </c>
      <c r="E1883" s="34">
        <v>873.9</v>
      </c>
      <c r="F1883" s="34">
        <f t="shared" si="87"/>
        <v>49801.62</v>
      </c>
      <c r="G1883" s="53">
        <v>44272</v>
      </c>
      <c r="H1883" s="34">
        <f t="shared" si="88"/>
        <v>3022.8294707713594</v>
      </c>
      <c r="I1883" s="34">
        <f t="shared" si="89"/>
        <v>235.57468893799953</v>
      </c>
      <c r="J1883" s="53">
        <v>44272</v>
      </c>
    </row>
    <row r="1884" spans="1:10">
      <c r="A1884" s="53">
        <v>44293</v>
      </c>
      <c r="B1884" s="34">
        <v>49661.760000000002</v>
      </c>
      <c r="C1884" s="34" t="s">
        <v>1250</v>
      </c>
      <c r="D1884" s="53">
        <v>44273</v>
      </c>
      <c r="E1884" s="34">
        <v>871.05000000000007</v>
      </c>
      <c r="F1884" s="34">
        <f t="shared" si="87"/>
        <v>49216.52</v>
      </c>
      <c r="G1884" s="53">
        <v>44273</v>
      </c>
      <c r="H1884" s="34">
        <f t="shared" si="88"/>
        <v>3012.971290211</v>
      </c>
      <c r="I1884" s="34">
        <f t="shared" si="89"/>
        <v>232.80701289658512</v>
      </c>
      <c r="J1884" s="53">
        <v>44273</v>
      </c>
    </row>
    <row r="1885" spans="1:10">
      <c r="A1885" s="53">
        <v>44294</v>
      </c>
      <c r="B1885" s="34">
        <v>49746.21</v>
      </c>
      <c r="C1885" s="34" t="s">
        <v>1251</v>
      </c>
      <c r="D1885" s="53">
        <v>44274</v>
      </c>
      <c r="E1885" s="34">
        <v>889.65</v>
      </c>
      <c r="F1885" s="34">
        <f t="shared" si="87"/>
        <v>49858.239999999998</v>
      </c>
      <c r="G1885" s="53">
        <v>44274</v>
      </c>
      <c r="H1885" s="34">
        <f t="shared" si="88"/>
        <v>3077.3088896575578</v>
      </c>
      <c r="I1885" s="34">
        <f t="shared" si="89"/>
        <v>235.84251634778397</v>
      </c>
      <c r="J1885" s="53">
        <v>44274</v>
      </c>
    </row>
    <row r="1886" spans="1:10">
      <c r="A1886" s="53">
        <v>44295</v>
      </c>
      <c r="B1886" s="34">
        <v>49591.32</v>
      </c>
      <c r="C1886" s="34" t="s">
        <v>1252</v>
      </c>
      <c r="D1886" s="53">
        <v>44277</v>
      </c>
      <c r="E1886" s="34">
        <v>991.05000000000007</v>
      </c>
      <c r="F1886" s="34">
        <f t="shared" si="87"/>
        <v>49771.29</v>
      </c>
      <c r="G1886" s="53">
        <v>44277</v>
      </c>
      <c r="H1886" s="34">
        <f t="shared" si="88"/>
        <v>3428.052576962989</v>
      </c>
      <c r="I1886" s="34">
        <f t="shared" si="89"/>
        <v>235.4312201047469</v>
      </c>
      <c r="J1886" s="53">
        <v>44277</v>
      </c>
    </row>
    <row r="1887" spans="1:10">
      <c r="A1887" s="53">
        <v>44298</v>
      </c>
      <c r="B1887" s="34">
        <v>47883.38</v>
      </c>
      <c r="C1887" s="34" t="s">
        <v>1253</v>
      </c>
      <c r="D1887" s="53">
        <v>44278</v>
      </c>
      <c r="E1887" s="34">
        <v>1058.4000000000001</v>
      </c>
      <c r="F1887" s="34">
        <f t="shared" si="87"/>
        <v>50051.44</v>
      </c>
      <c r="G1887" s="53">
        <v>44278</v>
      </c>
      <c r="H1887" s="34">
        <f t="shared" si="88"/>
        <v>3661.0169491525426</v>
      </c>
      <c r="I1887" s="34">
        <f t="shared" si="89"/>
        <v>236.75640288205378</v>
      </c>
      <c r="J1887" s="53">
        <v>44278</v>
      </c>
    </row>
    <row r="1888" spans="1:10">
      <c r="A1888" s="53">
        <v>44299</v>
      </c>
      <c r="B1888" s="34">
        <v>48544.06</v>
      </c>
      <c r="C1888" s="34" t="s">
        <v>1254</v>
      </c>
      <c r="D1888" s="53">
        <v>44279</v>
      </c>
      <c r="E1888" s="34">
        <v>1025.45</v>
      </c>
      <c r="F1888" s="34">
        <f t="shared" si="87"/>
        <v>49180.31</v>
      </c>
      <c r="G1888" s="53">
        <v>44279</v>
      </c>
      <c r="H1888" s="34">
        <f t="shared" si="88"/>
        <v>3547.0425458318923</v>
      </c>
      <c r="I1888" s="34">
        <f t="shared" si="89"/>
        <v>232.635730125333</v>
      </c>
      <c r="J1888" s="53">
        <v>44279</v>
      </c>
    </row>
    <row r="1889" spans="1:10">
      <c r="A1889" s="53">
        <v>44301</v>
      </c>
      <c r="B1889" s="34">
        <v>48803.68</v>
      </c>
      <c r="C1889" s="34" t="s">
        <v>1255</v>
      </c>
      <c r="D1889" s="53">
        <v>44280</v>
      </c>
      <c r="E1889" s="34">
        <v>981.55000000000007</v>
      </c>
      <c r="F1889" s="34">
        <f t="shared" si="87"/>
        <v>48440.12</v>
      </c>
      <c r="G1889" s="53">
        <v>44280</v>
      </c>
      <c r="H1889" s="34">
        <f t="shared" si="88"/>
        <v>3395.1919750951229</v>
      </c>
      <c r="I1889" s="34">
        <f t="shared" si="89"/>
        <v>229.13443781787359</v>
      </c>
      <c r="J1889" s="53">
        <v>44280</v>
      </c>
    </row>
    <row r="1890" spans="1:10">
      <c r="A1890" s="53">
        <v>44302</v>
      </c>
      <c r="B1890" s="34">
        <v>48832.03</v>
      </c>
      <c r="C1890" s="34" t="s">
        <v>1256</v>
      </c>
      <c r="D1890" s="53">
        <v>44281</v>
      </c>
      <c r="E1890" s="34">
        <v>988.30000000000007</v>
      </c>
      <c r="F1890" s="34">
        <f t="shared" si="87"/>
        <v>49008.5</v>
      </c>
      <c r="G1890" s="53">
        <v>44281</v>
      </c>
      <c r="H1890" s="34">
        <f t="shared" si="88"/>
        <v>3418.5402974749222</v>
      </c>
      <c r="I1890" s="34">
        <f t="shared" si="89"/>
        <v>231.82302388592882</v>
      </c>
      <c r="J1890" s="53">
        <v>44281</v>
      </c>
    </row>
    <row r="1891" spans="1:10">
      <c r="A1891" s="53">
        <v>44305</v>
      </c>
      <c r="B1891" s="34">
        <v>47949.42</v>
      </c>
      <c r="C1891" s="34" t="s">
        <v>1257</v>
      </c>
      <c r="D1891" s="53">
        <v>44284</v>
      </c>
      <c r="E1891" s="34">
        <v>988.30000000000007</v>
      </c>
      <c r="F1891" s="34" t="e">
        <f t="shared" si="87"/>
        <v>#N/A</v>
      </c>
      <c r="G1891" s="53">
        <v>44284</v>
      </c>
      <c r="H1891" s="34">
        <f t="shared" si="88"/>
        <v>3418.5402974749222</v>
      </c>
      <c r="I1891" s="34" t="e">
        <f t="shared" si="89"/>
        <v>#N/A</v>
      </c>
      <c r="J1891" s="53">
        <v>44284</v>
      </c>
    </row>
    <row r="1892" spans="1:10">
      <c r="A1892" s="53">
        <v>44306</v>
      </c>
      <c r="B1892" s="34">
        <v>47705.8</v>
      </c>
      <c r="C1892" s="34" t="s">
        <v>1258</v>
      </c>
      <c r="D1892" s="53">
        <v>44285</v>
      </c>
      <c r="E1892" s="34">
        <v>1031.55</v>
      </c>
      <c r="F1892" s="34">
        <f t="shared" si="87"/>
        <v>50136.58</v>
      </c>
      <c r="G1892" s="53">
        <v>44285</v>
      </c>
      <c r="H1892" s="34">
        <f t="shared" si="88"/>
        <v>3568.1425112417846</v>
      </c>
      <c r="I1892" s="34">
        <f t="shared" si="89"/>
        <v>237.15913735165901</v>
      </c>
      <c r="J1892" s="53">
        <v>44285</v>
      </c>
    </row>
    <row r="1893" spans="1:10">
      <c r="A1893" s="53">
        <v>44308</v>
      </c>
      <c r="B1893" s="34">
        <v>48080.67</v>
      </c>
      <c r="C1893" s="34" t="s">
        <v>1259</v>
      </c>
      <c r="D1893" s="53">
        <v>44286</v>
      </c>
      <c r="E1893" s="34">
        <v>1031.1500000000001</v>
      </c>
      <c r="F1893" s="34">
        <f t="shared" si="87"/>
        <v>49509.15</v>
      </c>
      <c r="G1893" s="53">
        <v>44286</v>
      </c>
      <c r="H1893" s="34">
        <f t="shared" si="88"/>
        <v>3566.7589069526116</v>
      </c>
      <c r="I1893" s="34">
        <f t="shared" si="89"/>
        <v>234.19122933821748</v>
      </c>
      <c r="J1893" s="53">
        <v>44286</v>
      </c>
    </row>
    <row r="1894" spans="1:10">
      <c r="A1894" s="53">
        <v>44309</v>
      </c>
      <c r="B1894" s="34">
        <v>47878.45</v>
      </c>
      <c r="C1894" s="34" t="s">
        <v>1260</v>
      </c>
      <c r="D1894" s="53">
        <v>44287</v>
      </c>
      <c r="E1894" s="34">
        <v>1107.2</v>
      </c>
      <c r="F1894" s="34">
        <f t="shared" si="87"/>
        <v>50029.83</v>
      </c>
      <c r="G1894" s="53">
        <v>44287</v>
      </c>
      <c r="H1894" s="34">
        <f t="shared" si="88"/>
        <v>3829.8166724316852</v>
      </c>
      <c r="I1894" s="34">
        <f t="shared" si="89"/>
        <v>236.65418192964398</v>
      </c>
      <c r="J1894" s="53">
        <v>44287</v>
      </c>
    </row>
    <row r="1895" spans="1:10">
      <c r="A1895" s="53">
        <v>44312</v>
      </c>
      <c r="B1895" s="34">
        <v>48386.51</v>
      </c>
      <c r="C1895" s="34" t="s">
        <v>1261</v>
      </c>
      <c r="D1895" s="53">
        <v>44288</v>
      </c>
      <c r="E1895" s="34">
        <v>1107.2</v>
      </c>
      <c r="F1895" s="34" t="e">
        <f t="shared" si="87"/>
        <v>#N/A</v>
      </c>
      <c r="G1895" s="53">
        <v>44288</v>
      </c>
      <c r="H1895" s="34">
        <f t="shared" si="88"/>
        <v>3829.8166724316852</v>
      </c>
      <c r="I1895" s="34" t="e">
        <f t="shared" si="89"/>
        <v>#N/A</v>
      </c>
      <c r="J1895" s="53">
        <v>44288</v>
      </c>
    </row>
    <row r="1896" spans="1:10">
      <c r="A1896" s="53">
        <v>44313</v>
      </c>
      <c r="B1896" s="34">
        <v>48944.14</v>
      </c>
      <c r="C1896" s="34" t="s">
        <v>1262</v>
      </c>
      <c r="D1896" s="53">
        <v>44291</v>
      </c>
      <c r="E1896" s="34">
        <v>1138.25</v>
      </c>
      <c r="F1896" s="34">
        <f t="shared" si="87"/>
        <v>49159.32</v>
      </c>
      <c r="G1896" s="53">
        <v>44291</v>
      </c>
      <c r="H1896" s="34">
        <f t="shared" si="88"/>
        <v>3937.2189553787612</v>
      </c>
      <c r="I1896" s="34">
        <f t="shared" si="89"/>
        <v>232.53644193509325</v>
      </c>
      <c r="J1896" s="53">
        <v>44291</v>
      </c>
    </row>
    <row r="1897" spans="1:10">
      <c r="A1897" s="53">
        <v>44314</v>
      </c>
      <c r="B1897" s="34">
        <v>49733.84</v>
      </c>
      <c r="C1897" s="34" t="s">
        <v>1263</v>
      </c>
      <c r="D1897" s="53">
        <v>44292</v>
      </c>
      <c r="E1897" s="34">
        <v>1225.4000000000001</v>
      </c>
      <c r="F1897" s="34">
        <f t="shared" si="87"/>
        <v>49201.39</v>
      </c>
      <c r="G1897" s="53">
        <v>44292</v>
      </c>
      <c r="H1897" s="34">
        <f t="shared" si="88"/>
        <v>4238.6717398823939</v>
      </c>
      <c r="I1897" s="34">
        <f t="shared" si="89"/>
        <v>232.73544403911356</v>
      </c>
      <c r="J1897" s="53">
        <v>44292</v>
      </c>
    </row>
    <row r="1898" spans="1:10">
      <c r="A1898" s="53">
        <v>44315</v>
      </c>
      <c r="B1898" s="34">
        <v>49765.94</v>
      </c>
      <c r="C1898" s="34" t="s">
        <v>1264</v>
      </c>
      <c r="D1898" s="53">
        <v>44293</v>
      </c>
      <c r="E1898" s="34">
        <v>1165.55</v>
      </c>
      <c r="F1898" s="34">
        <f t="shared" si="87"/>
        <v>49661.760000000002</v>
      </c>
      <c r="G1898" s="53">
        <v>44293</v>
      </c>
      <c r="H1898" s="34">
        <f t="shared" si="88"/>
        <v>4031.6499481148389</v>
      </c>
      <c r="I1898" s="34">
        <f t="shared" si="89"/>
        <v>234.91311455558247</v>
      </c>
      <c r="J1898" s="53">
        <v>44293</v>
      </c>
    </row>
    <row r="1899" spans="1:10">
      <c r="A1899" s="53">
        <v>44316</v>
      </c>
      <c r="B1899" s="34">
        <v>48782.36</v>
      </c>
      <c r="C1899" s="34" t="s">
        <v>1265</v>
      </c>
      <c r="D1899" s="53">
        <v>44294</v>
      </c>
      <c r="E1899" s="34">
        <v>1162.5</v>
      </c>
      <c r="F1899" s="34">
        <f t="shared" ref="F1899:F1931" si="90">VLOOKUP(D1899,$A$7:$B$1914,2,FALSE)</f>
        <v>49746.21</v>
      </c>
      <c r="G1899" s="53">
        <v>44294</v>
      </c>
      <c r="H1899" s="34">
        <f t="shared" si="88"/>
        <v>4021.0999654098928</v>
      </c>
      <c r="I1899" s="34">
        <f t="shared" si="89"/>
        <v>235.31258514470815</v>
      </c>
      <c r="J1899" s="53">
        <v>44294</v>
      </c>
    </row>
    <row r="1900" spans="1:10">
      <c r="A1900" s="53">
        <v>44319</v>
      </c>
      <c r="B1900" s="34">
        <v>48718.52</v>
      </c>
      <c r="C1900" s="34" t="s">
        <v>1266</v>
      </c>
      <c r="D1900" s="53">
        <v>44295</v>
      </c>
      <c r="E1900" s="34">
        <v>1201.4000000000001</v>
      </c>
      <c r="F1900" s="34">
        <f t="shared" si="90"/>
        <v>49591.32</v>
      </c>
      <c r="G1900" s="53">
        <v>44295</v>
      </c>
      <c r="H1900" s="34">
        <f t="shared" si="88"/>
        <v>4155.6554825319963</v>
      </c>
      <c r="I1900" s="34">
        <f t="shared" si="89"/>
        <v>234.579914930976</v>
      </c>
      <c r="J1900" s="53">
        <v>44295</v>
      </c>
    </row>
    <row r="1901" spans="1:10">
      <c r="A1901" s="53">
        <v>44320</v>
      </c>
      <c r="B1901" s="34">
        <v>48253.51</v>
      </c>
      <c r="C1901" s="34" t="s">
        <v>1267</v>
      </c>
      <c r="D1901" s="53">
        <v>44298</v>
      </c>
      <c r="E1901" s="34">
        <v>1074.4000000000001</v>
      </c>
      <c r="F1901" s="34">
        <f t="shared" si="90"/>
        <v>47883.38</v>
      </c>
      <c r="G1901" s="53">
        <v>44298</v>
      </c>
      <c r="H1901" s="34">
        <f t="shared" si="88"/>
        <v>3716.3611207194749</v>
      </c>
      <c r="I1901" s="34">
        <f t="shared" si="89"/>
        <v>226.50091199442963</v>
      </c>
      <c r="J1901" s="53">
        <v>44298</v>
      </c>
    </row>
    <row r="1902" spans="1:10">
      <c r="A1902" s="53">
        <v>44321</v>
      </c>
      <c r="B1902" s="34">
        <v>48677.55</v>
      </c>
      <c r="C1902" s="34" t="s">
        <v>1268</v>
      </c>
      <c r="D1902" s="53">
        <v>44299</v>
      </c>
      <c r="E1902" s="34">
        <v>1106.3500000000001</v>
      </c>
      <c r="F1902" s="34">
        <f t="shared" si="90"/>
        <v>48544.06</v>
      </c>
      <c r="G1902" s="53">
        <v>44299</v>
      </c>
      <c r="H1902" s="34">
        <f t="shared" si="88"/>
        <v>3826.8765133171919</v>
      </c>
      <c r="I1902" s="34">
        <f t="shared" si="89"/>
        <v>229.62610120489222</v>
      </c>
      <c r="J1902" s="53">
        <v>44299</v>
      </c>
    </row>
    <row r="1903" spans="1:10">
      <c r="A1903" s="53">
        <v>44322</v>
      </c>
      <c r="B1903" s="34">
        <v>48949.760000000002</v>
      </c>
      <c r="C1903" s="34" t="s">
        <v>1269</v>
      </c>
      <c r="D1903" s="53">
        <v>44300</v>
      </c>
      <c r="E1903" s="34">
        <v>1106.3500000000001</v>
      </c>
      <c r="F1903" s="34" t="e">
        <f t="shared" si="90"/>
        <v>#N/A</v>
      </c>
      <c r="G1903" s="53">
        <v>44300</v>
      </c>
      <c r="H1903" s="34">
        <f t="shared" si="88"/>
        <v>3826.8765133171919</v>
      </c>
      <c r="I1903" s="34" t="e">
        <f t="shared" si="89"/>
        <v>#N/A</v>
      </c>
      <c r="J1903" s="53">
        <v>44300</v>
      </c>
    </row>
    <row r="1904" spans="1:10">
      <c r="A1904" s="53">
        <v>44323</v>
      </c>
      <c r="B1904" s="34">
        <v>49206.47</v>
      </c>
      <c r="C1904" s="34" t="s">
        <v>1270</v>
      </c>
      <c r="D1904" s="53">
        <v>44301</v>
      </c>
      <c r="E1904" s="34">
        <v>1129.95</v>
      </c>
      <c r="F1904" s="34">
        <f t="shared" si="90"/>
        <v>48803.68</v>
      </c>
      <c r="G1904" s="53">
        <v>44301</v>
      </c>
      <c r="H1904" s="34">
        <f t="shared" si="88"/>
        <v>3908.509166378416</v>
      </c>
      <c r="I1904" s="34">
        <f t="shared" si="89"/>
        <v>230.854171712279</v>
      </c>
      <c r="J1904" s="53">
        <v>44301</v>
      </c>
    </row>
    <row r="1905" spans="1:10">
      <c r="A1905" s="53">
        <v>44326</v>
      </c>
      <c r="B1905" s="34">
        <v>49502.41</v>
      </c>
      <c r="C1905" s="34" t="s">
        <v>1271</v>
      </c>
      <c r="D1905" s="53">
        <v>44302</v>
      </c>
      <c r="E1905" s="34">
        <v>1159</v>
      </c>
      <c r="F1905" s="34">
        <f t="shared" si="90"/>
        <v>48832.03</v>
      </c>
      <c r="G1905" s="53">
        <v>44302</v>
      </c>
      <c r="H1905" s="34">
        <f t="shared" si="88"/>
        <v>4008.9934278796263</v>
      </c>
      <c r="I1905" s="34">
        <f t="shared" si="89"/>
        <v>230.98827462763381</v>
      </c>
      <c r="J1905" s="53">
        <v>44302</v>
      </c>
    </row>
    <row r="1906" spans="1:10">
      <c r="A1906" s="53">
        <v>44327</v>
      </c>
      <c r="B1906" s="34">
        <v>49161.81</v>
      </c>
      <c r="C1906" s="34" t="s">
        <v>1272</v>
      </c>
      <c r="D1906" s="53">
        <v>44305</v>
      </c>
      <c r="E1906" s="34">
        <v>1136.3500000000001</v>
      </c>
      <c r="F1906" s="34">
        <f t="shared" si="90"/>
        <v>47949.42</v>
      </c>
      <c r="G1906" s="53">
        <v>44305</v>
      </c>
      <c r="H1906" s="34">
        <f t="shared" si="88"/>
        <v>3930.6468350051887</v>
      </c>
      <c r="I1906" s="34">
        <f t="shared" si="89"/>
        <v>226.81329846815208</v>
      </c>
      <c r="J1906" s="53">
        <v>44305</v>
      </c>
    </row>
    <row r="1907" spans="1:10">
      <c r="A1907" s="53">
        <v>44328</v>
      </c>
      <c r="B1907" s="34">
        <v>48690.8</v>
      </c>
      <c r="C1907" s="34" t="s">
        <v>1273</v>
      </c>
      <c r="D1907" s="53">
        <v>44306</v>
      </c>
      <c r="E1907" s="34">
        <v>1142.75</v>
      </c>
      <c r="F1907" s="34">
        <f t="shared" si="90"/>
        <v>47705.8</v>
      </c>
      <c r="G1907" s="53">
        <v>44306</v>
      </c>
      <c r="H1907" s="34">
        <f t="shared" si="88"/>
        <v>3952.7845036319613</v>
      </c>
      <c r="I1907" s="34">
        <f t="shared" si="89"/>
        <v>225.66091214579802</v>
      </c>
      <c r="J1907" s="53">
        <v>44306</v>
      </c>
    </row>
    <row r="1908" spans="1:10">
      <c r="A1908" s="53">
        <v>44330</v>
      </c>
      <c r="B1908" s="34">
        <v>48732.55</v>
      </c>
      <c r="C1908" s="34" t="s">
        <v>1274</v>
      </c>
      <c r="D1908" s="53">
        <v>44307</v>
      </c>
      <c r="E1908" s="34">
        <v>1142.75</v>
      </c>
      <c r="F1908" s="34" t="e">
        <f t="shared" si="90"/>
        <v>#N/A</v>
      </c>
      <c r="G1908" s="53">
        <v>44307</v>
      </c>
      <c r="H1908" s="34">
        <f t="shared" si="88"/>
        <v>3952.7845036319613</v>
      </c>
      <c r="I1908" s="34" t="e">
        <f t="shared" si="89"/>
        <v>#N/A</v>
      </c>
      <c r="J1908" s="53">
        <v>44307</v>
      </c>
    </row>
    <row r="1909" spans="1:10">
      <c r="A1909" s="53">
        <v>44333</v>
      </c>
      <c r="B1909" s="34">
        <v>49580.73</v>
      </c>
      <c r="C1909" s="34" t="s">
        <v>1275</v>
      </c>
      <c r="D1909" s="53">
        <v>44308</v>
      </c>
      <c r="E1909" s="34">
        <v>1157.8</v>
      </c>
      <c r="F1909" s="34">
        <f t="shared" si="90"/>
        <v>48080.67</v>
      </c>
      <c r="G1909" s="53">
        <v>44308</v>
      </c>
      <c r="H1909" s="34">
        <f t="shared" si="88"/>
        <v>4004.8426150121068</v>
      </c>
      <c r="I1909" s="34">
        <f t="shared" si="89"/>
        <v>227.43414529849844</v>
      </c>
      <c r="J1909" s="53">
        <v>44308</v>
      </c>
    </row>
    <row r="1910" spans="1:10">
      <c r="A1910" s="53">
        <v>44334</v>
      </c>
      <c r="B1910" s="34">
        <v>50193.33</v>
      </c>
      <c r="C1910" s="34" t="s">
        <v>1276</v>
      </c>
      <c r="D1910" s="53">
        <v>44309</v>
      </c>
      <c r="E1910" s="34">
        <v>1157.6000000000001</v>
      </c>
      <c r="F1910" s="34">
        <f t="shared" si="90"/>
        <v>47878.45</v>
      </c>
      <c r="G1910" s="53">
        <v>44309</v>
      </c>
      <c r="H1910" s="34">
        <f t="shared" si="88"/>
        <v>4004.1508128675205</v>
      </c>
      <c r="I1910" s="34">
        <f t="shared" si="89"/>
        <v>226.47759180491644</v>
      </c>
      <c r="J1910" s="53">
        <v>44309</v>
      </c>
    </row>
    <row r="1911" spans="1:10">
      <c r="A1911" s="53">
        <v>44335</v>
      </c>
      <c r="B1911" s="34">
        <v>49902.64</v>
      </c>
      <c r="C1911" s="34" t="s">
        <v>1277</v>
      </c>
      <c r="D1911" s="53">
        <v>44312</v>
      </c>
      <c r="E1911" s="34">
        <v>1173.3500000000001</v>
      </c>
      <c r="F1911" s="34">
        <f t="shared" si="90"/>
        <v>48386.51</v>
      </c>
      <c r="G1911" s="53">
        <v>44312</v>
      </c>
      <c r="H1911" s="34">
        <f t="shared" si="88"/>
        <v>4058.6302317537188</v>
      </c>
      <c r="I1911" s="34">
        <f t="shared" si="89"/>
        <v>228.8808484953984</v>
      </c>
      <c r="J1911" s="53">
        <v>44312</v>
      </c>
    </row>
    <row r="1912" spans="1:10">
      <c r="A1912" s="53">
        <v>44336</v>
      </c>
      <c r="B1912" s="34">
        <v>49564.86</v>
      </c>
      <c r="C1912" s="34" t="s">
        <v>1278</v>
      </c>
      <c r="D1912" s="53">
        <v>44313</v>
      </c>
      <c r="E1912" s="34">
        <v>1191.1500000000001</v>
      </c>
      <c r="F1912" s="34">
        <f t="shared" si="90"/>
        <v>48944.14</v>
      </c>
      <c r="G1912" s="53">
        <v>44313</v>
      </c>
      <c r="H1912" s="34">
        <f t="shared" si="88"/>
        <v>4120.2006226219301</v>
      </c>
      <c r="I1912" s="34">
        <f t="shared" si="89"/>
        <v>231.51858425163479</v>
      </c>
      <c r="J1912" s="53">
        <v>44313</v>
      </c>
    </row>
    <row r="1913" spans="1:10">
      <c r="A1913" s="53">
        <v>44337</v>
      </c>
      <c r="B1913" s="34">
        <v>50540.480000000003</v>
      </c>
      <c r="C1913" s="34" t="s">
        <v>1279</v>
      </c>
      <c r="D1913" s="53">
        <v>44314</v>
      </c>
      <c r="E1913" s="34">
        <v>1185.2</v>
      </c>
      <c r="F1913" s="34">
        <f t="shared" si="90"/>
        <v>49733.84</v>
      </c>
      <c r="G1913" s="53">
        <v>44314</v>
      </c>
      <c r="H1913" s="34">
        <f t="shared" si="88"/>
        <v>4099.6195088204768</v>
      </c>
      <c r="I1913" s="34">
        <f t="shared" si="89"/>
        <v>235.25407180915474</v>
      </c>
      <c r="J1913" s="53">
        <v>44314</v>
      </c>
    </row>
    <row r="1914" spans="1:10">
      <c r="A1914" s="53">
        <v>44340</v>
      </c>
      <c r="B1914" s="34">
        <v>50651.9</v>
      </c>
      <c r="C1914" s="34" t="s">
        <v>1280</v>
      </c>
      <c r="D1914" s="53">
        <v>44315</v>
      </c>
      <c r="E1914" s="34">
        <v>1182.3</v>
      </c>
      <c r="F1914" s="34">
        <f t="shared" si="90"/>
        <v>49765.94</v>
      </c>
      <c r="G1914" s="53">
        <v>44315</v>
      </c>
      <c r="H1914" s="34">
        <f t="shared" si="88"/>
        <v>4089.588377723971</v>
      </c>
      <c r="I1914" s="34">
        <f t="shared" si="89"/>
        <v>235.40591320537661</v>
      </c>
      <c r="J1914" s="53">
        <v>44315</v>
      </c>
    </row>
    <row r="1915" spans="1:10">
      <c r="D1915" s="53">
        <v>44316</v>
      </c>
      <c r="E1915" s="34">
        <v>1158.7</v>
      </c>
      <c r="F1915" s="34">
        <f t="shared" si="90"/>
        <v>48782.36</v>
      </c>
      <c r="G1915" s="53">
        <v>44316</v>
      </c>
      <c r="H1915" s="34">
        <f t="shared" si="88"/>
        <v>4007.9557246627464</v>
      </c>
      <c r="I1915" s="34">
        <f t="shared" si="89"/>
        <v>230.75332253572296</v>
      </c>
      <c r="J1915" s="53">
        <v>44316</v>
      </c>
    </row>
    <row r="1916" spans="1:10">
      <c r="D1916" s="53">
        <v>44319</v>
      </c>
      <c r="E1916" s="34">
        <v>1255.55</v>
      </c>
      <c r="F1916" s="34">
        <f t="shared" si="90"/>
        <v>48718.52</v>
      </c>
      <c r="G1916" s="53">
        <v>44319</v>
      </c>
      <c r="H1916" s="34">
        <f t="shared" si="88"/>
        <v>4342.9609131788302</v>
      </c>
      <c r="I1916" s="34">
        <f t="shared" si="89"/>
        <v>230.45134263744248</v>
      </c>
      <c r="J1916" s="53">
        <v>44319</v>
      </c>
    </row>
    <row r="1917" spans="1:10">
      <c r="D1917" s="53">
        <v>44320</v>
      </c>
      <c r="E1917" s="34">
        <v>1262.5</v>
      </c>
      <c r="F1917" s="34">
        <f t="shared" si="90"/>
        <v>48253.51</v>
      </c>
      <c r="G1917" s="53">
        <v>44320</v>
      </c>
      <c r="H1917" s="34">
        <f t="shared" si="88"/>
        <v>4367.0010377032168</v>
      </c>
      <c r="I1917" s="34">
        <f t="shared" si="89"/>
        <v>228.25172370731414</v>
      </c>
      <c r="J1917" s="53">
        <v>44320</v>
      </c>
    </row>
    <row r="1918" spans="1:10">
      <c r="D1918" s="53">
        <v>44321</v>
      </c>
      <c r="E1918" s="34">
        <v>1267.5</v>
      </c>
      <c r="F1918" s="34">
        <f t="shared" si="90"/>
        <v>48677.55</v>
      </c>
      <c r="G1918" s="53">
        <v>44321</v>
      </c>
      <c r="H1918" s="34">
        <f t="shared" si="88"/>
        <v>4384.2960913178831</v>
      </c>
      <c r="I1918" s="34">
        <f t="shared" si="89"/>
        <v>230.25754382114317</v>
      </c>
      <c r="J1918" s="53">
        <v>44321</v>
      </c>
    </row>
    <row r="1919" spans="1:10">
      <c r="D1919" s="53">
        <v>44322</v>
      </c>
      <c r="E1919" s="34">
        <v>1286.75</v>
      </c>
      <c r="F1919" s="34">
        <f t="shared" si="90"/>
        <v>48949.760000000002</v>
      </c>
      <c r="G1919" s="53">
        <v>44322</v>
      </c>
      <c r="H1919" s="34">
        <f t="shared" si="88"/>
        <v>4450.8820477343479</v>
      </c>
      <c r="I1919" s="34">
        <f t="shared" si="89"/>
        <v>231.54516832162756</v>
      </c>
      <c r="J1919" s="53">
        <v>44322</v>
      </c>
    </row>
    <row r="1920" spans="1:10">
      <c r="D1920" s="53">
        <v>44323</v>
      </c>
      <c r="E1920" s="34">
        <v>1298.9000000000001</v>
      </c>
      <c r="F1920" s="34">
        <f t="shared" si="90"/>
        <v>49206.47</v>
      </c>
      <c r="G1920" s="53">
        <v>44323</v>
      </c>
      <c r="H1920" s="34">
        <f t="shared" si="88"/>
        <v>4492.9090280179871</v>
      </c>
      <c r="I1920" s="34">
        <f t="shared" si="89"/>
        <v>232.75947376786146</v>
      </c>
      <c r="J1920" s="53">
        <v>44323</v>
      </c>
    </row>
    <row r="1921" spans="1:10">
      <c r="D1921" s="53">
        <v>44326</v>
      </c>
      <c r="E1921" s="34">
        <v>1304.1000000000001</v>
      </c>
      <c r="F1921" s="34">
        <f t="shared" si="90"/>
        <v>49502.41</v>
      </c>
      <c r="G1921" s="53">
        <v>44326</v>
      </c>
      <c r="H1921" s="34">
        <f t="shared" si="88"/>
        <v>4510.8958837772398</v>
      </c>
      <c r="I1921" s="34">
        <f t="shared" si="89"/>
        <v>234.15934737527246</v>
      </c>
      <c r="J1921" s="53">
        <v>44326</v>
      </c>
    </row>
    <row r="1922" spans="1:10">
      <c r="D1922" s="53">
        <v>44327</v>
      </c>
      <c r="E1922" s="34">
        <v>1303.5</v>
      </c>
      <c r="F1922" s="34">
        <f t="shared" si="90"/>
        <v>49161.81</v>
      </c>
      <c r="G1922" s="53">
        <v>44327</v>
      </c>
      <c r="H1922" s="34">
        <f t="shared" si="88"/>
        <v>4508.82047734348</v>
      </c>
      <c r="I1922" s="34">
        <f t="shared" si="89"/>
        <v>232.54822028638893</v>
      </c>
      <c r="J1922" s="53">
        <v>44327</v>
      </c>
    </row>
    <row r="1923" spans="1:10">
      <c r="D1923" s="53">
        <v>44328</v>
      </c>
      <c r="E1923" s="34">
        <v>1285.8</v>
      </c>
      <c r="F1923" s="34">
        <f t="shared" si="90"/>
        <v>48690.8</v>
      </c>
      <c r="G1923" s="53">
        <v>44328</v>
      </c>
      <c r="H1923" s="34">
        <f t="shared" si="88"/>
        <v>4447.595987547561</v>
      </c>
      <c r="I1923" s="34">
        <f t="shared" si="89"/>
        <v>230.32021978687337</v>
      </c>
      <c r="J1923" s="53">
        <v>44328</v>
      </c>
    </row>
    <row r="1924" spans="1:10">
      <c r="D1924" s="53">
        <v>44329</v>
      </c>
      <c r="E1924" s="34">
        <v>1285.8</v>
      </c>
      <c r="F1924" s="34" t="e">
        <f t="shared" si="90"/>
        <v>#N/A</v>
      </c>
      <c r="G1924" s="53">
        <v>44329</v>
      </c>
      <c r="H1924" s="34">
        <f t="shared" ref="H1924:H1931" si="91">E1924/$E$3*100</f>
        <v>4447.595987547561</v>
      </c>
      <c r="I1924" s="34" t="e">
        <f t="shared" si="89"/>
        <v>#N/A</v>
      </c>
      <c r="J1924" s="53">
        <v>44329</v>
      </c>
    </row>
    <row r="1925" spans="1:10">
      <c r="D1925" s="53">
        <v>44330</v>
      </c>
      <c r="E1925" s="34">
        <v>1220.3500000000001</v>
      </c>
      <c r="F1925" s="34">
        <f t="shared" si="90"/>
        <v>48732.55</v>
      </c>
      <c r="G1925" s="53">
        <v>44330</v>
      </c>
      <c r="H1925" s="34">
        <f t="shared" si="91"/>
        <v>4221.2037357315812</v>
      </c>
      <c r="I1925" s="34">
        <f t="shared" ref="I1925:I1930" si="92">F1925/$F$3*100</f>
        <v>230.51770820719307</v>
      </c>
      <c r="J1925" s="53">
        <v>44330</v>
      </c>
    </row>
    <row r="1926" spans="1:10">
      <c r="D1926" s="53">
        <v>44333</v>
      </c>
      <c r="E1926" s="34">
        <v>1289.1000000000001</v>
      </c>
      <c r="F1926" s="34">
        <f t="shared" si="90"/>
        <v>49580.73</v>
      </c>
      <c r="G1926" s="53">
        <v>44333</v>
      </c>
      <c r="H1926" s="34">
        <f t="shared" si="91"/>
        <v>4459.0107229332416</v>
      </c>
      <c r="I1926" s="34">
        <f t="shared" si="92"/>
        <v>234.52982146100751</v>
      </c>
      <c r="J1926" s="53">
        <v>44333</v>
      </c>
    </row>
    <row r="1927" spans="1:10">
      <c r="D1927" s="53">
        <v>44334</v>
      </c>
      <c r="E1927" s="34">
        <v>1326.7</v>
      </c>
      <c r="F1927" s="34">
        <f t="shared" si="90"/>
        <v>50193.33</v>
      </c>
      <c r="G1927" s="53">
        <v>44334</v>
      </c>
      <c r="H1927" s="34">
        <f t="shared" si="91"/>
        <v>4589.0695261155306</v>
      </c>
      <c r="I1927" s="34">
        <f t="shared" si="92"/>
        <v>237.42757969544687</v>
      </c>
      <c r="J1927" s="53">
        <v>44334</v>
      </c>
    </row>
    <row r="1928" spans="1:10">
      <c r="D1928" s="53">
        <v>44335</v>
      </c>
      <c r="E1928" s="34">
        <v>1294.7</v>
      </c>
      <c r="F1928" s="34">
        <f t="shared" si="90"/>
        <v>49902.64</v>
      </c>
      <c r="G1928" s="53">
        <v>44335</v>
      </c>
      <c r="H1928" s="34">
        <f t="shared" si="91"/>
        <v>4478.3811829816668</v>
      </c>
      <c r="I1928" s="34">
        <f t="shared" si="92"/>
        <v>236.05253996124969</v>
      </c>
      <c r="J1928" s="53">
        <v>44335</v>
      </c>
    </row>
    <row r="1929" spans="1:10">
      <c r="D1929" s="53">
        <v>44336</v>
      </c>
      <c r="E1929" s="34">
        <v>1302</v>
      </c>
      <c r="F1929" s="34">
        <f t="shared" si="90"/>
        <v>49564.86</v>
      </c>
      <c r="G1929" s="53">
        <v>44336</v>
      </c>
      <c r="H1929" s="34">
        <f t="shared" si="91"/>
        <v>4503.6319612590805</v>
      </c>
      <c r="I1929" s="34">
        <f t="shared" si="92"/>
        <v>234.45475220997821</v>
      </c>
      <c r="J1929" s="53">
        <v>44336</v>
      </c>
    </row>
    <row r="1930" spans="1:10">
      <c r="D1930" s="53">
        <v>44337</v>
      </c>
      <c r="E1930" s="34">
        <v>1315.1000000000001</v>
      </c>
      <c r="F1930" s="34">
        <f t="shared" si="90"/>
        <v>50540.480000000003</v>
      </c>
      <c r="G1930" s="53">
        <v>44337</v>
      </c>
      <c r="H1930" s="34">
        <f t="shared" si="91"/>
        <v>4548.9450017295057</v>
      </c>
      <c r="I1930" s="34">
        <f t="shared" si="92"/>
        <v>239.06968999757811</v>
      </c>
      <c r="J1930" s="53">
        <v>44337</v>
      </c>
    </row>
    <row r="1931" spans="1:10">
      <c r="D1931" s="53">
        <v>44340</v>
      </c>
      <c r="E1931" s="34">
        <v>1306.8</v>
      </c>
      <c r="F1931" s="34">
        <f t="shared" si="90"/>
        <v>50651.9</v>
      </c>
      <c r="G1931" s="53">
        <v>44340</v>
      </c>
      <c r="H1931" s="34">
        <f t="shared" si="91"/>
        <v>4520.2352127291588</v>
      </c>
      <c r="I1931" s="34">
        <f>F1931/$F$3*100</f>
        <v>239.59673574109956</v>
      </c>
      <c r="J1931" s="53">
        <v>44340</v>
      </c>
    </row>
    <row r="1932" spans="1:10">
      <c r="D1932" s="53"/>
    </row>
    <row r="1933" spans="1:10">
      <c r="D1933" s="53"/>
    </row>
    <row r="1934" spans="1:10">
      <c r="D1934" s="53"/>
    </row>
    <row r="1935" spans="1:10">
      <c r="A1935" s="53"/>
      <c r="D1935" s="53"/>
    </row>
    <row r="1936" spans="1:10">
      <c r="A1936" s="53"/>
      <c r="D1936" s="53"/>
    </row>
    <row r="1937" spans="1:4">
      <c r="A1937" s="53"/>
      <c r="D1937" s="53"/>
    </row>
    <row r="1938" spans="1:4">
      <c r="A1938" s="53"/>
      <c r="D1938" s="53"/>
    </row>
    <row r="1939" spans="1:4">
      <c r="A1939" s="53"/>
      <c r="D1939" s="53"/>
    </row>
    <row r="1940" spans="1:4">
      <c r="A1940" s="53"/>
      <c r="D1940" s="53"/>
    </row>
    <row r="1941" spans="1:4">
      <c r="A1941" s="53"/>
      <c r="D1941" s="53"/>
    </row>
    <row r="1942" spans="1:4">
      <c r="A1942" s="53"/>
      <c r="D1942" s="53"/>
    </row>
    <row r="1943" spans="1:4">
      <c r="A1943" s="53"/>
      <c r="D1943" s="53"/>
    </row>
    <row r="1944" spans="1:4">
      <c r="A1944" s="53"/>
      <c r="D1944" s="53"/>
    </row>
    <row r="1945" spans="1:4">
      <c r="A1945" s="53"/>
      <c r="D1945" s="53"/>
    </row>
    <row r="1946" spans="1:4">
      <c r="A1946" s="53"/>
      <c r="D1946" s="53"/>
    </row>
    <row r="1947" spans="1:4">
      <c r="A1947" s="53"/>
      <c r="D1947" s="53"/>
    </row>
    <row r="1948" spans="1:4">
      <c r="A1948" s="53"/>
      <c r="D1948" s="53"/>
    </row>
    <row r="1949" spans="1:4">
      <c r="A1949" s="53"/>
      <c r="D1949" s="53"/>
    </row>
    <row r="1950" spans="1:4">
      <c r="A1950" s="53"/>
      <c r="D1950" s="53"/>
    </row>
    <row r="1951" spans="1:4">
      <c r="A1951" s="53"/>
      <c r="D1951" s="53"/>
    </row>
    <row r="1952" spans="1:4">
      <c r="A1952" s="53"/>
      <c r="D1952" s="53"/>
    </row>
    <row r="1953" spans="1:4">
      <c r="A1953" s="53"/>
      <c r="D1953" s="53"/>
    </row>
    <row r="1954" spans="1:4">
      <c r="A1954" s="53"/>
      <c r="D1954" s="53"/>
    </row>
    <row r="1955" spans="1:4">
      <c r="A1955" s="53"/>
      <c r="D1955" s="53"/>
    </row>
    <row r="1956" spans="1:4">
      <c r="A1956" s="53"/>
      <c r="D1956" s="53"/>
    </row>
    <row r="1957" spans="1:4">
      <c r="A1957" s="53"/>
      <c r="D1957" s="53"/>
    </row>
    <row r="1958" spans="1:4">
      <c r="A1958" s="53"/>
      <c r="D1958" s="53"/>
    </row>
    <row r="1959" spans="1:4">
      <c r="A1959" s="53"/>
      <c r="D1959" s="53"/>
    </row>
    <row r="1960" spans="1:4">
      <c r="A1960" s="53"/>
      <c r="D1960" s="53"/>
    </row>
    <row r="1961" spans="1:4">
      <c r="A1961" s="53"/>
      <c r="D1961" s="53"/>
    </row>
    <row r="1962" spans="1:4">
      <c r="A1962" s="53"/>
      <c r="D1962" s="53"/>
    </row>
    <row r="1963" spans="1:4">
      <c r="A1963" s="53"/>
      <c r="D1963" s="53"/>
    </row>
    <row r="1964" spans="1:4">
      <c r="A1964" s="53"/>
      <c r="D1964" s="53"/>
    </row>
    <row r="1965" spans="1:4">
      <c r="A1965" s="53"/>
      <c r="D1965" s="53"/>
    </row>
    <row r="1966" spans="1:4">
      <c r="A1966" s="53"/>
      <c r="D1966" s="53"/>
    </row>
    <row r="1967" spans="1:4">
      <c r="A1967" s="53"/>
      <c r="D1967" s="53"/>
    </row>
    <row r="1968" spans="1:4">
      <c r="A1968" s="53"/>
      <c r="D1968" s="53"/>
    </row>
    <row r="1969" spans="1:4">
      <c r="A1969" s="53"/>
      <c r="D1969" s="53"/>
    </row>
    <row r="1970" spans="1:4">
      <c r="A1970" s="53"/>
      <c r="D1970" s="53"/>
    </row>
    <row r="1971" spans="1:4">
      <c r="A1971" s="53"/>
      <c r="D1971" s="53"/>
    </row>
    <row r="1972" spans="1:4">
      <c r="A1972" s="53"/>
      <c r="D1972" s="53"/>
    </row>
    <row r="1973" spans="1:4">
      <c r="A1973" s="53"/>
      <c r="D1973" s="53"/>
    </row>
    <row r="1974" spans="1:4">
      <c r="A1974" s="53"/>
      <c r="D1974" s="53"/>
    </row>
    <row r="1975" spans="1:4">
      <c r="A1975" s="53"/>
      <c r="D1975" s="53"/>
    </row>
    <row r="1976" spans="1:4">
      <c r="A1976" s="53"/>
      <c r="D1976" s="53"/>
    </row>
    <row r="1977" spans="1:4">
      <c r="A1977" s="53"/>
      <c r="D1977" s="53"/>
    </row>
    <row r="1978" spans="1:4">
      <c r="A1978" s="53"/>
      <c r="D1978" s="53"/>
    </row>
    <row r="1979" spans="1:4">
      <c r="A1979" s="53"/>
      <c r="D1979" s="53"/>
    </row>
    <row r="1980" spans="1:4">
      <c r="A1980" s="53"/>
      <c r="D1980" s="53"/>
    </row>
    <row r="1981" spans="1:4">
      <c r="A1981" s="53"/>
      <c r="D1981" s="53"/>
    </row>
    <row r="1982" spans="1:4">
      <c r="A1982" s="53"/>
      <c r="D1982" s="53"/>
    </row>
    <row r="1983" spans="1:4">
      <c r="A1983" s="53"/>
      <c r="D1983" s="53"/>
    </row>
    <row r="1984" spans="1:4">
      <c r="A1984" s="53"/>
      <c r="D1984" s="53"/>
    </row>
    <row r="1985" spans="1:4">
      <c r="A1985" s="53"/>
      <c r="D1985" s="53"/>
    </row>
    <row r="1986" spans="1:4">
      <c r="A1986" s="53"/>
      <c r="D1986" s="53"/>
    </row>
    <row r="1987" spans="1:4">
      <c r="A1987" s="53"/>
      <c r="D1987" s="53"/>
    </row>
    <row r="1988" spans="1:4">
      <c r="A1988" s="53"/>
      <c r="D1988" s="53"/>
    </row>
    <row r="1989" spans="1:4">
      <c r="A1989" s="53"/>
      <c r="D1989" s="53"/>
    </row>
    <row r="1990" spans="1:4">
      <c r="A1990" s="53"/>
      <c r="D1990" s="53"/>
    </row>
    <row r="1991" spans="1:4">
      <c r="A1991" s="53"/>
      <c r="D1991" s="53"/>
    </row>
    <row r="1992" spans="1:4">
      <c r="A1992" s="53"/>
      <c r="D1992" s="53"/>
    </row>
    <row r="1993" spans="1:4">
      <c r="A1993" s="53"/>
      <c r="D1993" s="53"/>
    </row>
    <row r="1994" spans="1:4">
      <c r="A1994" s="53"/>
      <c r="D1994" s="53"/>
    </row>
    <row r="1995" spans="1:4">
      <c r="A1995" s="53"/>
      <c r="D1995" s="53"/>
    </row>
    <row r="1996" spans="1:4">
      <c r="A1996" s="53"/>
      <c r="D1996" s="53"/>
    </row>
    <row r="1997" spans="1:4">
      <c r="A1997" s="53"/>
      <c r="D1997" s="53"/>
    </row>
    <row r="1998" spans="1:4">
      <c r="A1998" s="53"/>
      <c r="D1998" s="53"/>
    </row>
    <row r="1999" spans="1:4">
      <c r="A1999" s="53"/>
      <c r="D1999" s="53"/>
    </row>
    <row r="2000" spans="1:4">
      <c r="A2000" s="53"/>
      <c r="D2000" s="53"/>
    </row>
    <row r="2001" spans="1:4">
      <c r="A2001" s="53"/>
      <c r="D2001" s="53"/>
    </row>
    <row r="2002" spans="1:4">
      <c r="A2002" s="53"/>
      <c r="D2002" s="53"/>
    </row>
    <row r="2003" spans="1:4">
      <c r="A2003" s="53"/>
      <c r="D2003" s="53"/>
    </row>
    <row r="2004" spans="1:4">
      <c r="A2004" s="53"/>
      <c r="D2004" s="53"/>
    </row>
    <row r="2005" spans="1:4">
      <c r="A2005" s="53"/>
      <c r="D2005" s="53"/>
    </row>
    <row r="2006" spans="1:4">
      <c r="A2006" s="53"/>
      <c r="D2006" s="53"/>
    </row>
    <row r="2007" spans="1:4">
      <c r="A2007" s="53"/>
      <c r="D2007" s="53"/>
    </row>
    <row r="2008" spans="1:4">
      <c r="A2008" s="53"/>
      <c r="D2008" s="53"/>
    </row>
    <row r="2009" spans="1:4">
      <c r="A2009" s="53"/>
      <c r="D2009" s="53"/>
    </row>
    <row r="2010" spans="1:4">
      <c r="A2010" s="53"/>
      <c r="D2010" s="53"/>
    </row>
    <row r="2011" spans="1:4">
      <c r="A2011" s="53"/>
      <c r="D2011" s="53"/>
    </row>
    <row r="2012" spans="1:4">
      <c r="A2012" s="53"/>
      <c r="D2012" s="53"/>
    </row>
    <row r="2013" spans="1:4">
      <c r="A2013" s="53"/>
      <c r="D2013" s="53"/>
    </row>
    <row r="2014" spans="1:4">
      <c r="A2014" s="53"/>
      <c r="D2014" s="53"/>
    </row>
    <row r="2015" spans="1:4">
      <c r="A2015" s="53"/>
      <c r="D2015" s="53"/>
    </row>
    <row r="2016" spans="1:4">
      <c r="A2016" s="53"/>
      <c r="D2016" s="53"/>
    </row>
    <row r="2017" spans="1:4">
      <c r="A2017" s="53"/>
      <c r="D2017" s="53"/>
    </row>
    <row r="2018" spans="1:4">
      <c r="A2018" s="53"/>
      <c r="D2018" s="53"/>
    </row>
    <row r="2019" spans="1:4">
      <c r="A2019" s="53"/>
      <c r="D2019" s="53"/>
    </row>
    <row r="2020" spans="1:4">
      <c r="A2020" s="53"/>
      <c r="D2020" s="53"/>
    </row>
    <row r="2021" spans="1:4">
      <c r="A2021" s="53"/>
      <c r="D2021" s="53"/>
    </row>
    <row r="2022" spans="1:4">
      <c r="A2022" s="53"/>
      <c r="D2022" s="53"/>
    </row>
    <row r="2023" spans="1:4">
      <c r="A2023" s="53"/>
      <c r="D2023" s="53"/>
    </row>
    <row r="2024" spans="1:4">
      <c r="A2024" s="53"/>
      <c r="D2024" s="53"/>
    </row>
    <row r="2025" spans="1:4">
      <c r="A2025" s="53"/>
      <c r="D2025" s="53"/>
    </row>
    <row r="2026" spans="1:4">
      <c r="A2026" s="53"/>
      <c r="D2026" s="53"/>
    </row>
    <row r="2027" spans="1:4">
      <c r="A2027" s="53"/>
      <c r="D2027" s="53"/>
    </row>
    <row r="2028" spans="1:4">
      <c r="A2028" s="53"/>
      <c r="D2028" s="53"/>
    </row>
    <row r="2029" spans="1:4">
      <c r="A2029" s="53"/>
      <c r="D2029" s="53"/>
    </row>
    <row r="2030" spans="1:4">
      <c r="A2030" s="53"/>
      <c r="D2030" s="53"/>
    </row>
    <row r="2031" spans="1:4">
      <c r="A2031" s="53"/>
      <c r="D2031" s="53"/>
    </row>
    <row r="2032" spans="1:4">
      <c r="A2032" s="53"/>
      <c r="D2032" s="53"/>
    </row>
    <row r="2033" spans="1:4">
      <c r="A2033" s="53"/>
      <c r="D2033" s="53"/>
    </row>
    <row r="2034" spans="1:4">
      <c r="A2034" s="53"/>
      <c r="D2034" s="53"/>
    </row>
    <row r="2035" spans="1:4">
      <c r="A2035" s="53"/>
      <c r="D2035" s="53"/>
    </row>
    <row r="2036" spans="1:4">
      <c r="A2036" s="53"/>
      <c r="D2036" s="53"/>
    </row>
    <row r="2037" spans="1:4">
      <c r="A2037" s="53"/>
      <c r="D2037" s="53"/>
    </row>
    <row r="2038" spans="1:4">
      <c r="A2038" s="53"/>
      <c r="D2038" s="53"/>
    </row>
    <row r="2039" spans="1:4">
      <c r="A2039" s="53"/>
      <c r="D2039" s="53"/>
    </row>
    <row r="2040" spans="1:4">
      <c r="A2040" s="53"/>
      <c r="D2040" s="53"/>
    </row>
    <row r="2041" spans="1:4">
      <c r="A2041" s="53"/>
      <c r="D2041" s="53"/>
    </row>
    <row r="2042" spans="1:4">
      <c r="A2042" s="53"/>
      <c r="D2042" s="53"/>
    </row>
    <row r="2043" spans="1:4">
      <c r="A2043" s="53"/>
      <c r="D2043" s="53"/>
    </row>
    <row r="2044" spans="1:4">
      <c r="A2044" s="53"/>
      <c r="D2044" s="53"/>
    </row>
    <row r="2045" spans="1:4">
      <c r="A2045" s="53"/>
      <c r="D2045" s="53"/>
    </row>
    <row r="2046" spans="1:4">
      <c r="A2046" s="53"/>
      <c r="D2046" s="53"/>
    </row>
    <row r="2047" spans="1:4">
      <c r="A2047" s="53"/>
      <c r="D2047" s="53"/>
    </row>
    <row r="2048" spans="1:4">
      <c r="A2048" s="53"/>
      <c r="D2048" s="53"/>
    </row>
    <row r="2049" spans="1:4">
      <c r="A2049" s="53"/>
      <c r="D2049" s="53"/>
    </row>
    <row r="2050" spans="1:4">
      <c r="A2050" s="53"/>
      <c r="D2050" s="53"/>
    </row>
    <row r="2051" spans="1:4">
      <c r="A2051" s="53"/>
      <c r="D2051" s="53"/>
    </row>
    <row r="2052" spans="1:4">
      <c r="A2052" s="53"/>
      <c r="D2052" s="53"/>
    </row>
    <row r="2053" spans="1:4">
      <c r="A2053" s="53"/>
      <c r="D2053" s="53"/>
    </row>
    <row r="2054" spans="1:4">
      <c r="A2054" s="53"/>
      <c r="D2054" s="53"/>
    </row>
    <row r="2055" spans="1:4">
      <c r="A2055" s="53"/>
      <c r="D2055" s="53"/>
    </row>
    <row r="2056" spans="1:4">
      <c r="A2056" s="53"/>
      <c r="D2056" s="53"/>
    </row>
    <row r="2057" spans="1:4">
      <c r="A2057" s="53"/>
      <c r="D2057" s="53"/>
    </row>
    <row r="2058" spans="1:4">
      <c r="A2058" s="53"/>
      <c r="D2058" s="53"/>
    </row>
    <row r="2059" spans="1:4">
      <c r="A2059" s="53"/>
      <c r="D2059" s="53"/>
    </row>
    <row r="2060" spans="1:4">
      <c r="A2060" s="53"/>
      <c r="D2060" s="53"/>
    </row>
    <row r="2061" spans="1:4">
      <c r="A2061" s="53"/>
      <c r="D2061" s="53"/>
    </row>
    <row r="2062" spans="1:4">
      <c r="A2062" s="53"/>
      <c r="D2062" s="53"/>
    </row>
    <row r="2063" spans="1:4">
      <c r="A2063" s="53"/>
      <c r="D2063" s="53"/>
    </row>
    <row r="2064" spans="1:4">
      <c r="A2064" s="53"/>
      <c r="D2064" s="53"/>
    </row>
    <row r="2065" spans="1:4">
      <c r="A2065" s="53"/>
      <c r="D2065" s="53"/>
    </row>
    <row r="2066" spans="1:4">
      <c r="A2066" s="53"/>
      <c r="D2066" s="53"/>
    </row>
    <row r="2067" spans="1:4">
      <c r="A2067" s="53"/>
      <c r="D2067" s="53"/>
    </row>
    <row r="2068" spans="1:4">
      <c r="A2068" s="53"/>
      <c r="D2068" s="53"/>
    </row>
    <row r="2069" spans="1:4">
      <c r="A2069" s="53"/>
      <c r="D2069" s="53"/>
    </row>
    <row r="2070" spans="1:4">
      <c r="A2070" s="53"/>
      <c r="D2070" s="53"/>
    </row>
    <row r="2071" spans="1:4">
      <c r="A2071" s="53"/>
      <c r="D2071" s="53"/>
    </row>
    <row r="2072" spans="1:4">
      <c r="A2072" s="53"/>
      <c r="D2072" s="53"/>
    </row>
    <row r="2073" spans="1:4">
      <c r="A2073" s="53"/>
      <c r="D2073" s="53"/>
    </row>
    <row r="2074" spans="1:4">
      <c r="A2074" s="53"/>
      <c r="D2074" s="53"/>
    </row>
    <row r="2075" spans="1:4">
      <c r="A2075" s="53"/>
      <c r="D2075" s="53"/>
    </row>
    <row r="2076" spans="1:4">
      <c r="A2076" s="53"/>
      <c r="D2076" s="53"/>
    </row>
    <row r="2077" spans="1:4">
      <c r="A2077" s="53"/>
      <c r="D2077" s="53"/>
    </row>
    <row r="2078" spans="1:4">
      <c r="A2078" s="53"/>
      <c r="D2078" s="53"/>
    </row>
    <row r="2079" spans="1:4">
      <c r="A2079" s="53"/>
      <c r="D2079" s="53"/>
    </row>
    <row r="2080" spans="1:4">
      <c r="A2080" s="53"/>
      <c r="D2080" s="53"/>
    </row>
    <row r="2081" spans="1:4">
      <c r="A2081" s="53"/>
      <c r="D2081" s="53"/>
    </row>
    <row r="2082" spans="1:4">
      <c r="A2082" s="53"/>
      <c r="D2082" s="53"/>
    </row>
    <row r="2083" spans="1:4">
      <c r="A2083" s="53"/>
      <c r="D2083" s="53"/>
    </row>
    <row r="2084" spans="1:4">
      <c r="A2084" s="53"/>
      <c r="D2084" s="53"/>
    </row>
    <row r="2085" spans="1:4">
      <c r="A2085" s="53"/>
      <c r="D2085" s="53"/>
    </row>
    <row r="2086" spans="1:4">
      <c r="A2086" s="53"/>
      <c r="D2086" s="53"/>
    </row>
    <row r="2087" spans="1:4">
      <c r="A2087" s="53"/>
      <c r="D2087" s="53"/>
    </row>
    <row r="2088" spans="1:4">
      <c r="A2088" s="53"/>
      <c r="D2088" s="53"/>
    </row>
    <row r="2089" spans="1:4">
      <c r="A2089" s="53"/>
      <c r="D2089" s="53"/>
    </row>
    <row r="2090" spans="1:4">
      <c r="A2090" s="53"/>
      <c r="D2090" s="53"/>
    </row>
    <row r="2091" spans="1:4">
      <c r="A2091" s="53"/>
      <c r="D2091" s="53"/>
    </row>
    <row r="2092" spans="1:4">
      <c r="A2092" s="53"/>
      <c r="D2092" s="53"/>
    </row>
    <row r="2093" spans="1:4">
      <c r="A2093" s="53"/>
      <c r="D2093" s="53"/>
    </row>
    <row r="2094" spans="1:4">
      <c r="A2094" s="53"/>
      <c r="D2094" s="53"/>
    </row>
    <row r="2095" spans="1:4">
      <c r="A2095" s="53"/>
      <c r="D2095" s="53"/>
    </row>
    <row r="2096" spans="1:4">
      <c r="A2096" s="53"/>
      <c r="D2096" s="53"/>
    </row>
    <row r="2097" spans="1:4">
      <c r="A2097" s="53"/>
      <c r="D2097" s="53"/>
    </row>
    <row r="2098" spans="1:4">
      <c r="A2098" s="53"/>
      <c r="D2098" s="53"/>
    </row>
    <row r="2099" spans="1:4">
      <c r="A2099" s="53"/>
      <c r="D2099" s="53"/>
    </row>
    <row r="2100" spans="1:4">
      <c r="A2100" s="53"/>
      <c r="D2100" s="53"/>
    </row>
    <row r="2101" spans="1:4">
      <c r="A2101" s="53"/>
      <c r="D2101" s="53"/>
    </row>
    <row r="2102" spans="1:4">
      <c r="A2102" s="53"/>
      <c r="D2102" s="53"/>
    </row>
    <row r="2103" spans="1:4">
      <c r="A2103" s="53"/>
      <c r="D2103" s="53"/>
    </row>
    <row r="2104" spans="1:4">
      <c r="A2104" s="53"/>
      <c r="D2104" s="53"/>
    </row>
    <row r="2105" spans="1:4">
      <c r="A2105" s="53"/>
      <c r="D2105" s="53"/>
    </row>
    <row r="2106" spans="1:4">
      <c r="A2106" s="53"/>
      <c r="D2106" s="53"/>
    </row>
    <row r="2107" spans="1:4">
      <c r="A2107" s="53"/>
      <c r="D2107" s="53"/>
    </row>
    <row r="2108" spans="1:4">
      <c r="A2108" s="53"/>
      <c r="D2108" s="53"/>
    </row>
    <row r="2109" spans="1:4">
      <c r="A2109" s="53"/>
      <c r="D2109" s="53"/>
    </row>
    <row r="2110" spans="1:4">
      <c r="A2110" s="53"/>
      <c r="D2110" s="53"/>
    </row>
    <row r="2111" spans="1:4">
      <c r="A2111" s="53"/>
      <c r="D2111" s="53"/>
    </row>
    <row r="2112" spans="1:4">
      <c r="A2112" s="53"/>
      <c r="D2112" s="53"/>
    </row>
    <row r="2113" spans="1:4">
      <c r="A2113" s="53"/>
      <c r="D2113" s="53"/>
    </row>
    <row r="2114" spans="1:4">
      <c r="A2114" s="53"/>
      <c r="D2114" s="53"/>
    </row>
    <row r="2115" spans="1:4">
      <c r="A2115" s="53"/>
      <c r="D2115" s="53"/>
    </row>
    <row r="2116" spans="1:4">
      <c r="A2116" s="53"/>
      <c r="D2116" s="53"/>
    </row>
    <row r="2117" spans="1:4">
      <c r="A2117" s="53"/>
      <c r="D2117" s="53"/>
    </row>
    <row r="2118" spans="1:4">
      <c r="A2118" s="53"/>
      <c r="D2118" s="53"/>
    </row>
    <row r="2119" spans="1:4">
      <c r="A2119" s="53"/>
      <c r="D2119" s="53"/>
    </row>
    <row r="2120" spans="1:4">
      <c r="A2120" s="53"/>
      <c r="D2120" s="53"/>
    </row>
    <row r="2121" spans="1:4">
      <c r="A2121" s="53"/>
      <c r="D2121" s="53"/>
    </row>
    <row r="2122" spans="1:4">
      <c r="A2122" s="53"/>
      <c r="D2122" s="53"/>
    </row>
    <row r="2123" spans="1:4">
      <c r="A2123" s="53"/>
      <c r="D2123" s="53"/>
    </row>
    <row r="2124" spans="1:4">
      <c r="A2124" s="53"/>
      <c r="D2124" s="53"/>
    </row>
    <row r="2125" spans="1:4">
      <c r="A2125" s="53"/>
      <c r="D2125" s="53"/>
    </row>
    <row r="2126" spans="1:4">
      <c r="A2126" s="53"/>
      <c r="D2126" s="53"/>
    </row>
    <row r="2127" spans="1:4">
      <c r="A2127" s="53"/>
      <c r="D2127" s="53"/>
    </row>
    <row r="2128" spans="1:4">
      <c r="A2128" s="53"/>
      <c r="D2128" s="53"/>
    </row>
    <row r="2129" spans="1:4">
      <c r="A2129" s="53"/>
      <c r="D2129" s="53"/>
    </row>
    <row r="2130" spans="1:4">
      <c r="A2130" s="53"/>
      <c r="D2130" s="53"/>
    </row>
    <row r="2131" spans="1:4">
      <c r="A2131" s="53"/>
      <c r="D2131" s="53"/>
    </row>
    <row r="2132" spans="1:4">
      <c r="A2132" s="53"/>
      <c r="D2132" s="53"/>
    </row>
    <row r="2133" spans="1:4">
      <c r="A2133" s="53"/>
      <c r="D2133" s="53"/>
    </row>
    <row r="2134" spans="1:4">
      <c r="A2134" s="53"/>
      <c r="D2134" s="53"/>
    </row>
    <row r="2135" spans="1:4">
      <c r="A2135" s="53"/>
      <c r="D2135" s="53"/>
    </row>
    <row r="2136" spans="1:4">
      <c r="A2136" s="53"/>
      <c r="D2136" s="53"/>
    </row>
    <row r="2137" spans="1:4">
      <c r="A2137" s="53"/>
      <c r="D2137" s="53"/>
    </row>
    <row r="2138" spans="1:4">
      <c r="A2138" s="53"/>
      <c r="D2138" s="53"/>
    </row>
    <row r="2139" spans="1:4">
      <c r="A2139" s="53"/>
      <c r="D2139" s="53"/>
    </row>
    <row r="2140" spans="1:4">
      <c r="A2140" s="53"/>
      <c r="D2140" s="53"/>
    </row>
    <row r="2141" spans="1:4">
      <c r="A2141" s="53"/>
      <c r="D2141" s="53"/>
    </row>
    <row r="2142" spans="1:4">
      <c r="A2142" s="53"/>
      <c r="D2142" s="53"/>
    </row>
    <row r="2143" spans="1:4">
      <c r="A2143" s="53"/>
      <c r="D2143" s="53"/>
    </row>
    <row r="2144" spans="1:4">
      <c r="A2144" s="53"/>
      <c r="D2144" s="53"/>
    </row>
    <row r="2145" spans="1:4">
      <c r="A2145" s="53"/>
      <c r="D2145" s="53"/>
    </row>
    <row r="2146" spans="1:4">
      <c r="A2146" s="53"/>
      <c r="D2146" s="53"/>
    </row>
    <row r="2147" spans="1:4">
      <c r="A2147" s="53"/>
      <c r="D2147" s="53"/>
    </row>
    <row r="2148" spans="1:4">
      <c r="A2148" s="53"/>
      <c r="D2148" s="53"/>
    </row>
    <row r="2149" spans="1:4">
      <c r="A2149" s="53"/>
      <c r="D2149" s="53"/>
    </row>
    <row r="2150" spans="1:4">
      <c r="A2150" s="53"/>
      <c r="D2150" s="53"/>
    </row>
    <row r="2151" spans="1:4">
      <c r="A2151" s="53"/>
      <c r="D2151" s="53"/>
    </row>
    <row r="2152" spans="1:4">
      <c r="A2152" s="53"/>
      <c r="D2152" s="53"/>
    </row>
    <row r="2153" spans="1:4">
      <c r="A2153" s="53"/>
      <c r="D2153" s="53"/>
    </row>
    <row r="2154" spans="1:4">
      <c r="A2154" s="53"/>
      <c r="D2154" s="53"/>
    </row>
    <row r="2155" spans="1:4">
      <c r="A2155" s="53"/>
      <c r="D2155" s="53"/>
    </row>
    <row r="2156" spans="1:4">
      <c r="A2156" s="53"/>
      <c r="D2156" s="53"/>
    </row>
    <row r="2157" spans="1:4">
      <c r="A2157" s="53"/>
      <c r="D2157" s="53"/>
    </row>
    <row r="2158" spans="1:4">
      <c r="A2158" s="53"/>
      <c r="D2158" s="53"/>
    </row>
    <row r="2159" spans="1:4">
      <c r="A2159" s="53"/>
      <c r="D2159" s="53"/>
    </row>
    <row r="2160" spans="1:4">
      <c r="A2160" s="53"/>
      <c r="D2160" s="53"/>
    </row>
    <row r="2161" spans="1:4">
      <c r="A2161" s="53"/>
      <c r="D2161" s="53"/>
    </row>
    <row r="2162" spans="1:4">
      <c r="A2162" s="53"/>
      <c r="D2162" s="53"/>
    </row>
    <row r="2163" spans="1:4">
      <c r="A2163" s="53"/>
      <c r="D2163" s="53"/>
    </row>
    <row r="2164" spans="1:4">
      <c r="A2164" s="53"/>
      <c r="D2164" s="53"/>
    </row>
    <row r="2165" spans="1:4">
      <c r="A2165" s="53"/>
      <c r="D2165" s="53"/>
    </row>
    <row r="2166" spans="1:4">
      <c r="A2166" s="53"/>
      <c r="D2166" s="53"/>
    </row>
    <row r="2167" spans="1:4">
      <c r="A2167" s="53"/>
      <c r="D2167" s="53"/>
    </row>
    <row r="2168" spans="1:4">
      <c r="A2168" s="53"/>
      <c r="D2168" s="53"/>
    </row>
    <row r="2169" spans="1:4">
      <c r="A2169" s="53"/>
      <c r="D2169" s="53"/>
    </row>
    <row r="2170" spans="1:4">
      <c r="A2170" s="53"/>
      <c r="D2170" s="53"/>
    </row>
    <row r="2171" spans="1:4">
      <c r="A2171" s="53"/>
      <c r="D2171" s="53"/>
    </row>
    <row r="2172" spans="1:4">
      <c r="A2172" s="53"/>
      <c r="D2172" s="53"/>
    </row>
    <row r="2173" spans="1:4">
      <c r="A2173" s="53"/>
      <c r="D2173" s="53"/>
    </row>
    <row r="2174" spans="1:4">
      <c r="A2174" s="53"/>
      <c r="D2174" s="53"/>
    </row>
    <row r="2175" spans="1:4">
      <c r="A2175" s="53"/>
      <c r="D2175" s="53"/>
    </row>
    <row r="2176" spans="1:4">
      <c r="A2176" s="53"/>
      <c r="D2176" s="53"/>
    </row>
    <row r="2177" spans="1:4">
      <c r="A2177" s="53"/>
      <c r="D2177" s="53"/>
    </row>
    <row r="2178" spans="1:4">
      <c r="A2178" s="53"/>
      <c r="D2178" s="53"/>
    </row>
    <row r="2179" spans="1:4">
      <c r="A2179" s="53"/>
      <c r="D2179" s="53"/>
    </row>
    <row r="2180" spans="1:4">
      <c r="A2180" s="53"/>
      <c r="D2180" s="53"/>
    </row>
    <row r="2181" spans="1:4">
      <c r="A2181" s="53"/>
      <c r="D2181" s="53"/>
    </row>
    <row r="2182" spans="1:4">
      <c r="A2182" s="53"/>
      <c r="D2182" s="53"/>
    </row>
    <row r="2183" spans="1:4">
      <c r="A2183" s="53"/>
      <c r="D2183" s="53"/>
    </row>
    <row r="2184" spans="1:4">
      <c r="A2184" s="53"/>
      <c r="D2184" s="53"/>
    </row>
    <row r="2185" spans="1:4">
      <c r="A2185" s="53"/>
      <c r="D2185" s="53"/>
    </row>
    <row r="2186" spans="1:4">
      <c r="A2186" s="53"/>
      <c r="D2186" s="53"/>
    </row>
    <row r="2187" spans="1:4">
      <c r="A2187" s="53"/>
      <c r="D2187" s="53"/>
    </row>
    <row r="2188" spans="1:4">
      <c r="A2188" s="53"/>
      <c r="D2188" s="53"/>
    </row>
    <row r="2189" spans="1:4">
      <c r="A2189" s="53"/>
      <c r="D2189" s="53"/>
    </row>
    <row r="2190" spans="1:4">
      <c r="A2190" s="53"/>
      <c r="D2190" s="53"/>
    </row>
    <row r="2191" spans="1:4">
      <c r="A2191" s="53"/>
      <c r="D2191" s="53"/>
    </row>
    <row r="2192" spans="1:4">
      <c r="A2192" s="53"/>
      <c r="D2192" s="53"/>
    </row>
    <row r="2193" spans="1:4">
      <c r="A2193" s="53"/>
      <c r="D2193" s="53"/>
    </row>
    <row r="2194" spans="1:4">
      <c r="A2194" s="53"/>
      <c r="D2194" s="53"/>
    </row>
    <row r="2195" spans="1:4">
      <c r="A2195" s="53"/>
      <c r="D2195" s="53"/>
    </row>
    <row r="2196" spans="1:4">
      <c r="A2196" s="53"/>
      <c r="D2196" s="53"/>
    </row>
    <row r="2197" spans="1:4">
      <c r="A2197" s="53"/>
      <c r="D2197" s="53"/>
    </row>
    <row r="2198" spans="1:4">
      <c r="A2198" s="53"/>
      <c r="D2198" s="53"/>
    </row>
    <row r="2199" spans="1:4">
      <c r="A2199" s="53"/>
      <c r="D2199" s="53"/>
    </row>
    <row r="2200" spans="1:4">
      <c r="A2200" s="53"/>
      <c r="D2200" s="53"/>
    </row>
    <row r="2201" spans="1:4">
      <c r="A2201" s="53"/>
      <c r="D2201" s="53"/>
    </row>
    <row r="2202" spans="1:4">
      <c r="A2202" s="53"/>
      <c r="D2202" s="53"/>
    </row>
    <row r="2203" spans="1:4">
      <c r="A2203" s="53"/>
      <c r="D2203" s="53"/>
    </row>
    <row r="2204" spans="1:4">
      <c r="A2204" s="53"/>
      <c r="D2204" s="53"/>
    </row>
    <row r="2205" spans="1:4">
      <c r="A2205" s="53"/>
      <c r="D2205" s="53"/>
    </row>
    <row r="2206" spans="1:4">
      <c r="A2206" s="53"/>
      <c r="D2206" s="53"/>
    </row>
    <row r="2207" spans="1:4">
      <c r="A2207" s="53"/>
      <c r="D2207" s="53"/>
    </row>
    <row r="2208" spans="1:4">
      <c r="A2208" s="53"/>
      <c r="D2208" s="53"/>
    </row>
    <row r="2209" spans="1:4">
      <c r="A2209" s="53"/>
      <c r="D2209" s="53"/>
    </row>
    <row r="2210" spans="1:4">
      <c r="A2210" s="53"/>
      <c r="D2210" s="53"/>
    </row>
    <row r="2211" spans="1:4">
      <c r="A2211" s="53"/>
      <c r="D2211" s="53"/>
    </row>
    <row r="2212" spans="1:4">
      <c r="A2212" s="53"/>
      <c r="D2212" s="53"/>
    </row>
    <row r="2213" spans="1:4">
      <c r="A2213" s="53"/>
      <c r="D2213" s="53"/>
    </row>
    <row r="2214" spans="1:4">
      <c r="A2214" s="53"/>
      <c r="D2214" s="53"/>
    </row>
    <row r="2215" spans="1:4">
      <c r="A2215" s="53"/>
      <c r="D2215" s="53"/>
    </row>
    <row r="2216" spans="1:4">
      <c r="A2216" s="53"/>
      <c r="D2216" s="53"/>
    </row>
    <row r="2217" spans="1:4">
      <c r="A2217" s="53"/>
      <c r="D2217" s="53"/>
    </row>
    <row r="2218" spans="1:4">
      <c r="A2218" s="53"/>
      <c r="D2218" s="53"/>
    </row>
    <row r="2219" spans="1:4">
      <c r="A2219" s="53"/>
      <c r="D2219" s="53"/>
    </row>
    <row r="2220" spans="1:4">
      <c r="A2220" s="53"/>
      <c r="D2220" s="53"/>
    </row>
    <row r="2221" spans="1:4">
      <c r="A2221" s="53"/>
      <c r="D2221" s="53"/>
    </row>
    <row r="2222" spans="1:4">
      <c r="A2222" s="53"/>
      <c r="D2222" s="53"/>
    </row>
    <row r="2223" spans="1:4">
      <c r="A2223" s="53"/>
      <c r="D2223" s="53"/>
    </row>
    <row r="2224" spans="1:4">
      <c r="A2224" s="53"/>
      <c r="D2224" s="53"/>
    </row>
    <row r="2225" spans="1:4">
      <c r="A2225" s="53"/>
      <c r="D2225" s="53"/>
    </row>
    <row r="2226" spans="1:4">
      <c r="A2226" s="53"/>
      <c r="D2226" s="53"/>
    </row>
    <row r="2227" spans="1:4">
      <c r="A2227" s="53"/>
      <c r="D2227" s="53"/>
    </row>
    <row r="2228" spans="1:4">
      <c r="A2228" s="53"/>
      <c r="D2228" s="53"/>
    </row>
    <row r="2229" spans="1:4">
      <c r="A2229" s="53"/>
      <c r="D2229" s="53"/>
    </row>
    <row r="2230" spans="1:4">
      <c r="A2230" s="53"/>
      <c r="D2230" s="53"/>
    </row>
    <row r="2231" spans="1:4">
      <c r="A2231" s="53"/>
      <c r="D2231" s="53"/>
    </row>
    <row r="2232" spans="1:4">
      <c r="A2232" s="53"/>
      <c r="D2232" s="53"/>
    </row>
    <row r="2233" spans="1:4">
      <c r="A2233" s="53"/>
      <c r="D2233" s="53"/>
    </row>
    <row r="2234" spans="1:4">
      <c r="A2234" s="53"/>
      <c r="D2234" s="53"/>
    </row>
    <row r="2235" spans="1:4">
      <c r="A2235" s="53"/>
      <c r="D2235" s="53"/>
    </row>
    <row r="2236" spans="1:4">
      <c r="A2236" s="53"/>
      <c r="D2236" s="53"/>
    </row>
    <row r="2237" spans="1:4">
      <c r="A2237" s="53"/>
      <c r="D2237" s="53"/>
    </row>
    <row r="2238" spans="1:4">
      <c r="A2238" s="53"/>
      <c r="D2238" s="53"/>
    </row>
    <row r="2239" spans="1:4">
      <c r="A2239" s="53"/>
      <c r="D2239" s="53"/>
    </row>
    <row r="2240" spans="1:4">
      <c r="A2240" s="53"/>
      <c r="D2240" s="53"/>
    </row>
    <row r="2241" spans="1:4">
      <c r="A2241" s="53"/>
      <c r="D2241" s="53"/>
    </row>
    <row r="2242" spans="1:4">
      <c r="A2242" s="53"/>
      <c r="D2242" s="53"/>
    </row>
    <row r="2243" spans="1:4">
      <c r="A2243" s="53"/>
      <c r="D2243" s="53"/>
    </row>
    <row r="2244" spans="1:4">
      <c r="A2244" s="53"/>
      <c r="D2244" s="53"/>
    </row>
    <row r="2245" spans="1:4">
      <c r="A2245" s="53"/>
      <c r="D2245" s="53"/>
    </row>
    <row r="2246" spans="1:4">
      <c r="A2246" s="53"/>
      <c r="D2246" s="53"/>
    </row>
    <row r="2247" spans="1:4">
      <c r="A2247" s="53"/>
      <c r="D2247" s="53"/>
    </row>
    <row r="2248" spans="1:4">
      <c r="A2248" s="53"/>
      <c r="D2248" s="53"/>
    </row>
    <row r="2249" spans="1:4">
      <c r="A2249" s="53"/>
      <c r="D2249" s="53"/>
    </row>
    <row r="2250" spans="1:4">
      <c r="A2250" s="53"/>
      <c r="D2250" s="53"/>
    </row>
    <row r="2251" spans="1:4">
      <c r="A2251" s="53"/>
      <c r="D2251" s="53"/>
    </row>
    <row r="2252" spans="1:4">
      <c r="A2252" s="53"/>
      <c r="D2252" s="53"/>
    </row>
    <row r="2253" spans="1:4">
      <c r="A2253" s="53"/>
      <c r="D2253" s="53"/>
    </row>
    <row r="2254" spans="1:4">
      <c r="A2254" s="53"/>
      <c r="D2254" s="53"/>
    </row>
    <row r="2255" spans="1:4">
      <c r="A2255" s="53"/>
      <c r="D2255" s="53"/>
    </row>
    <row r="2256" spans="1:4">
      <c r="A2256" s="53"/>
      <c r="D2256" s="53"/>
    </row>
    <row r="2257" spans="1:4">
      <c r="A2257" s="53"/>
      <c r="D2257" s="53"/>
    </row>
    <row r="2258" spans="1:4">
      <c r="A2258" s="53"/>
      <c r="D2258" s="53"/>
    </row>
    <row r="2259" spans="1:4">
      <c r="A2259" s="53"/>
      <c r="D2259" s="53"/>
    </row>
    <row r="2260" spans="1:4">
      <c r="A2260" s="53"/>
      <c r="D2260" s="53"/>
    </row>
    <row r="2261" spans="1:4">
      <c r="A2261" s="53"/>
      <c r="D2261" s="53"/>
    </row>
    <row r="2262" spans="1:4">
      <c r="A2262" s="53"/>
      <c r="D2262" s="53"/>
    </row>
    <row r="2263" spans="1:4">
      <c r="A2263" s="53"/>
      <c r="D2263" s="53"/>
    </row>
    <row r="2264" spans="1:4">
      <c r="A2264" s="53"/>
      <c r="D2264" s="53"/>
    </row>
    <row r="2265" spans="1:4">
      <c r="A2265" s="53"/>
      <c r="D2265" s="53"/>
    </row>
    <row r="2266" spans="1:4">
      <c r="A2266" s="53"/>
      <c r="D2266" s="53"/>
    </row>
    <row r="2267" spans="1:4">
      <c r="A2267" s="53"/>
      <c r="D2267" s="53"/>
    </row>
    <row r="2268" spans="1:4">
      <c r="A2268" s="53"/>
      <c r="D2268" s="53"/>
    </row>
    <row r="2269" spans="1:4">
      <c r="A2269" s="53"/>
      <c r="D2269" s="53"/>
    </row>
    <row r="2270" spans="1:4">
      <c r="A2270" s="53"/>
      <c r="D2270" s="53"/>
    </row>
    <row r="2271" spans="1:4">
      <c r="A2271" s="53"/>
      <c r="D2271" s="53"/>
    </row>
    <row r="2272" spans="1:4">
      <c r="A2272" s="53"/>
      <c r="D2272" s="53"/>
    </row>
    <row r="2273" spans="1:4">
      <c r="A2273" s="53"/>
      <c r="D2273" s="53"/>
    </row>
    <row r="2274" spans="1:4">
      <c r="A2274" s="53"/>
      <c r="D2274" s="53"/>
    </row>
    <row r="2275" spans="1:4">
      <c r="A2275" s="53"/>
      <c r="D2275" s="53"/>
    </row>
    <row r="2276" spans="1:4">
      <c r="A2276" s="53"/>
      <c r="D2276" s="53"/>
    </row>
    <row r="2277" spans="1:4">
      <c r="A2277" s="53"/>
      <c r="D2277" s="53"/>
    </row>
    <row r="2278" spans="1:4">
      <c r="A2278" s="53"/>
      <c r="D2278" s="53"/>
    </row>
    <row r="2279" spans="1:4">
      <c r="A2279" s="53"/>
      <c r="D2279" s="53"/>
    </row>
    <row r="2280" spans="1:4">
      <c r="A2280" s="53"/>
      <c r="D2280" s="53"/>
    </row>
    <row r="2281" spans="1:4">
      <c r="A2281" s="53"/>
      <c r="D2281" s="53"/>
    </row>
    <row r="2282" spans="1:4">
      <c r="A2282" s="53"/>
      <c r="D2282" s="53"/>
    </row>
    <row r="2283" spans="1:4">
      <c r="A2283" s="53"/>
      <c r="D2283" s="53"/>
    </row>
    <row r="2284" spans="1:4">
      <c r="A2284" s="53"/>
      <c r="D2284" s="53"/>
    </row>
    <row r="2285" spans="1:4">
      <c r="A2285" s="53"/>
      <c r="D2285" s="53"/>
    </row>
    <row r="2286" spans="1:4">
      <c r="A2286" s="53"/>
      <c r="D2286" s="53"/>
    </row>
    <row r="2287" spans="1:4">
      <c r="A2287" s="53"/>
      <c r="D2287" s="53"/>
    </row>
    <row r="2288" spans="1:4">
      <c r="A2288" s="53"/>
      <c r="D2288" s="53"/>
    </row>
    <row r="2289" spans="1:4">
      <c r="A2289" s="53"/>
      <c r="D2289" s="53"/>
    </row>
    <row r="2290" spans="1:4">
      <c r="A2290" s="53"/>
      <c r="D2290" s="53"/>
    </row>
    <row r="2291" spans="1:4">
      <c r="A2291" s="53"/>
      <c r="D2291" s="53"/>
    </row>
    <row r="2292" spans="1:4">
      <c r="A2292" s="53"/>
      <c r="D2292" s="53"/>
    </row>
    <row r="2293" spans="1:4">
      <c r="A2293" s="53"/>
      <c r="D2293" s="53"/>
    </row>
    <row r="2294" spans="1:4">
      <c r="A2294" s="53"/>
      <c r="D2294" s="53"/>
    </row>
    <row r="2295" spans="1:4">
      <c r="A2295" s="53"/>
      <c r="D2295" s="53"/>
    </row>
    <row r="2296" spans="1:4">
      <c r="A2296" s="53"/>
      <c r="D2296" s="53"/>
    </row>
    <row r="2297" spans="1:4">
      <c r="A2297" s="53"/>
      <c r="D2297" s="53"/>
    </row>
    <row r="2298" spans="1:4">
      <c r="A2298" s="53"/>
      <c r="D2298" s="53"/>
    </row>
    <row r="2299" spans="1:4">
      <c r="A2299" s="53"/>
      <c r="D2299" s="53"/>
    </row>
    <row r="2300" spans="1:4">
      <c r="A2300" s="53"/>
      <c r="D2300" s="53"/>
    </row>
    <row r="2301" spans="1:4">
      <c r="A2301" s="53"/>
      <c r="D2301" s="53"/>
    </row>
    <row r="2302" spans="1:4">
      <c r="A2302" s="53"/>
      <c r="D2302" s="53"/>
    </row>
    <row r="2303" spans="1:4">
      <c r="A2303" s="53"/>
      <c r="D2303" s="53"/>
    </row>
    <row r="2304" spans="1:4">
      <c r="A2304" s="53"/>
      <c r="D2304" s="53"/>
    </row>
    <row r="2305" spans="1:4">
      <c r="A2305" s="53"/>
      <c r="D2305" s="53"/>
    </row>
    <row r="2306" spans="1:4">
      <c r="A2306" s="53"/>
      <c r="D2306" s="53"/>
    </row>
    <row r="2307" spans="1:4">
      <c r="A2307" s="53"/>
      <c r="D2307" s="53"/>
    </row>
    <row r="2308" spans="1:4">
      <c r="A2308" s="53"/>
      <c r="D2308" s="53"/>
    </row>
    <row r="2309" spans="1:4">
      <c r="A2309" s="53"/>
      <c r="D2309" s="53"/>
    </row>
    <row r="2310" spans="1:4">
      <c r="A2310" s="53"/>
      <c r="D2310" s="53"/>
    </row>
    <row r="2311" spans="1:4">
      <c r="A2311" s="53"/>
      <c r="D2311" s="53"/>
    </row>
    <row r="2312" spans="1:4">
      <c r="A2312" s="53"/>
      <c r="D2312" s="53"/>
    </row>
    <row r="2313" spans="1:4">
      <c r="A2313" s="53"/>
      <c r="D2313" s="53"/>
    </row>
    <row r="2314" spans="1:4">
      <c r="A2314" s="53"/>
      <c r="D2314" s="53"/>
    </row>
    <row r="2315" spans="1:4">
      <c r="A2315" s="53"/>
      <c r="D2315" s="53"/>
    </row>
    <row r="2316" spans="1:4">
      <c r="A2316" s="53"/>
      <c r="D2316" s="53"/>
    </row>
    <row r="2317" spans="1:4">
      <c r="A2317" s="53"/>
      <c r="D2317" s="53"/>
    </row>
    <row r="2318" spans="1:4">
      <c r="A2318" s="53"/>
      <c r="D2318" s="53"/>
    </row>
    <row r="2319" spans="1:4">
      <c r="A2319" s="53"/>
      <c r="D2319" s="53"/>
    </row>
    <row r="2320" spans="1:4">
      <c r="A2320" s="53"/>
      <c r="D2320" s="53"/>
    </row>
    <row r="2321" spans="1:4">
      <c r="A2321" s="53"/>
      <c r="D2321" s="53"/>
    </row>
    <row r="2322" spans="1:4">
      <c r="A2322" s="53"/>
      <c r="D2322" s="53"/>
    </row>
    <row r="2323" spans="1:4">
      <c r="A2323" s="53"/>
      <c r="D2323" s="53"/>
    </row>
    <row r="2324" spans="1:4">
      <c r="A2324" s="53"/>
      <c r="D2324" s="53"/>
    </row>
    <row r="2325" spans="1:4">
      <c r="A2325" s="53"/>
      <c r="D2325" s="53"/>
    </row>
    <row r="2326" spans="1:4">
      <c r="A2326" s="53"/>
      <c r="D2326" s="53"/>
    </row>
    <row r="2327" spans="1:4">
      <c r="A2327" s="53"/>
      <c r="D2327" s="53"/>
    </row>
    <row r="2328" spans="1:4">
      <c r="A2328" s="53"/>
      <c r="D2328" s="53"/>
    </row>
    <row r="2329" spans="1:4">
      <c r="A2329" s="53"/>
      <c r="D2329" s="53"/>
    </row>
    <row r="2330" spans="1:4">
      <c r="A2330" s="53"/>
      <c r="D2330" s="53"/>
    </row>
    <row r="2331" spans="1:4">
      <c r="A2331" s="53"/>
      <c r="D2331" s="53"/>
    </row>
    <row r="2332" spans="1:4">
      <c r="A2332" s="53"/>
      <c r="D2332" s="53"/>
    </row>
    <row r="2333" spans="1:4">
      <c r="A2333" s="53"/>
      <c r="D2333" s="53"/>
    </row>
    <row r="2334" spans="1:4">
      <c r="A2334" s="53"/>
      <c r="D2334" s="53"/>
    </row>
    <row r="2335" spans="1:4">
      <c r="A2335" s="53"/>
      <c r="D2335" s="53"/>
    </row>
    <row r="2336" spans="1:4">
      <c r="A2336" s="53"/>
      <c r="D2336" s="53"/>
    </row>
    <row r="2337" spans="1:4">
      <c r="A2337" s="53"/>
      <c r="D2337" s="53"/>
    </row>
    <row r="2338" spans="1:4">
      <c r="A2338" s="53"/>
      <c r="D2338" s="53"/>
    </row>
    <row r="2339" spans="1:4">
      <c r="A2339" s="53"/>
      <c r="D2339" s="53"/>
    </row>
    <row r="2340" spans="1:4">
      <c r="A2340" s="53"/>
      <c r="D2340" s="53"/>
    </row>
    <row r="2341" spans="1:4">
      <c r="A2341" s="53"/>
      <c r="D2341" s="53"/>
    </row>
    <row r="2342" spans="1:4">
      <c r="A2342" s="53"/>
      <c r="D2342" s="53"/>
    </row>
    <row r="2343" spans="1:4">
      <c r="A2343" s="53"/>
      <c r="D2343" s="53"/>
    </row>
    <row r="2344" spans="1:4">
      <c r="A2344" s="53"/>
      <c r="D2344" s="53"/>
    </row>
    <row r="2345" spans="1:4">
      <c r="A2345" s="53"/>
      <c r="D2345" s="53"/>
    </row>
    <row r="2346" spans="1:4">
      <c r="A2346" s="53"/>
      <c r="D2346" s="53"/>
    </row>
    <row r="2347" spans="1:4">
      <c r="A2347" s="53"/>
      <c r="D2347" s="53"/>
    </row>
    <row r="2348" spans="1:4">
      <c r="A2348" s="53"/>
      <c r="D2348" s="53"/>
    </row>
    <row r="2349" spans="1:4">
      <c r="A2349" s="53"/>
      <c r="D2349" s="53"/>
    </row>
    <row r="2350" spans="1:4">
      <c r="A2350" s="53"/>
      <c r="D2350" s="53"/>
    </row>
    <row r="2351" spans="1:4">
      <c r="A2351" s="53"/>
      <c r="D2351" s="53"/>
    </row>
    <row r="2352" spans="1:4">
      <c r="A2352" s="53"/>
      <c r="D2352" s="53"/>
    </row>
    <row r="2353" spans="1:4">
      <c r="A2353" s="53"/>
      <c r="D2353" s="53"/>
    </row>
    <row r="2354" spans="1:4">
      <c r="A2354" s="53"/>
      <c r="D2354" s="53"/>
    </row>
    <row r="2355" spans="1:4">
      <c r="A2355" s="53"/>
      <c r="D2355" s="53"/>
    </row>
    <row r="2356" spans="1:4">
      <c r="A2356" s="53"/>
      <c r="D2356" s="53"/>
    </row>
    <row r="2357" spans="1:4">
      <c r="A2357" s="53"/>
      <c r="D2357" s="53"/>
    </row>
    <row r="2358" spans="1:4">
      <c r="A2358" s="53"/>
      <c r="D2358" s="53"/>
    </row>
    <row r="2359" spans="1:4">
      <c r="A2359" s="53"/>
      <c r="D2359" s="53"/>
    </row>
    <row r="2360" spans="1:4">
      <c r="A2360" s="53"/>
      <c r="D2360" s="53"/>
    </row>
    <row r="2361" spans="1:4">
      <c r="A2361" s="53"/>
      <c r="D2361" s="53"/>
    </row>
    <row r="2362" spans="1:4">
      <c r="A2362" s="53"/>
      <c r="D2362" s="53"/>
    </row>
    <row r="2363" spans="1:4">
      <c r="A2363" s="53"/>
      <c r="D2363" s="53"/>
    </row>
    <row r="2364" spans="1:4">
      <c r="A2364" s="53"/>
      <c r="D2364" s="53"/>
    </row>
    <row r="2365" spans="1:4">
      <c r="A2365" s="53"/>
      <c r="D2365" s="53"/>
    </row>
    <row r="2366" spans="1:4">
      <c r="A2366" s="53"/>
      <c r="D2366" s="53"/>
    </row>
    <row r="2367" spans="1:4">
      <c r="A2367" s="53"/>
      <c r="D2367" s="53"/>
    </row>
    <row r="2368" spans="1:4">
      <c r="A2368" s="53"/>
      <c r="D2368" s="53"/>
    </row>
    <row r="2369" spans="1:4">
      <c r="A2369" s="53"/>
      <c r="D2369" s="53"/>
    </row>
    <row r="2370" spans="1:4">
      <c r="A2370" s="53"/>
      <c r="D2370" s="53"/>
    </row>
    <row r="2371" spans="1:4">
      <c r="A2371" s="53"/>
      <c r="D2371" s="53"/>
    </row>
    <row r="2372" spans="1:4">
      <c r="A2372" s="53"/>
      <c r="D2372" s="53"/>
    </row>
    <row r="2373" spans="1:4">
      <c r="A2373" s="53"/>
      <c r="D2373" s="53"/>
    </row>
    <row r="2374" spans="1:4">
      <c r="A2374" s="53"/>
      <c r="D2374" s="53"/>
    </row>
    <row r="2375" spans="1:4">
      <c r="A2375" s="53"/>
      <c r="D2375" s="53"/>
    </row>
    <row r="2376" spans="1:4">
      <c r="A2376" s="53"/>
      <c r="D2376" s="53"/>
    </row>
    <row r="2377" spans="1:4">
      <c r="A2377" s="53"/>
      <c r="D2377" s="53"/>
    </row>
    <row r="2378" spans="1:4">
      <c r="A2378" s="53"/>
      <c r="D2378" s="53"/>
    </row>
    <row r="2379" spans="1:4">
      <c r="A2379" s="53"/>
      <c r="D2379" s="53"/>
    </row>
    <row r="2380" spans="1:4">
      <c r="A2380" s="53"/>
      <c r="D2380" s="53"/>
    </row>
    <row r="2381" spans="1:4">
      <c r="A2381" s="53"/>
      <c r="D2381" s="53"/>
    </row>
    <row r="2382" spans="1:4">
      <c r="A2382" s="53"/>
      <c r="D2382" s="53"/>
    </row>
    <row r="2383" spans="1:4">
      <c r="A2383" s="53"/>
      <c r="D2383" s="53"/>
    </row>
    <row r="2384" spans="1:4">
      <c r="A2384" s="53"/>
      <c r="D2384" s="53"/>
    </row>
    <row r="2385" spans="1:4">
      <c r="A2385" s="53"/>
      <c r="D2385" s="53"/>
    </row>
    <row r="2386" spans="1:4">
      <c r="A2386" s="53"/>
      <c r="D2386" s="53"/>
    </row>
    <row r="2387" spans="1:4">
      <c r="A2387" s="53"/>
      <c r="D2387" s="53"/>
    </row>
    <row r="2388" spans="1:4">
      <c r="A2388" s="53"/>
      <c r="D2388" s="53"/>
    </row>
    <row r="2389" spans="1:4">
      <c r="A2389" s="53"/>
      <c r="D2389" s="53"/>
    </row>
    <row r="2390" spans="1:4">
      <c r="A2390" s="53"/>
      <c r="D2390" s="53"/>
    </row>
    <row r="2391" spans="1:4">
      <c r="A2391" s="53"/>
      <c r="D2391" s="53"/>
    </row>
    <row r="2392" spans="1:4">
      <c r="A2392" s="53"/>
      <c r="D2392" s="53"/>
    </row>
    <row r="2393" spans="1:4">
      <c r="A2393" s="53"/>
      <c r="D2393" s="53"/>
    </row>
    <row r="2394" spans="1:4">
      <c r="A2394" s="53"/>
      <c r="D2394" s="53"/>
    </row>
    <row r="2395" spans="1:4">
      <c r="A2395" s="53"/>
      <c r="D2395" s="53"/>
    </row>
    <row r="2396" spans="1:4">
      <c r="A2396" s="53"/>
      <c r="D2396" s="53"/>
    </row>
    <row r="2397" spans="1:4">
      <c r="A2397" s="53"/>
      <c r="D2397" s="53"/>
    </row>
    <row r="2398" spans="1:4">
      <c r="A2398" s="53"/>
      <c r="D2398" s="53"/>
    </row>
    <row r="2399" spans="1:4">
      <c r="A2399" s="53"/>
      <c r="D2399" s="53"/>
    </row>
    <row r="2400" spans="1:4">
      <c r="A2400" s="53"/>
      <c r="D2400" s="53"/>
    </row>
    <row r="2401" spans="1:4">
      <c r="A2401" s="53"/>
      <c r="D2401" s="53"/>
    </row>
    <row r="2402" spans="1:4">
      <c r="A2402" s="53"/>
      <c r="D2402" s="53"/>
    </row>
    <row r="2403" spans="1:4">
      <c r="A2403" s="53"/>
      <c r="D2403" s="53"/>
    </row>
    <row r="2404" spans="1:4">
      <c r="A2404" s="53"/>
      <c r="D2404" s="53"/>
    </row>
    <row r="2405" spans="1:4">
      <c r="A2405" s="53"/>
      <c r="D2405" s="53"/>
    </row>
    <row r="2406" spans="1:4">
      <c r="A2406" s="53"/>
      <c r="D2406" s="53"/>
    </row>
    <row r="2407" spans="1:4">
      <c r="A2407" s="53"/>
      <c r="D2407" s="53"/>
    </row>
    <row r="2408" spans="1:4">
      <c r="A2408" s="53"/>
      <c r="D2408" s="53"/>
    </row>
    <row r="2409" spans="1:4">
      <c r="A2409" s="53"/>
      <c r="D2409" s="53"/>
    </row>
    <row r="2410" spans="1:4">
      <c r="A2410" s="53"/>
      <c r="D2410" s="53"/>
    </row>
    <row r="2411" spans="1:4">
      <c r="A2411" s="53"/>
      <c r="D2411" s="53"/>
    </row>
    <row r="2412" spans="1:4">
      <c r="A2412" s="53"/>
      <c r="D2412" s="53"/>
    </row>
    <row r="2413" spans="1:4">
      <c r="A2413" s="53"/>
      <c r="D2413" s="53"/>
    </row>
    <row r="2414" spans="1:4">
      <c r="A2414" s="53"/>
      <c r="D2414" s="53"/>
    </row>
    <row r="2415" spans="1:4">
      <c r="A2415" s="53"/>
      <c r="D2415" s="53"/>
    </row>
    <row r="2416" spans="1:4">
      <c r="A2416" s="53"/>
      <c r="D2416" s="53"/>
    </row>
    <row r="2417" spans="1:4">
      <c r="A2417" s="53"/>
      <c r="D2417" s="53"/>
    </row>
    <row r="2418" spans="1:4">
      <c r="A2418" s="53"/>
      <c r="D2418" s="53"/>
    </row>
    <row r="2419" spans="1:4">
      <c r="A2419" s="53"/>
      <c r="D2419" s="53"/>
    </row>
    <row r="2420" spans="1:4">
      <c r="A2420" s="53"/>
      <c r="D2420" s="53"/>
    </row>
    <row r="2421" spans="1:4">
      <c r="A2421" s="53"/>
      <c r="D2421" s="53"/>
    </row>
    <row r="2422" spans="1:4">
      <c r="A2422" s="53"/>
      <c r="D2422" s="53"/>
    </row>
    <row r="2423" spans="1:4">
      <c r="A2423" s="53"/>
      <c r="D2423" s="53"/>
    </row>
    <row r="2424" spans="1:4">
      <c r="A2424" s="53"/>
      <c r="D2424" s="53"/>
    </row>
    <row r="2425" spans="1:4">
      <c r="A2425" s="53"/>
      <c r="D2425" s="53"/>
    </row>
    <row r="2426" spans="1:4">
      <c r="A2426" s="53"/>
      <c r="D2426" s="53"/>
    </row>
    <row r="2427" spans="1:4">
      <c r="A2427" s="53"/>
      <c r="D2427" s="53"/>
    </row>
    <row r="2428" spans="1:4">
      <c r="A2428" s="53"/>
      <c r="D2428" s="53"/>
    </row>
    <row r="2429" spans="1:4">
      <c r="A2429" s="53"/>
      <c r="D2429" s="53"/>
    </row>
    <row r="2430" spans="1:4">
      <c r="A2430" s="53"/>
      <c r="D2430" s="53"/>
    </row>
    <row r="2431" spans="1:4">
      <c r="A2431" s="53"/>
      <c r="D2431" s="53"/>
    </row>
    <row r="2432" spans="1:4">
      <c r="A2432" s="53"/>
      <c r="D2432" s="53"/>
    </row>
    <row r="2433" spans="1:4">
      <c r="A2433" s="53"/>
      <c r="D2433" s="53"/>
    </row>
    <row r="2434" spans="1:4">
      <c r="A2434" s="53"/>
      <c r="D2434" s="53"/>
    </row>
    <row r="2435" spans="1:4">
      <c r="A2435" s="53"/>
      <c r="D2435" s="53"/>
    </row>
    <row r="2436" spans="1:4">
      <c r="A2436" s="53"/>
      <c r="D2436" s="53"/>
    </row>
    <row r="2437" spans="1:4">
      <c r="A2437" s="53"/>
      <c r="D2437" s="53"/>
    </row>
    <row r="2438" spans="1:4">
      <c r="A2438" s="53"/>
      <c r="D2438" s="53"/>
    </row>
    <row r="2439" spans="1:4">
      <c r="A2439" s="53"/>
      <c r="D2439" s="53"/>
    </row>
    <row r="2440" spans="1:4">
      <c r="A2440" s="53"/>
      <c r="D2440" s="53"/>
    </row>
    <row r="2441" spans="1:4">
      <c r="A2441" s="53"/>
      <c r="D2441" s="53"/>
    </row>
    <row r="2442" spans="1:4">
      <c r="A2442" s="53"/>
      <c r="D2442" s="53"/>
    </row>
    <row r="2443" spans="1:4">
      <c r="A2443" s="53"/>
      <c r="D2443" s="53"/>
    </row>
    <row r="2444" spans="1:4">
      <c r="A2444" s="53"/>
      <c r="D2444" s="53"/>
    </row>
    <row r="2445" spans="1:4">
      <c r="A2445" s="53"/>
      <c r="D2445" s="53"/>
    </row>
    <row r="2446" spans="1:4">
      <c r="A2446" s="53"/>
      <c r="D2446" s="53"/>
    </row>
    <row r="2447" spans="1:4">
      <c r="A2447" s="53"/>
      <c r="D2447" s="53"/>
    </row>
    <row r="2448" spans="1:4">
      <c r="A2448" s="53"/>
      <c r="D2448" s="53"/>
    </row>
    <row r="2449" spans="1:4">
      <c r="A2449" s="53"/>
      <c r="D2449" s="53"/>
    </row>
    <row r="2450" spans="1:4">
      <c r="A2450" s="53"/>
      <c r="D2450" s="53"/>
    </row>
    <row r="2451" spans="1:4">
      <c r="A2451" s="53"/>
      <c r="D2451" s="53"/>
    </row>
    <row r="2452" spans="1:4">
      <c r="A2452" s="53"/>
      <c r="D2452" s="53"/>
    </row>
    <row r="2453" spans="1:4">
      <c r="A2453" s="53"/>
      <c r="D2453" s="53"/>
    </row>
    <row r="2454" spans="1:4">
      <c r="A2454" s="53"/>
      <c r="D2454" s="53"/>
    </row>
    <row r="2455" spans="1:4">
      <c r="A2455" s="53"/>
      <c r="D2455" s="53"/>
    </row>
    <row r="2456" spans="1:4">
      <c r="A2456" s="53"/>
      <c r="D2456" s="53"/>
    </row>
    <row r="2457" spans="1:4">
      <c r="A2457" s="53"/>
      <c r="D2457" s="53"/>
    </row>
    <row r="2458" spans="1:4">
      <c r="A2458" s="53"/>
      <c r="D2458" s="53"/>
    </row>
    <row r="2459" spans="1:4">
      <c r="A2459" s="53"/>
      <c r="D2459" s="53"/>
    </row>
    <row r="2460" spans="1:4">
      <c r="A2460" s="53"/>
      <c r="D2460" s="53"/>
    </row>
    <row r="2461" spans="1:4">
      <c r="A2461" s="53"/>
      <c r="D2461" s="53"/>
    </row>
    <row r="2462" spans="1:4">
      <c r="A2462" s="53"/>
      <c r="D2462" s="53"/>
    </row>
    <row r="2463" spans="1:4">
      <c r="A2463" s="53"/>
      <c r="D2463" s="53"/>
    </row>
    <row r="2464" spans="1:4">
      <c r="A2464" s="53"/>
      <c r="D2464" s="53"/>
    </row>
    <row r="2465" spans="1:4">
      <c r="A2465" s="53"/>
      <c r="D2465" s="53"/>
    </row>
    <row r="2466" spans="1:4">
      <c r="A2466" s="53"/>
      <c r="D2466" s="53"/>
    </row>
    <row r="2467" spans="1:4">
      <c r="A2467" s="53"/>
      <c r="D2467" s="53"/>
    </row>
    <row r="2468" spans="1:4">
      <c r="A2468" s="53"/>
      <c r="D2468" s="53"/>
    </row>
    <row r="2469" spans="1:4">
      <c r="A2469" s="53"/>
      <c r="D2469" s="53"/>
    </row>
    <row r="2470" spans="1:4">
      <c r="A2470" s="53"/>
      <c r="D2470" s="53"/>
    </row>
    <row r="2471" spans="1:4">
      <c r="A2471" s="53"/>
      <c r="D2471" s="53"/>
    </row>
    <row r="2472" spans="1:4">
      <c r="A2472" s="53"/>
      <c r="D2472" s="53"/>
    </row>
    <row r="2473" spans="1:4">
      <c r="A2473" s="53"/>
      <c r="D2473" s="53"/>
    </row>
    <row r="2474" spans="1:4">
      <c r="A2474" s="53"/>
      <c r="D2474" s="53"/>
    </row>
    <row r="2475" spans="1:4">
      <c r="A2475" s="53"/>
      <c r="D2475" s="53"/>
    </row>
    <row r="2476" spans="1:4">
      <c r="A2476" s="53"/>
      <c r="D2476" s="53"/>
    </row>
    <row r="2477" spans="1:4">
      <c r="A2477" s="53"/>
      <c r="D2477" s="53"/>
    </row>
    <row r="2478" spans="1:4">
      <c r="A2478" s="53"/>
      <c r="D2478" s="53"/>
    </row>
    <row r="2479" spans="1:4">
      <c r="A2479" s="53"/>
      <c r="D2479" s="53"/>
    </row>
    <row r="2480" spans="1:4">
      <c r="A2480" s="53"/>
      <c r="D2480" s="53"/>
    </row>
    <row r="2481" spans="1:4">
      <c r="A2481" s="53"/>
      <c r="D2481" s="53"/>
    </row>
    <row r="2482" spans="1:4">
      <c r="A2482" s="53"/>
      <c r="D2482" s="53"/>
    </row>
    <row r="2483" spans="1:4">
      <c r="A2483" s="53"/>
      <c r="D2483" s="53"/>
    </row>
    <row r="2484" spans="1:4">
      <c r="A2484" s="53"/>
      <c r="D2484" s="53"/>
    </row>
    <row r="2485" spans="1:4">
      <c r="A2485" s="53"/>
      <c r="D2485" s="53"/>
    </row>
    <row r="2486" spans="1:4">
      <c r="A2486" s="53"/>
      <c r="D2486" s="53"/>
    </row>
    <row r="2487" spans="1:4">
      <c r="A2487" s="53"/>
      <c r="D2487" s="53"/>
    </row>
    <row r="2488" spans="1:4">
      <c r="A2488" s="53"/>
      <c r="D2488" s="53"/>
    </row>
    <row r="2489" spans="1:4">
      <c r="A2489" s="53"/>
      <c r="D2489" s="53"/>
    </row>
    <row r="2490" spans="1:4">
      <c r="A2490" s="53"/>
      <c r="D2490" s="53"/>
    </row>
    <row r="2491" spans="1:4">
      <c r="A2491" s="53"/>
      <c r="D2491" s="53"/>
    </row>
    <row r="2492" spans="1:4">
      <c r="A2492" s="53"/>
      <c r="D2492" s="53"/>
    </row>
    <row r="2493" spans="1:4">
      <c r="A2493" s="53"/>
      <c r="D2493" s="53"/>
    </row>
    <row r="2494" spans="1:4">
      <c r="A2494" s="53"/>
      <c r="D2494" s="53"/>
    </row>
    <row r="2495" spans="1:4">
      <c r="A2495" s="53"/>
      <c r="D2495" s="53"/>
    </row>
    <row r="2496" spans="1:4">
      <c r="A2496" s="53"/>
      <c r="D2496" s="53"/>
    </row>
    <row r="2497" spans="1:4">
      <c r="A2497" s="53"/>
      <c r="D2497" s="53"/>
    </row>
    <row r="2498" spans="1:4">
      <c r="A2498" s="53"/>
      <c r="D2498" s="53"/>
    </row>
    <row r="2499" spans="1:4">
      <c r="A2499" s="53"/>
      <c r="D2499" s="53"/>
    </row>
    <row r="2500" spans="1:4">
      <c r="A2500" s="53"/>
      <c r="D2500" s="53"/>
    </row>
    <row r="2501" spans="1:4">
      <c r="A2501" s="53"/>
      <c r="D2501" s="53"/>
    </row>
    <row r="2502" spans="1:4">
      <c r="A2502" s="53"/>
      <c r="D2502" s="53"/>
    </row>
    <row r="2503" spans="1:4">
      <c r="A2503" s="53"/>
      <c r="D2503" s="53"/>
    </row>
    <row r="2504" spans="1:4">
      <c r="A2504" s="53"/>
      <c r="D2504" s="53"/>
    </row>
    <row r="2505" spans="1:4">
      <c r="A2505" s="53"/>
      <c r="D2505" s="53"/>
    </row>
    <row r="2506" spans="1:4">
      <c r="A2506" s="53"/>
      <c r="D2506" s="53"/>
    </row>
    <row r="2507" spans="1:4">
      <c r="A2507" s="53"/>
      <c r="D2507" s="53"/>
    </row>
    <row r="2508" spans="1:4">
      <c r="A2508" s="53"/>
      <c r="D2508" s="53"/>
    </row>
    <row r="2509" spans="1:4">
      <c r="A2509" s="53"/>
      <c r="D2509" s="53"/>
    </row>
    <row r="2510" spans="1:4">
      <c r="A2510" s="53"/>
      <c r="D2510" s="53"/>
    </row>
    <row r="2511" spans="1:4">
      <c r="A2511" s="53"/>
      <c r="D2511" s="53"/>
    </row>
    <row r="2512" spans="1:4">
      <c r="A2512" s="53"/>
      <c r="D2512" s="53"/>
    </row>
    <row r="2513" spans="1:4">
      <c r="A2513" s="53"/>
      <c r="D2513" s="53"/>
    </row>
    <row r="2514" spans="1:4">
      <c r="A2514" s="53"/>
      <c r="D2514" s="53"/>
    </row>
    <row r="2515" spans="1:4">
      <c r="A2515" s="53"/>
      <c r="D2515" s="53"/>
    </row>
    <row r="2516" spans="1:4">
      <c r="A2516" s="53"/>
      <c r="D2516" s="53"/>
    </row>
    <row r="2517" spans="1:4">
      <c r="A2517" s="53"/>
      <c r="D2517" s="53"/>
    </row>
    <row r="2518" spans="1:4">
      <c r="A2518" s="53"/>
      <c r="D2518" s="53"/>
    </row>
    <row r="2519" spans="1:4">
      <c r="A2519" s="53"/>
      <c r="D2519" s="53"/>
    </row>
    <row r="2520" spans="1:4">
      <c r="A2520" s="53"/>
      <c r="D2520" s="53"/>
    </row>
    <row r="2521" spans="1:4">
      <c r="A2521" s="53"/>
      <c r="D2521" s="53"/>
    </row>
    <row r="2522" spans="1:4">
      <c r="A2522" s="53"/>
      <c r="D2522" s="53"/>
    </row>
    <row r="2523" spans="1:4">
      <c r="A2523" s="53"/>
      <c r="D2523" s="53"/>
    </row>
    <row r="2524" spans="1:4">
      <c r="A2524" s="53"/>
      <c r="D2524" s="53"/>
    </row>
    <row r="2525" spans="1:4">
      <c r="A2525" s="53"/>
      <c r="D2525" s="53"/>
    </row>
    <row r="2526" spans="1:4">
      <c r="A2526" s="53"/>
      <c r="D2526" s="53"/>
    </row>
    <row r="2527" spans="1:4">
      <c r="A2527" s="53"/>
      <c r="D2527" s="53"/>
    </row>
    <row r="2528" spans="1:4">
      <c r="A2528" s="53"/>
      <c r="D2528" s="53"/>
    </row>
    <row r="2529" spans="1:4">
      <c r="A2529" s="53"/>
      <c r="D2529" s="53"/>
    </row>
    <row r="2530" spans="1:4">
      <c r="A2530" s="53"/>
      <c r="D2530" s="53"/>
    </row>
    <row r="2531" spans="1:4">
      <c r="A2531" s="53"/>
      <c r="D2531" s="53"/>
    </row>
    <row r="2532" spans="1:4">
      <c r="A2532" s="53"/>
      <c r="D2532" s="53"/>
    </row>
    <row r="2533" spans="1:4">
      <c r="A2533" s="53"/>
      <c r="D2533" s="53"/>
    </row>
    <row r="2534" spans="1:4">
      <c r="A2534" s="53"/>
      <c r="D2534" s="53"/>
    </row>
    <row r="2535" spans="1:4">
      <c r="A2535" s="53"/>
      <c r="D2535" s="53"/>
    </row>
    <row r="2536" spans="1:4">
      <c r="A2536" s="53"/>
      <c r="D2536" s="53"/>
    </row>
    <row r="2537" spans="1:4">
      <c r="A2537" s="53"/>
      <c r="D2537" s="53"/>
    </row>
    <row r="2538" spans="1:4">
      <c r="A2538" s="53"/>
      <c r="D2538" s="53"/>
    </row>
    <row r="2539" spans="1:4">
      <c r="A2539" s="53"/>
      <c r="D2539" s="53"/>
    </row>
    <row r="2540" spans="1:4">
      <c r="A2540" s="53"/>
      <c r="D2540" s="53"/>
    </row>
    <row r="2541" spans="1:4">
      <c r="A2541" s="53"/>
      <c r="D2541" s="53"/>
    </row>
    <row r="2542" spans="1:4">
      <c r="A2542" s="53"/>
      <c r="D2542" s="53"/>
    </row>
    <row r="2543" spans="1:4">
      <c r="A2543" s="53"/>
      <c r="D2543" s="53"/>
    </row>
    <row r="2544" spans="1:4">
      <c r="A2544" s="53"/>
      <c r="D2544" s="53"/>
    </row>
    <row r="2545" spans="1:4">
      <c r="A2545" s="53"/>
      <c r="D2545" s="53"/>
    </row>
    <row r="2546" spans="1:4">
      <c r="A2546" s="53"/>
      <c r="D2546" s="53"/>
    </row>
    <row r="2547" spans="1:4">
      <c r="A2547" s="53"/>
      <c r="D2547" s="53"/>
    </row>
    <row r="2548" spans="1:4">
      <c r="A2548" s="53"/>
      <c r="D2548" s="53"/>
    </row>
    <row r="2549" spans="1:4">
      <c r="A2549" s="53"/>
      <c r="D2549" s="53"/>
    </row>
    <row r="2550" spans="1:4">
      <c r="A2550" s="53"/>
      <c r="D2550" s="53"/>
    </row>
    <row r="2551" spans="1:4">
      <c r="A2551" s="53"/>
      <c r="D2551" s="53"/>
    </row>
    <row r="2552" spans="1:4">
      <c r="A2552" s="53"/>
      <c r="D2552" s="53"/>
    </row>
    <row r="2553" spans="1:4">
      <c r="A2553" s="53"/>
      <c r="D2553" s="53"/>
    </row>
    <row r="2554" spans="1:4">
      <c r="A2554" s="53"/>
      <c r="D2554" s="53"/>
    </row>
    <row r="2555" spans="1:4">
      <c r="A2555" s="53"/>
      <c r="D2555" s="53"/>
    </row>
    <row r="2556" spans="1:4">
      <c r="A2556" s="53"/>
      <c r="D2556" s="53"/>
    </row>
    <row r="2557" spans="1:4">
      <c r="A2557" s="53"/>
      <c r="D2557" s="53"/>
    </row>
    <row r="2558" spans="1:4">
      <c r="A2558" s="53"/>
      <c r="D2558" s="53"/>
    </row>
    <row r="2559" spans="1:4">
      <c r="A2559" s="53"/>
      <c r="D2559" s="53"/>
    </row>
    <row r="2560" spans="1:4">
      <c r="A2560" s="53"/>
      <c r="D2560" s="53"/>
    </row>
    <row r="2561" spans="1:4">
      <c r="A2561" s="53"/>
      <c r="D2561" s="53"/>
    </row>
    <row r="2562" spans="1:4">
      <c r="A2562" s="53"/>
      <c r="D2562" s="53"/>
    </row>
    <row r="2563" spans="1:4">
      <c r="A2563" s="53"/>
      <c r="D2563" s="53"/>
    </row>
    <row r="2564" spans="1:4">
      <c r="A2564" s="53"/>
      <c r="D2564" s="53"/>
    </row>
    <row r="2565" spans="1:4">
      <c r="A2565" s="53"/>
      <c r="D2565" s="53"/>
    </row>
    <row r="2566" spans="1:4">
      <c r="A2566" s="53"/>
      <c r="D2566" s="53"/>
    </row>
    <row r="2567" spans="1:4">
      <c r="A2567" s="53"/>
      <c r="D2567" s="53"/>
    </row>
    <row r="2568" spans="1:4">
      <c r="A2568" s="53"/>
      <c r="D2568" s="53"/>
    </row>
    <row r="2569" spans="1:4">
      <c r="A2569" s="53"/>
      <c r="D2569" s="53"/>
    </row>
    <row r="2570" spans="1:4">
      <c r="A2570" s="53"/>
      <c r="D2570" s="53"/>
    </row>
    <row r="2571" spans="1:4">
      <c r="A2571" s="53"/>
      <c r="D2571" s="53"/>
    </row>
    <row r="2572" spans="1:4">
      <c r="A2572" s="53"/>
      <c r="D2572" s="53"/>
    </row>
    <row r="2573" spans="1:4">
      <c r="A2573" s="53"/>
      <c r="D2573" s="53"/>
    </row>
    <row r="2574" spans="1:4">
      <c r="A2574" s="53"/>
      <c r="D2574" s="53"/>
    </row>
    <row r="2575" spans="1:4">
      <c r="A2575" s="53"/>
      <c r="D2575" s="53"/>
    </row>
    <row r="2576" spans="1:4">
      <c r="A2576" s="53"/>
      <c r="D2576" s="53"/>
    </row>
    <row r="2577" spans="1:4">
      <c r="A2577" s="53"/>
      <c r="D2577" s="53"/>
    </row>
    <row r="2578" spans="1:4">
      <c r="A2578" s="53"/>
      <c r="D2578" s="53"/>
    </row>
    <row r="2579" spans="1:4">
      <c r="A2579" s="53"/>
      <c r="D2579" s="53"/>
    </row>
    <row r="2580" spans="1:4">
      <c r="A2580" s="53"/>
      <c r="D2580" s="53"/>
    </row>
    <row r="2581" spans="1:4">
      <c r="A2581" s="53"/>
      <c r="D2581" s="53"/>
    </row>
    <row r="2582" spans="1:4">
      <c r="A2582" s="53"/>
      <c r="D2582" s="53"/>
    </row>
    <row r="2583" spans="1:4">
      <c r="A2583" s="53"/>
      <c r="D2583" s="53"/>
    </row>
    <row r="2584" spans="1:4">
      <c r="A2584" s="53"/>
      <c r="D2584" s="53"/>
    </row>
    <row r="2585" spans="1:4">
      <c r="A2585" s="53"/>
      <c r="D2585" s="53"/>
    </row>
    <row r="2586" spans="1:4">
      <c r="A2586" s="53"/>
      <c r="D2586" s="53"/>
    </row>
    <row r="2587" spans="1:4">
      <c r="A2587" s="53"/>
      <c r="D2587" s="53"/>
    </row>
    <row r="2588" spans="1:4">
      <c r="A2588" s="53"/>
      <c r="D2588" s="53"/>
    </row>
    <row r="2589" spans="1:4">
      <c r="A2589" s="53"/>
      <c r="D2589" s="53"/>
    </row>
    <row r="2590" spans="1:4">
      <c r="A2590" s="53"/>
      <c r="D2590" s="53"/>
    </row>
    <row r="2591" spans="1:4">
      <c r="A2591" s="53"/>
      <c r="D2591" s="53"/>
    </row>
    <row r="2592" spans="1:4">
      <c r="A2592" s="53"/>
      <c r="D2592" s="53"/>
    </row>
    <row r="2593" spans="1:4">
      <c r="A2593" s="53"/>
      <c r="D2593" s="53"/>
    </row>
    <row r="2594" spans="1:4">
      <c r="A2594" s="53"/>
      <c r="D2594" s="53"/>
    </row>
    <row r="2595" spans="1:4">
      <c r="A2595" s="53"/>
      <c r="D2595" s="53"/>
    </row>
    <row r="2596" spans="1:4">
      <c r="A2596" s="53"/>
      <c r="D2596" s="53"/>
    </row>
    <row r="2597" spans="1:4">
      <c r="A2597" s="53"/>
      <c r="D2597" s="53"/>
    </row>
    <row r="2598" spans="1:4">
      <c r="A2598" s="53"/>
      <c r="D2598" s="53"/>
    </row>
    <row r="2599" spans="1:4">
      <c r="A2599" s="53"/>
      <c r="D2599" s="53"/>
    </row>
    <row r="2600" spans="1:4">
      <c r="A2600" s="53"/>
      <c r="D2600" s="53"/>
    </row>
    <row r="2601" spans="1:4">
      <c r="A2601" s="53"/>
      <c r="D2601" s="53"/>
    </row>
    <row r="2602" spans="1:4">
      <c r="A2602" s="53"/>
      <c r="D2602" s="53"/>
    </row>
    <row r="2603" spans="1:4">
      <c r="A2603" s="53"/>
      <c r="D2603" s="53"/>
    </row>
    <row r="2604" spans="1:4">
      <c r="A2604" s="53"/>
      <c r="D2604" s="53"/>
    </row>
    <row r="2605" spans="1:4">
      <c r="A2605" s="53"/>
      <c r="D2605" s="53"/>
    </row>
    <row r="2606" spans="1:4">
      <c r="A2606" s="53"/>
      <c r="D2606" s="53"/>
    </row>
    <row r="2607" spans="1:4">
      <c r="A2607" s="53"/>
      <c r="D2607" s="53"/>
    </row>
    <row r="2608" spans="1:4">
      <c r="A2608" s="53"/>
      <c r="D2608" s="53"/>
    </row>
    <row r="2609" spans="1:4">
      <c r="A2609" s="53"/>
      <c r="D2609" s="53"/>
    </row>
    <row r="2610" spans="1:4">
      <c r="A2610" s="53"/>
      <c r="D2610" s="53"/>
    </row>
    <row r="2611" spans="1:4">
      <c r="A2611" s="53"/>
      <c r="D2611" s="53"/>
    </row>
    <row r="2612" spans="1:4">
      <c r="A2612" s="53"/>
      <c r="D2612" s="53"/>
    </row>
    <row r="2613" spans="1:4">
      <c r="A2613" s="53"/>
      <c r="D2613" s="53"/>
    </row>
    <row r="2614" spans="1:4">
      <c r="A2614" s="53"/>
      <c r="D2614" s="53"/>
    </row>
    <row r="2615" spans="1:4">
      <c r="A2615" s="53"/>
      <c r="D2615" s="53"/>
    </row>
    <row r="2616" spans="1:4">
      <c r="A2616" s="53"/>
      <c r="D2616" s="53"/>
    </row>
    <row r="2617" spans="1:4">
      <c r="A2617" s="53"/>
      <c r="D2617" s="53"/>
    </row>
    <row r="2618" spans="1:4">
      <c r="A2618" s="53"/>
      <c r="D2618" s="53"/>
    </row>
    <row r="2619" spans="1:4">
      <c r="A2619" s="53"/>
      <c r="D2619" s="53"/>
    </row>
    <row r="2620" spans="1:4">
      <c r="A2620" s="53"/>
      <c r="D2620" s="53"/>
    </row>
    <row r="2621" spans="1:4">
      <c r="A2621" s="53"/>
      <c r="D2621" s="53"/>
    </row>
    <row r="2622" spans="1:4">
      <c r="A2622" s="53"/>
      <c r="D2622" s="53"/>
    </row>
    <row r="2623" spans="1:4">
      <c r="A2623" s="53"/>
      <c r="D2623" s="53"/>
    </row>
    <row r="2624" spans="1:4">
      <c r="A2624" s="53"/>
      <c r="D2624" s="53"/>
    </row>
    <row r="2625" spans="1:4">
      <c r="A2625" s="53"/>
      <c r="D2625" s="53"/>
    </row>
    <row r="2626" spans="1:4">
      <c r="A2626" s="53"/>
      <c r="D2626" s="53"/>
    </row>
    <row r="2627" spans="1:4">
      <c r="A2627" s="53"/>
      <c r="D2627" s="53"/>
    </row>
    <row r="2628" spans="1:4">
      <c r="A2628" s="53"/>
      <c r="D2628" s="53"/>
    </row>
    <row r="2629" spans="1:4">
      <c r="A2629" s="53"/>
      <c r="D2629" s="53"/>
    </row>
    <row r="2630" spans="1:4">
      <c r="A2630" s="53"/>
      <c r="D2630" s="53"/>
    </row>
    <row r="2631" spans="1:4">
      <c r="A2631" s="53"/>
      <c r="D2631" s="53"/>
    </row>
    <row r="2632" spans="1:4">
      <c r="A2632" s="53"/>
      <c r="D2632" s="53"/>
    </row>
    <row r="2633" spans="1:4">
      <c r="A2633" s="53"/>
      <c r="D2633" s="53"/>
    </row>
    <row r="2634" spans="1:4">
      <c r="A2634" s="53"/>
      <c r="D2634" s="53"/>
    </row>
    <row r="2635" spans="1:4">
      <c r="A2635" s="53"/>
      <c r="D2635" s="53"/>
    </row>
    <row r="2636" spans="1:4">
      <c r="A2636" s="53"/>
      <c r="D2636" s="53"/>
    </row>
    <row r="2637" spans="1:4">
      <c r="A2637" s="53"/>
      <c r="D2637" s="53"/>
    </row>
    <row r="2638" spans="1:4">
      <c r="A2638" s="53"/>
      <c r="D2638" s="53"/>
    </row>
    <row r="2639" spans="1:4">
      <c r="A2639" s="53"/>
      <c r="D2639" s="53"/>
    </row>
    <row r="2640" spans="1:4">
      <c r="A2640" s="53"/>
      <c r="D2640" s="53"/>
    </row>
    <row r="2641" spans="1:4">
      <c r="A2641" s="53"/>
      <c r="D2641" s="53"/>
    </row>
    <row r="2642" spans="1:4">
      <c r="A2642" s="53"/>
      <c r="D2642" s="53"/>
    </row>
    <row r="2643" spans="1:4">
      <c r="A2643" s="53"/>
      <c r="D2643" s="53"/>
    </row>
    <row r="2644" spans="1:4">
      <c r="A2644" s="53"/>
      <c r="D2644" s="53"/>
    </row>
    <row r="2645" spans="1:4">
      <c r="A2645" s="53"/>
      <c r="D2645" s="53"/>
    </row>
    <row r="2646" spans="1:4">
      <c r="A2646" s="53"/>
      <c r="D2646" s="53"/>
    </row>
    <row r="2647" spans="1:4">
      <c r="A2647" s="53"/>
      <c r="D2647" s="53"/>
    </row>
    <row r="2648" spans="1:4">
      <c r="A2648" s="53"/>
      <c r="D2648" s="53"/>
    </row>
    <row r="2649" spans="1:4">
      <c r="A2649" s="53"/>
      <c r="D2649" s="53"/>
    </row>
    <row r="2650" spans="1:4">
      <c r="A2650" s="53"/>
      <c r="D2650" s="53"/>
    </row>
    <row r="2651" spans="1:4">
      <c r="A2651" s="53"/>
      <c r="D2651" s="53"/>
    </row>
    <row r="2652" spans="1:4">
      <c r="A2652" s="53"/>
      <c r="D2652" s="53"/>
    </row>
    <row r="2653" spans="1:4">
      <c r="A2653" s="53"/>
      <c r="D2653" s="53"/>
    </row>
    <row r="2654" spans="1:4">
      <c r="A2654" s="53"/>
      <c r="D2654" s="53"/>
    </row>
    <row r="2655" spans="1:4">
      <c r="A2655" s="53"/>
      <c r="D2655" s="53"/>
    </row>
    <row r="2656" spans="1:4">
      <c r="A2656" s="53"/>
      <c r="D2656" s="53"/>
    </row>
    <row r="2657" spans="1:4">
      <c r="A2657" s="53"/>
      <c r="D2657" s="53"/>
    </row>
    <row r="2658" spans="1:4">
      <c r="A2658" s="53"/>
      <c r="D2658" s="53"/>
    </row>
    <row r="2659" spans="1:4">
      <c r="A2659" s="53"/>
      <c r="D2659" s="53"/>
    </row>
    <row r="2660" spans="1:4">
      <c r="A2660" s="53"/>
      <c r="D2660" s="53"/>
    </row>
    <row r="2661" spans="1:4">
      <c r="A2661" s="53"/>
      <c r="D2661" s="53"/>
    </row>
    <row r="2662" spans="1:4">
      <c r="A2662" s="53"/>
      <c r="D2662" s="53"/>
    </row>
    <row r="2663" spans="1:4">
      <c r="A2663" s="53"/>
      <c r="D2663" s="53"/>
    </row>
    <row r="2664" spans="1:4">
      <c r="A2664" s="53"/>
      <c r="D2664" s="53"/>
    </row>
    <row r="2665" spans="1:4">
      <c r="A2665" s="53"/>
      <c r="D2665" s="53"/>
    </row>
    <row r="2666" spans="1:4">
      <c r="A2666" s="53"/>
      <c r="D2666" s="53"/>
    </row>
    <row r="2667" spans="1:4">
      <c r="A2667" s="53"/>
      <c r="D2667" s="53"/>
    </row>
    <row r="2668" spans="1:4">
      <c r="A2668" s="53"/>
      <c r="D2668" s="53"/>
    </row>
    <row r="2669" spans="1:4">
      <c r="A2669" s="53"/>
      <c r="D2669" s="53"/>
    </row>
    <row r="2670" spans="1:4">
      <c r="A2670" s="53"/>
      <c r="D2670" s="53"/>
    </row>
    <row r="2671" spans="1:4">
      <c r="A2671" s="53"/>
      <c r="D2671" s="53"/>
    </row>
    <row r="2672" spans="1:4">
      <c r="A2672" s="53"/>
      <c r="D2672" s="53"/>
    </row>
    <row r="2673" spans="1:4">
      <c r="A2673" s="53"/>
      <c r="D2673" s="53"/>
    </row>
    <row r="2674" spans="1:4">
      <c r="A2674" s="53"/>
      <c r="D2674" s="53"/>
    </row>
    <row r="2675" spans="1:4">
      <c r="A2675" s="53"/>
      <c r="D2675" s="53"/>
    </row>
    <row r="2676" spans="1:4">
      <c r="A2676" s="53"/>
      <c r="D2676" s="53"/>
    </row>
    <row r="2677" spans="1:4">
      <c r="A2677" s="53"/>
      <c r="D2677" s="53"/>
    </row>
    <row r="2678" spans="1:4">
      <c r="A2678" s="53"/>
      <c r="D2678" s="53"/>
    </row>
    <row r="2679" spans="1:4">
      <c r="A2679" s="53"/>
      <c r="D2679" s="53"/>
    </row>
    <row r="2680" spans="1:4">
      <c r="A2680" s="53"/>
      <c r="D2680" s="53"/>
    </row>
    <row r="2681" spans="1:4">
      <c r="A2681" s="53"/>
      <c r="D2681" s="53"/>
    </row>
    <row r="2682" spans="1:4">
      <c r="A2682" s="53"/>
      <c r="D2682" s="53"/>
    </row>
    <row r="2683" spans="1:4">
      <c r="A2683" s="53"/>
      <c r="D2683" s="53"/>
    </row>
    <row r="2684" spans="1:4">
      <c r="A2684" s="53"/>
      <c r="D2684" s="53"/>
    </row>
    <row r="2685" spans="1:4">
      <c r="A2685" s="53"/>
      <c r="D2685" s="53"/>
    </row>
    <row r="2686" spans="1:4">
      <c r="A2686" s="53"/>
      <c r="D2686" s="53"/>
    </row>
    <row r="2687" spans="1:4">
      <c r="A2687" s="53"/>
      <c r="D2687" s="53"/>
    </row>
    <row r="2688" spans="1:4">
      <c r="A2688" s="53"/>
      <c r="D2688" s="53"/>
    </row>
    <row r="2689" spans="1:4">
      <c r="A2689" s="53"/>
      <c r="D2689" s="53"/>
    </row>
    <row r="2690" spans="1:4">
      <c r="A2690" s="53"/>
      <c r="D2690" s="53"/>
    </row>
    <row r="2691" spans="1:4">
      <c r="A2691" s="53"/>
      <c r="D2691" s="53"/>
    </row>
    <row r="2692" spans="1:4">
      <c r="A2692" s="53"/>
      <c r="D2692" s="53"/>
    </row>
    <row r="2693" spans="1:4">
      <c r="A2693" s="53"/>
      <c r="D2693" s="53"/>
    </row>
    <row r="2694" spans="1:4">
      <c r="A2694" s="53"/>
      <c r="D2694" s="53"/>
    </row>
    <row r="2695" spans="1:4">
      <c r="A2695" s="53"/>
      <c r="D2695" s="53"/>
    </row>
    <row r="2696" spans="1:4">
      <c r="A2696" s="53"/>
      <c r="D2696" s="53"/>
    </row>
    <row r="2697" spans="1:4">
      <c r="A2697" s="53"/>
      <c r="D2697" s="53"/>
    </row>
    <row r="2698" spans="1:4">
      <c r="A2698" s="53"/>
      <c r="D2698" s="53"/>
    </row>
    <row r="2699" spans="1:4">
      <c r="A2699" s="53"/>
      <c r="D2699" s="53"/>
    </row>
    <row r="2700" spans="1:4">
      <c r="A2700" s="53"/>
      <c r="D2700" s="53"/>
    </row>
    <row r="2701" spans="1:4">
      <c r="A2701" s="53"/>
      <c r="D2701" s="53"/>
    </row>
    <row r="2702" spans="1:4">
      <c r="A2702" s="53"/>
      <c r="D2702" s="53"/>
    </row>
    <row r="2703" spans="1:4">
      <c r="A2703" s="53"/>
      <c r="D2703" s="53"/>
    </row>
    <row r="2704" spans="1:4">
      <c r="A2704" s="53"/>
      <c r="D2704" s="53"/>
    </row>
    <row r="2705" spans="1:4">
      <c r="A2705" s="53"/>
      <c r="D2705" s="53"/>
    </row>
    <row r="2706" spans="1:4">
      <c r="A2706" s="53"/>
      <c r="D2706" s="53"/>
    </row>
    <row r="2707" spans="1:4">
      <c r="A2707" s="53"/>
      <c r="D2707" s="53"/>
    </row>
    <row r="2708" spans="1:4">
      <c r="A2708" s="53"/>
      <c r="D2708" s="53"/>
    </row>
    <row r="2709" spans="1:4">
      <c r="A2709" s="53"/>
      <c r="D2709" s="53"/>
    </row>
    <row r="2710" spans="1:4">
      <c r="A2710" s="53"/>
      <c r="D2710" s="53"/>
    </row>
    <row r="2711" spans="1:4">
      <c r="A2711" s="53"/>
      <c r="D2711" s="53"/>
    </row>
    <row r="2712" spans="1:4">
      <c r="A2712" s="53"/>
      <c r="D2712" s="53"/>
    </row>
    <row r="2713" spans="1:4">
      <c r="A2713" s="53"/>
      <c r="D2713" s="53"/>
    </row>
    <row r="2714" spans="1:4">
      <c r="A2714" s="53"/>
      <c r="D2714" s="53"/>
    </row>
    <row r="2715" spans="1:4">
      <c r="A2715" s="53"/>
      <c r="D2715" s="53"/>
    </row>
    <row r="2716" spans="1:4">
      <c r="A2716" s="53"/>
      <c r="D2716" s="53"/>
    </row>
    <row r="2717" spans="1:4">
      <c r="A2717" s="53"/>
      <c r="D2717" s="53"/>
    </row>
    <row r="2718" spans="1:4">
      <c r="A2718" s="53"/>
      <c r="D2718" s="53"/>
    </row>
    <row r="2719" spans="1:4">
      <c r="A2719" s="53"/>
      <c r="D2719" s="53"/>
    </row>
    <row r="2720" spans="1:4">
      <c r="A2720" s="53"/>
      <c r="D2720" s="53"/>
    </row>
    <row r="2721" spans="1:4">
      <c r="A2721" s="53"/>
      <c r="D2721" s="53"/>
    </row>
    <row r="2722" spans="1:4">
      <c r="A2722" s="53"/>
      <c r="D2722" s="53"/>
    </row>
    <row r="2723" spans="1:4">
      <c r="A2723" s="53"/>
      <c r="D2723" s="53"/>
    </row>
    <row r="2724" spans="1:4">
      <c r="A2724" s="53"/>
      <c r="D2724" s="53"/>
    </row>
    <row r="2725" spans="1:4">
      <c r="A2725" s="53"/>
      <c r="D2725" s="53"/>
    </row>
    <row r="2726" spans="1:4">
      <c r="A2726" s="53"/>
      <c r="D2726" s="53"/>
    </row>
    <row r="2727" spans="1:4">
      <c r="A2727" s="53"/>
      <c r="D2727" s="53"/>
    </row>
    <row r="2728" spans="1:4">
      <c r="A2728" s="53"/>
      <c r="D2728" s="53"/>
    </row>
    <row r="2729" spans="1:4">
      <c r="A2729" s="53"/>
      <c r="D2729" s="53"/>
    </row>
    <row r="2730" spans="1:4">
      <c r="A2730" s="53"/>
      <c r="D2730" s="53"/>
    </row>
    <row r="2731" spans="1:4">
      <c r="A2731" s="53"/>
      <c r="D2731" s="53"/>
    </row>
    <row r="2732" spans="1:4">
      <c r="A2732" s="53"/>
      <c r="D2732" s="53"/>
    </row>
    <row r="2733" spans="1:4">
      <c r="A2733" s="53"/>
      <c r="D2733" s="53"/>
    </row>
    <row r="2734" spans="1:4">
      <c r="A2734" s="53"/>
      <c r="D2734" s="53"/>
    </row>
    <row r="2735" spans="1:4">
      <c r="A2735" s="53"/>
      <c r="D2735" s="53"/>
    </row>
    <row r="2736" spans="1:4">
      <c r="A2736" s="53"/>
      <c r="D2736" s="53"/>
    </row>
    <row r="2737" spans="1:4">
      <c r="A2737" s="53"/>
      <c r="D2737" s="53"/>
    </row>
    <row r="2738" spans="1:4">
      <c r="A2738" s="53"/>
      <c r="D2738" s="53"/>
    </row>
    <row r="2739" spans="1:4">
      <c r="A2739" s="53"/>
      <c r="D2739" s="53"/>
    </row>
    <row r="2740" spans="1:4">
      <c r="A2740" s="53"/>
      <c r="D2740" s="53"/>
    </row>
    <row r="2741" spans="1:4">
      <c r="A2741" s="53"/>
      <c r="D2741" s="53"/>
    </row>
    <row r="2742" spans="1:4">
      <c r="A2742" s="53"/>
      <c r="D2742" s="53"/>
    </row>
    <row r="2743" spans="1:4">
      <c r="A2743" s="53"/>
      <c r="D2743" s="53"/>
    </row>
    <row r="2744" spans="1:4">
      <c r="A2744" s="53"/>
      <c r="D2744" s="53"/>
    </row>
    <row r="2745" spans="1:4">
      <c r="A2745" s="53"/>
      <c r="D2745" s="53"/>
    </row>
    <row r="2746" spans="1:4">
      <c r="A2746" s="53"/>
      <c r="D2746" s="53"/>
    </row>
    <row r="2747" spans="1:4">
      <c r="A2747" s="53"/>
      <c r="D2747" s="53"/>
    </row>
    <row r="2748" spans="1:4">
      <c r="A2748" s="53"/>
      <c r="D2748" s="53"/>
    </row>
    <row r="2749" spans="1:4">
      <c r="A2749" s="53"/>
      <c r="D2749" s="53"/>
    </row>
    <row r="2750" spans="1:4">
      <c r="A2750" s="53"/>
      <c r="D2750" s="53"/>
    </row>
    <row r="2751" spans="1:4">
      <c r="A2751" s="53"/>
      <c r="D2751" s="53"/>
    </row>
    <row r="2752" spans="1:4">
      <c r="A2752" s="53"/>
      <c r="D2752" s="53"/>
    </row>
    <row r="2753" spans="1:4">
      <c r="A2753" s="53"/>
      <c r="D2753" s="53"/>
    </row>
    <row r="2754" spans="1:4">
      <c r="A2754" s="53"/>
      <c r="D2754" s="53"/>
    </row>
    <row r="2755" spans="1:4">
      <c r="A2755" s="53"/>
      <c r="D2755" s="53"/>
    </row>
    <row r="2756" spans="1:4">
      <c r="A2756" s="53"/>
      <c r="D2756" s="53"/>
    </row>
    <row r="2757" spans="1:4">
      <c r="A2757" s="53"/>
      <c r="D2757" s="53"/>
    </row>
    <row r="2758" spans="1:4">
      <c r="A2758" s="53"/>
      <c r="D2758" s="53"/>
    </row>
    <row r="2759" spans="1:4">
      <c r="A2759" s="53"/>
      <c r="D2759" s="53"/>
    </row>
    <row r="2760" spans="1:4">
      <c r="A2760" s="53"/>
      <c r="D2760" s="53"/>
    </row>
    <row r="2761" spans="1:4">
      <c r="A2761" s="53"/>
      <c r="D2761" s="53"/>
    </row>
    <row r="2762" spans="1:4">
      <c r="A2762" s="53"/>
      <c r="D2762" s="53"/>
    </row>
    <row r="2763" spans="1:4">
      <c r="A2763" s="53"/>
      <c r="D2763" s="53"/>
    </row>
    <row r="2764" spans="1:4">
      <c r="A2764" s="53"/>
      <c r="D2764" s="53"/>
    </row>
    <row r="2765" spans="1:4">
      <c r="A2765" s="53"/>
      <c r="D2765" s="53"/>
    </row>
    <row r="2766" spans="1:4">
      <c r="A2766" s="53"/>
      <c r="D2766" s="53"/>
    </row>
    <row r="2767" spans="1:4">
      <c r="A2767" s="53"/>
      <c r="D2767" s="53"/>
    </row>
    <row r="2768" spans="1:4">
      <c r="A2768" s="53"/>
      <c r="D2768" s="53"/>
    </row>
    <row r="2769" spans="1:4">
      <c r="A2769" s="53"/>
      <c r="D2769" s="53"/>
    </row>
    <row r="2770" spans="1:4">
      <c r="A2770" s="53"/>
      <c r="D2770" s="53"/>
    </row>
    <row r="2771" spans="1:4">
      <c r="A2771" s="53"/>
      <c r="D2771" s="53"/>
    </row>
    <row r="2772" spans="1:4">
      <c r="A2772" s="53"/>
      <c r="D2772" s="53"/>
    </row>
    <row r="2773" spans="1:4">
      <c r="A2773" s="53"/>
      <c r="D2773" s="53"/>
    </row>
    <row r="2774" spans="1:4">
      <c r="A2774" s="53"/>
      <c r="D2774" s="53"/>
    </row>
    <row r="2775" spans="1:4">
      <c r="A2775" s="53"/>
      <c r="D2775" s="53"/>
    </row>
    <row r="2776" spans="1:4">
      <c r="A2776" s="53"/>
      <c r="D2776" s="53"/>
    </row>
    <row r="2777" spans="1:4">
      <c r="A2777" s="53"/>
      <c r="D2777" s="53"/>
    </row>
    <row r="2778" spans="1:4">
      <c r="A2778" s="53"/>
      <c r="D2778" s="53"/>
    </row>
    <row r="2779" spans="1:4">
      <c r="A2779" s="53"/>
      <c r="D2779" s="53"/>
    </row>
    <row r="2780" spans="1:4">
      <c r="A2780" s="53"/>
      <c r="D2780" s="53"/>
    </row>
    <row r="2781" spans="1:4">
      <c r="A2781" s="53"/>
      <c r="D2781" s="53"/>
    </row>
    <row r="2782" spans="1:4">
      <c r="A2782" s="53"/>
      <c r="D2782" s="53"/>
    </row>
    <row r="2783" spans="1:4">
      <c r="A2783" s="53"/>
      <c r="D2783" s="53"/>
    </row>
    <row r="2784" spans="1:4">
      <c r="A2784" s="53"/>
      <c r="D2784" s="53"/>
    </row>
    <row r="2785" spans="1:4">
      <c r="A2785" s="53"/>
      <c r="D2785" s="53"/>
    </row>
    <row r="2786" spans="1:4">
      <c r="A2786" s="53"/>
      <c r="D2786" s="53"/>
    </row>
    <row r="2787" spans="1:4">
      <c r="A2787" s="53"/>
      <c r="D2787" s="53"/>
    </row>
    <row r="2788" spans="1:4">
      <c r="A2788" s="53"/>
      <c r="D2788" s="53"/>
    </row>
    <row r="2789" spans="1:4">
      <c r="A2789" s="53"/>
      <c r="D2789" s="53"/>
    </row>
    <row r="2790" spans="1:4">
      <c r="A2790" s="53"/>
      <c r="D2790" s="53"/>
    </row>
    <row r="2791" spans="1:4">
      <c r="A2791" s="53"/>
      <c r="D2791" s="53"/>
    </row>
    <row r="2792" spans="1:4">
      <c r="A2792" s="53"/>
      <c r="D2792" s="53"/>
    </row>
    <row r="2793" spans="1:4">
      <c r="A2793" s="53"/>
      <c r="D2793" s="53"/>
    </row>
    <row r="2794" spans="1:4">
      <c r="A2794" s="53"/>
      <c r="D2794" s="53"/>
    </row>
    <row r="2795" spans="1:4">
      <c r="A2795" s="53"/>
      <c r="D2795" s="53"/>
    </row>
    <row r="2796" spans="1:4">
      <c r="A2796" s="53"/>
      <c r="D2796" s="53"/>
    </row>
    <row r="2797" spans="1:4">
      <c r="A2797" s="53"/>
      <c r="D2797" s="53"/>
    </row>
    <row r="2798" spans="1:4">
      <c r="A2798" s="53"/>
      <c r="D2798" s="53"/>
    </row>
    <row r="2799" spans="1:4">
      <c r="A2799" s="53"/>
      <c r="D2799" s="53"/>
    </row>
    <row r="2800" spans="1:4">
      <c r="A2800" s="53"/>
      <c r="D2800" s="53"/>
    </row>
    <row r="2801" spans="1:4">
      <c r="A2801" s="53"/>
      <c r="D2801" s="53"/>
    </row>
    <row r="2802" spans="1:4">
      <c r="A2802" s="53"/>
      <c r="D2802" s="53"/>
    </row>
    <row r="2803" spans="1:4">
      <c r="A2803" s="53"/>
      <c r="D2803" s="53"/>
    </row>
    <row r="2804" spans="1:4">
      <c r="A2804" s="53"/>
      <c r="D2804" s="53"/>
    </row>
    <row r="2805" spans="1:4">
      <c r="A2805" s="53"/>
      <c r="D2805" s="53"/>
    </row>
    <row r="2806" spans="1:4">
      <c r="A2806" s="53"/>
      <c r="D2806" s="53"/>
    </row>
    <row r="2807" spans="1:4">
      <c r="A2807" s="53"/>
      <c r="D2807" s="53"/>
    </row>
    <row r="2808" spans="1:4">
      <c r="A2808" s="53"/>
      <c r="D2808" s="53"/>
    </row>
    <row r="2809" spans="1:4">
      <c r="A2809" s="53"/>
      <c r="D2809" s="53"/>
    </row>
    <row r="2810" spans="1:4">
      <c r="A2810" s="53"/>
      <c r="D2810" s="53"/>
    </row>
    <row r="2811" spans="1:4">
      <c r="A2811" s="53"/>
      <c r="D2811" s="53"/>
    </row>
    <row r="2812" spans="1:4">
      <c r="A2812" s="53"/>
      <c r="D2812" s="53"/>
    </row>
    <row r="2813" spans="1:4">
      <c r="A2813" s="53"/>
      <c r="D2813" s="53"/>
    </row>
    <row r="2814" spans="1:4">
      <c r="A2814" s="53"/>
      <c r="D2814" s="53"/>
    </row>
    <row r="2815" spans="1:4">
      <c r="A2815" s="53"/>
      <c r="D2815" s="53"/>
    </row>
    <row r="2816" spans="1:4">
      <c r="A2816" s="53"/>
      <c r="D2816" s="53"/>
    </row>
    <row r="2817" spans="1:4">
      <c r="A2817" s="53"/>
      <c r="D2817" s="53"/>
    </row>
    <row r="2818" spans="1:4">
      <c r="A2818" s="53"/>
      <c r="D2818" s="53"/>
    </row>
    <row r="2819" spans="1:4">
      <c r="A2819" s="53"/>
      <c r="D2819" s="53"/>
    </row>
    <row r="2820" spans="1:4">
      <c r="A2820" s="53"/>
      <c r="D2820" s="53"/>
    </row>
    <row r="2821" spans="1:4">
      <c r="A2821" s="53"/>
      <c r="D2821" s="53"/>
    </row>
    <row r="2822" spans="1:4">
      <c r="A2822" s="53"/>
      <c r="D2822" s="53"/>
    </row>
    <row r="2823" spans="1:4">
      <c r="A2823" s="53"/>
      <c r="D2823" s="53"/>
    </row>
    <row r="2824" spans="1:4">
      <c r="A2824" s="53"/>
      <c r="D2824" s="53"/>
    </row>
    <row r="2825" spans="1:4">
      <c r="A2825" s="53"/>
      <c r="D2825" s="53"/>
    </row>
    <row r="2826" spans="1:4">
      <c r="A2826" s="53"/>
      <c r="D2826" s="53"/>
    </row>
    <row r="2827" spans="1:4">
      <c r="A2827" s="53"/>
      <c r="D2827" s="53"/>
    </row>
    <row r="2828" spans="1:4">
      <c r="A2828" s="53"/>
      <c r="D2828" s="53"/>
    </row>
    <row r="2829" spans="1:4">
      <c r="A2829" s="53"/>
      <c r="D2829" s="53"/>
    </row>
    <row r="2830" spans="1:4">
      <c r="A2830" s="53"/>
      <c r="D2830" s="53"/>
    </row>
    <row r="2831" spans="1:4">
      <c r="A2831" s="53"/>
      <c r="D2831" s="53"/>
    </row>
    <row r="2832" spans="1:4">
      <c r="A2832" s="53"/>
      <c r="D2832" s="53"/>
    </row>
    <row r="2833" spans="1:4">
      <c r="A2833" s="53"/>
      <c r="D2833" s="53"/>
    </row>
    <row r="2834" spans="1:4">
      <c r="A2834" s="53"/>
      <c r="D2834" s="53"/>
    </row>
    <row r="2835" spans="1:4">
      <c r="A2835" s="53"/>
      <c r="D2835" s="53"/>
    </row>
    <row r="2836" spans="1:4">
      <c r="A2836" s="53"/>
      <c r="D2836" s="53"/>
    </row>
    <row r="2837" spans="1:4">
      <c r="A2837" s="53"/>
      <c r="D2837" s="53"/>
    </row>
    <row r="2838" spans="1:4">
      <c r="A2838" s="53"/>
      <c r="D2838" s="53"/>
    </row>
    <row r="2839" spans="1:4">
      <c r="A2839" s="53"/>
      <c r="D2839" s="53"/>
    </row>
    <row r="2840" spans="1:4">
      <c r="A2840" s="53"/>
      <c r="D2840" s="53"/>
    </row>
    <row r="2841" spans="1:4">
      <c r="A2841" s="53"/>
      <c r="D2841" s="53"/>
    </row>
    <row r="2842" spans="1:4">
      <c r="A2842" s="53"/>
      <c r="D2842" s="53"/>
    </row>
    <row r="2843" spans="1:4">
      <c r="A2843" s="53"/>
      <c r="D2843" s="53"/>
    </row>
    <row r="2844" spans="1:4">
      <c r="A2844" s="53"/>
      <c r="D2844" s="53"/>
    </row>
    <row r="2845" spans="1:4">
      <c r="A2845" s="53"/>
      <c r="D2845" s="53"/>
    </row>
    <row r="2846" spans="1:4">
      <c r="A2846" s="53"/>
      <c r="D2846" s="53"/>
    </row>
    <row r="2847" spans="1:4">
      <c r="A2847" s="53"/>
      <c r="D2847" s="53"/>
    </row>
    <row r="2848" spans="1:4">
      <c r="A2848" s="53"/>
      <c r="D2848" s="53"/>
    </row>
    <row r="2849" spans="1:4">
      <c r="A2849" s="53"/>
      <c r="D2849" s="53"/>
    </row>
    <row r="2850" spans="1:4">
      <c r="A2850" s="53"/>
      <c r="D2850" s="53"/>
    </row>
    <row r="2851" spans="1:4">
      <c r="A2851" s="53"/>
      <c r="D2851" s="53"/>
    </row>
    <row r="2852" spans="1:4">
      <c r="A2852" s="53"/>
      <c r="D2852" s="53"/>
    </row>
    <row r="2853" spans="1:4">
      <c r="A2853" s="53"/>
      <c r="D2853" s="53"/>
    </row>
    <row r="2854" spans="1:4">
      <c r="A2854" s="53"/>
      <c r="D2854" s="53"/>
    </row>
    <row r="2855" spans="1:4">
      <c r="A2855" s="53"/>
      <c r="D2855" s="53"/>
    </row>
    <row r="2856" spans="1:4">
      <c r="A2856" s="53"/>
      <c r="D2856" s="53"/>
    </row>
    <row r="2857" spans="1:4">
      <c r="A2857" s="53"/>
      <c r="D2857" s="53"/>
    </row>
    <row r="2858" spans="1:4">
      <c r="A2858" s="53"/>
      <c r="D2858" s="53"/>
    </row>
    <row r="2859" spans="1:4">
      <c r="A2859" s="53"/>
      <c r="D2859" s="53"/>
    </row>
    <row r="2860" spans="1:4">
      <c r="A2860" s="53"/>
      <c r="D2860" s="53"/>
    </row>
    <row r="2861" spans="1:4">
      <c r="A2861" s="53"/>
      <c r="D2861" s="53"/>
    </row>
    <row r="2862" spans="1:4">
      <c r="A2862" s="53"/>
      <c r="D2862" s="53"/>
    </row>
    <row r="2863" spans="1:4">
      <c r="A2863" s="53"/>
      <c r="D2863" s="53"/>
    </row>
    <row r="2864" spans="1:4">
      <c r="A2864" s="53"/>
      <c r="D2864" s="53"/>
    </row>
    <row r="2865" spans="1:4">
      <c r="A2865" s="53"/>
      <c r="D2865" s="53"/>
    </row>
    <row r="2866" spans="1:4">
      <c r="A2866" s="53"/>
      <c r="D2866" s="53"/>
    </row>
    <row r="2867" spans="1:4">
      <c r="A2867" s="53"/>
      <c r="D2867" s="53"/>
    </row>
    <row r="2868" spans="1:4">
      <c r="A2868" s="53"/>
      <c r="D2868" s="53"/>
    </row>
    <row r="2869" spans="1:4">
      <c r="A2869" s="53"/>
      <c r="D2869" s="53"/>
    </row>
    <row r="2870" spans="1:4">
      <c r="A2870" s="53"/>
      <c r="D2870" s="53"/>
    </row>
    <row r="2871" spans="1:4">
      <c r="A2871" s="53"/>
      <c r="D2871" s="53"/>
    </row>
    <row r="2872" spans="1:4">
      <c r="A2872" s="53"/>
      <c r="D2872" s="53"/>
    </row>
    <row r="2873" spans="1:4">
      <c r="A2873" s="53"/>
      <c r="D2873" s="53"/>
    </row>
    <row r="2874" spans="1:4">
      <c r="A2874" s="53"/>
      <c r="D2874" s="53"/>
    </row>
    <row r="2875" spans="1:4">
      <c r="A2875" s="53"/>
      <c r="D2875" s="53"/>
    </row>
    <row r="2876" spans="1:4">
      <c r="A2876" s="53"/>
      <c r="D2876" s="53"/>
    </row>
    <row r="2877" spans="1:4">
      <c r="A2877" s="53"/>
      <c r="D2877" s="53"/>
    </row>
    <row r="2878" spans="1:4">
      <c r="A2878" s="53"/>
      <c r="D2878" s="53"/>
    </row>
    <row r="2879" spans="1:4">
      <c r="A2879" s="53"/>
      <c r="D2879" s="53"/>
    </row>
    <row r="2880" spans="1:4">
      <c r="A2880" s="53"/>
      <c r="D2880" s="53"/>
    </row>
    <row r="2881" spans="1:4">
      <c r="A2881" s="53"/>
      <c r="D2881" s="53"/>
    </row>
    <row r="2882" spans="1:4">
      <c r="A2882" s="53"/>
      <c r="D2882" s="53"/>
    </row>
    <row r="2883" spans="1:4">
      <c r="A2883" s="53"/>
      <c r="D2883" s="53"/>
    </row>
    <row r="2884" spans="1:4">
      <c r="A2884" s="53"/>
      <c r="D2884" s="53"/>
    </row>
    <row r="2885" spans="1:4">
      <c r="A2885" s="53"/>
      <c r="D2885" s="53"/>
    </row>
    <row r="2886" spans="1:4">
      <c r="A2886" s="53"/>
      <c r="D2886" s="53"/>
    </row>
    <row r="2887" spans="1:4">
      <c r="A2887" s="53"/>
      <c r="D2887" s="53"/>
    </row>
    <row r="2888" spans="1:4">
      <c r="A2888" s="53"/>
      <c r="D2888" s="53"/>
    </row>
    <row r="2889" spans="1:4">
      <c r="A2889" s="53"/>
      <c r="D2889" s="53"/>
    </row>
    <row r="2890" spans="1:4">
      <c r="A2890" s="53"/>
      <c r="D2890" s="53"/>
    </row>
    <row r="2891" spans="1:4">
      <c r="A2891" s="53"/>
      <c r="D2891" s="53"/>
    </row>
    <row r="2892" spans="1:4">
      <c r="A2892" s="53"/>
      <c r="D2892" s="53"/>
    </row>
    <row r="2893" spans="1:4">
      <c r="A2893" s="53"/>
      <c r="D2893" s="53"/>
    </row>
    <row r="2894" spans="1:4">
      <c r="A2894" s="53"/>
      <c r="D2894" s="53"/>
    </row>
    <row r="2895" spans="1:4">
      <c r="A2895" s="53"/>
      <c r="D2895" s="53"/>
    </row>
    <row r="2896" spans="1:4">
      <c r="A2896" s="53"/>
      <c r="D2896" s="53"/>
    </row>
    <row r="2897" spans="1:4">
      <c r="A2897" s="53"/>
      <c r="D2897" s="53"/>
    </row>
    <row r="2898" spans="1:4">
      <c r="A2898" s="53"/>
      <c r="D2898" s="53"/>
    </row>
    <row r="2899" spans="1:4">
      <c r="A2899" s="53"/>
      <c r="D2899" s="53"/>
    </row>
    <row r="2900" spans="1:4">
      <c r="A2900" s="53"/>
      <c r="D2900" s="53"/>
    </row>
    <row r="2901" spans="1:4">
      <c r="A2901" s="53"/>
      <c r="D2901" s="53"/>
    </row>
    <row r="2902" spans="1:4">
      <c r="A2902" s="53"/>
      <c r="D2902" s="53"/>
    </row>
    <row r="2903" spans="1:4">
      <c r="A2903" s="53"/>
      <c r="D2903" s="53"/>
    </row>
    <row r="2904" spans="1:4">
      <c r="A2904" s="53"/>
      <c r="D2904" s="53"/>
    </row>
    <row r="2905" spans="1:4">
      <c r="A2905" s="53"/>
      <c r="D2905" s="53"/>
    </row>
    <row r="2906" spans="1:4">
      <c r="A2906" s="53"/>
      <c r="D2906" s="53"/>
    </row>
    <row r="2907" spans="1:4">
      <c r="A2907" s="53"/>
      <c r="D2907" s="53"/>
    </row>
    <row r="2908" spans="1:4">
      <c r="A2908" s="53"/>
      <c r="D2908" s="53"/>
    </row>
    <row r="2909" spans="1:4">
      <c r="A2909" s="53"/>
      <c r="D2909" s="53"/>
    </row>
    <row r="2910" spans="1:4">
      <c r="A2910" s="53"/>
      <c r="D2910" s="53"/>
    </row>
    <row r="2911" spans="1:4">
      <c r="A2911" s="53"/>
      <c r="D2911" s="53"/>
    </row>
    <row r="2912" spans="1:4">
      <c r="A2912" s="53"/>
      <c r="D2912" s="53"/>
    </row>
    <row r="2913" spans="1:4">
      <c r="A2913" s="53"/>
      <c r="D2913" s="53"/>
    </row>
    <row r="2914" spans="1:4">
      <c r="A2914" s="53"/>
      <c r="D2914" s="53"/>
    </row>
    <row r="2915" spans="1:4">
      <c r="A2915" s="53"/>
      <c r="D2915" s="53"/>
    </row>
    <row r="2916" spans="1:4">
      <c r="A2916" s="53"/>
      <c r="D2916" s="53"/>
    </row>
    <row r="2917" spans="1:4">
      <c r="A2917" s="53"/>
      <c r="D2917" s="53"/>
    </row>
    <row r="2918" spans="1:4">
      <c r="A2918" s="53"/>
      <c r="D2918" s="53"/>
    </row>
    <row r="2919" spans="1:4">
      <c r="A2919" s="53"/>
      <c r="D2919" s="53"/>
    </row>
    <row r="2920" spans="1:4">
      <c r="A2920" s="53"/>
      <c r="D2920" s="53"/>
    </row>
    <row r="2921" spans="1:4">
      <c r="A2921" s="53"/>
      <c r="D2921" s="53"/>
    </row>
    <row r="2922" spans="1:4">
      <c r="A2922" s="53"/>
      <c r="D2922" s="53"/>
    </row>
    <row r="2923" spans="1:4">
      <c r="A2923" s="53"/>
      <c r="D2923" s="53"/>
    </row>
    <row r="2924" spans="1:4">
      <c r="A2924" s="53"/>
      <c r="D2924" s="53"/>
    </row>
    <row r="2925" spans="1:4">
      <c r="A2925" s="53"/>
      <c r="D2925" s="53"/>
    </row>
    <row r="2926" spans="1:4">
      <c r="A2926" s="53"/>
      <c r="D2926" s="53"/>
    </row>
    <row r="2927" spans="1:4">
      <c r="A2927" s="53"/>
      <c r="D2927" s="53"/>
    </row>
    <row r="2928" spans="1:4">
      <c r="A2928" s="53"/>
      <c r="D2928" s="53"/>
    </row>
    <row r="2929" spans="1:4">
      <c r="A2929" s="53"/>
      <c r="D2929" s="53"/>
    </row>
    <row r="2930" spans="1:4">
      <c r="A2930" s="53"/>
      <c r="D2930" s="53"/>
    </row>
    <row r="2931" spans="1:4">
      <c r="A2931" s="53"/>
      <c r="D2931" s="53"/>
    </row>
    <row r="2932" spans="1:4">
      <c r="A2932" s="53"/>
      <c r="D2932" s="53"/>
    </row>
    <row r="2933" spans="1:4">
      <c r="A2933" s="53"/>
      <c r="D2933" s="53"/>
    </row>
    <row r="2934" spans="1:4">
      <c r="A2934" s="53"/>
      <c r="D2934" s="53"/>
    </row>
    <row r="2935" spans="1:4">
      <c r="A2935" s="53"/>
      <c r="D2935" s="53"/>
    </row>
    <row r="2936" spans="1:4">
      <c r="A2936" s="53"/>
      <c r="D2936" s="53"/>
    </row>
    <row r="2937" spans="1:4">
      <c r="A2937" s="53"/>
      <c r="D2937" s="53"/>
    </row>
    <row r="2938" spans="1:4">
      <c r="A2938" s="53"/>
      <c r="D2938" s="53"/>
    </row>
    <row r="2939" spans="1:4">
      <c r="A2939" s="53"/>
      <c r="D2939" s="53"/>
    </row>
    <row r="2940" spans="1:4">
      <c r="A2940" s="53"/>
      <c r="D2940" s="53"/>
    </row>
    <row r="2941" spans="1:4">
      <c r="A2941" s="53"/>
      <c r="D2941" s="53"/>
    </row>
    <row r="2942" spans="1:4">
      <c r="A2942" s="53"/>
      <c r="D2942" s="53"/>
    </row>
    <row r="2943" spans="1:4">
      <c r="A2943" s="53"/>
      <c r="D2943" s="53"/>
    </row>
    <row r="2944" spans="1:4">
      <c r="A2944" s="53"/>
      <c r="D2944" s="53"/>
    </row>
    <row r="2945" spans="1:4">
      <c r="A2945" s="53"/>
      <c r="D2945" s="53"/>
    </row>
    <row r="2946" spans="1:4">
      <c r="A2946" s="53"/>
      <c r="D2946" s="53"/>
    </row>
    <row r="2947" spans="1:4">
      <c r="A2947" s="53"/>
      <c r="D2947" s="53"/>
    </row>
    <row r="2948" spans="1:4">
      <c r="A2948" s="53"/>
      <c r="D2948" s="53"/>
    </row>
    <row r="2949" spans="1:4">
      <c r="A2949" s="53"/>
      <c r="D2949" s="53"/>
    </row>
    <row r="2950" spans="1:4">
      <c r="A2950" s="53"/>
      <c r="D2950" s="53"/>
    </row>
    <row r="2951" spans="1:4">
      <c r="A2951" s="53"/>
      <c r="D2951" s="53"/>
    </row>
    <row r="2952" spans="1:4">
      <c r="A2952" s="53"/>
      <c r="D2952" s="53"/>
    </row>
    <row r="2953" spans="1:4">
      <c r="A2953" s="53"/>
      <c r="D2953" s="53"/>
    </row>
    <row r="2954" spans="1:4">
      <c r="A2954" s="53"/>
      <c r="D2954" s="53"/>
    </row>
    <row r="2955" spans="1:4">
      <c r="A2955" s="53"/>
      <c r="D2955" s="53"/>
    </row>
    <row r="2956" spans="1:4">
      <c r="A2956" s="53"/>
      <c r="D2956" s="53"/>
    </row>
    <row r="2957" spans="1:4">
      <c r="A2957" s="53"/>
      <c r="D2957" s="53"/>
    </row>
    <row r="2958" spans="1:4">
      <c r="A2958" s="53"/>
      <c r="D2958" s="53"/>
    </row>
    <row r="2959" spans="1:4">
      <c r="A2959" s="53"/>
      <c r="D2959" s="53"/>
    </row>
    <row r="2960" spans="1:4">
      <c r="A2960" s="53"/>
      <c r="D2960" s="53"/>
    </row>
    <row r="2961" spans="1:4">
      <c r="A2961" s="53"/>
      <c r="D2961" s="53"/>
    </row>
    <row r="2962" spans="1:4">
      <c r="A2962" s="53"/>
      <c r="D2962" s="53"/>
    </row>
    <row r="2963" spans="1:4">
      <c r="A2963" s="53"/>
      <c r="D2963" s="53"/>
    </row>
    <row r="2964" spans="1:4">
      <c r="A2964" s="53"/>
      <c r="D2964" s="53"/>
    </row>
    <row r="2965" spans="1:4">
      <c r="A2965" s="53"/>
      <c r="D2965" s="53"/>
    </row>
    <row r="2966" spans="1:4">
      <c r="A2966" s="53"/>
      <c r="D2966" s="53"/>
    </row>
    <row r="2967" spans="1:4">
      <c r="A2967" s="53"/>
      <c r="D2967" s="53"/>
    </row>
    <row r="2968" spans="1:4">
      <c r="A2968" s="53"/>
      <c r="D2968" s="53"/>
    </row>
    <row r="2969" spans="1:4">
      <c r="A2969" s="53"/>
      <c r="D2969" s="53"/>
    </row>
    <row r="2970" spans="1:4">
      <c r="A2970" s="53"/>
      <c r="D2970" s="53"/>
    </row>
    <row r="2971" spans="1:4">
      <c r="A2971" s="53"/>
      <c r="D2971" s="53"/>
    </row>
    <row r="2972" spans="1:4">
      <c r="A2972" s="53"/>
      <c r="D2972" s="53"/>
    </row>
    <row r="2973" spans="1:4">
      <c r="A2973" s="53"/>
      <c r="D2973" s="53"/>
    </row>
    <row r="2974" spans="1:4">
      <c r="A2974" s="53"/>
      <c r="D2974" s="53"/>
    </row>
    <row r="2975" spans="1:4">
      <c r="A2975" s="53"/>
      <c r="D2975" s="53"/>
    </row>
    <row r="2976" spans="1:4">
      <c r="A2976" s="53"/>
      <c r="D2976" s="53"/>
    </row>
    <row r="2977" spans="1:4">
      <c r="A2977" s="53"/>
      <c r="D2977" s="53"/>
    </row>
    <row r="2978" spans="1:4">
      <c r="A2978" s="53"/>
      <c r="D2978" s="53"/>
    </row>
    <row r="2979" spans="1:4">
      <c r="A2979" s="53"/>
      <c r="D2979" s="53"/>
    </row>
    <row r="2980" spans="1:4">
      <c r="A2980" s="53"/>
      <c r="D2980" s="53"/>
    </row>
    <row r="2981" spans="1:4">
      <c r="A2981" s="53"/>
      <c r="D2981" s="53"/>
    </row>
    <row r="2982" spans="1:4">
      <c r="A2982" s="53"/>
      <c r="D2982" s="53"/>
    </row>
    <row r="2983" spans="1:4">
      <c r="A2983" s="53"/>
      <c r="D2983" s="53"/>
    </row>
    <row r="2984" spans="1:4">
      <c r="A2984" s="53"/>
      <c r="D2984" s="53"/>
    </row>
    <row r="2985" spans="1:4">
      <c r="A2985" s="53"/>
      <c r="D2985" s="53"/>
    </row>
    <row r="2986" spans="1:4">
      <c r="A2986" s="53"/>
      <c r="D2986" s="53"/>
    </row>
    <row r="2987" spans="1:4">
      <c r="A2987" s="53"/>
      <c r="D2987" s="53"/>
    </row>
    <row r="2988" spans="1:4">
      <c r="A2988" s="53"/>
      <c r="D2988" s="53"/>
    </row>
    <row r="2989" spans="1:4">
      <c r="A2989" s="53"/>
      <c r="D2989" s="53"/>
    </row>
    <row r="2990" spans="1:4">
      <c r="A2990" s="53"/>
      <c r="D2990" s="53"/>
    </row>
    <row r="2991" spans="1:4">
      <c r="A2991" s="53"/>
      <c r="D2991" s="53"/>
    </row>
    <row r="2992" spans="1:4">
      <c r="A2992" s="53"/>
      <c r="D2992" s="53"/>
    </row>
    <row r="2993" spans="1:4">
      <c r="A2993" s="53"/>
      <c r="D2993" s="53"/>
    </row>
    <row r="2994" spans="1:4">
      <c r="A2994" s="53"/>
      <c r="D2994" s="53"/>
    </row>
    <row r="2995" spans="1:4">
      <c r="A2995" s="53"/>
      <c r="D2995" s="53"/>
    </row>
    <row r="2996" spans="1:4">
      <c r="A2996" s="53"/>
      <c r="D2996" s="53"/>
    </row>
    <row r="2997" spans="1:4">
      <c r="A2997" s="53"/>
      <c r="D2997" s="53"/>
    </row>
    <row r="2998" spans="1:4">
      <c r="A2998" s="53"/>
      <c r="D2998" s="53"/>
    </row>
    <row r="2999" spans="1:4">
      <c r="A2999" s="53"/>
      <c r="D2999" s="53"/>
    </row>
    <row r="3000" spans="1:4">
      <c r="A3000" s="53"/>
      <c r="D3000" s="53"/>
    </row>
    <row r="3001" spans="1:4">
      <c r="A3001" s="53"/>
      <c r="D3001" s="53"/>
    </row>
    <row r="3002" spans="1:4">
      <c r="A3002" s="53"/>
      <c r="D3002" s="53"/>
    </row>
    <row r="3003" spans="1:4">
      <c r="A3003" s="53"/>
      <c r="D3003" s="53"/>
    </row>
    <row r="3004" spans="1:4">
      <c r="A3004" s="53"/>
      <c r="D3004" s="53"/>
    </row>
    <row r="3005" spans="1:4">
      <c r="A3005" s="53"/>
      <c r="D3005" s="53"/>
    </row>
    <row r="3006" spans="1:4">
      <c r="A3006" s="53"/>
      <c r="D3006" s="53"/>
    </row>
    <row r="3007" spans="1:4">
      <c r="A3007" s="53"/>
      <c r="D3007" s="53"/>
    </row>
    <row r="3008" spans="1:4">
      <c r="A3008" s="53"/>
      <c r="D3008" s="53"/>
    </row>
    <row r="3009" spans="1:4">
      <c r="A3009" s="53"/>
      <c r="D3009" s="53"/>
    </row>
    <row r="3010" spans="1:4">
      <c r="A3010" s="53"/>
      <c r="D3010" s="53"/>
    </row>
    <row r="3011" spans="1:4">
      <c r="A3011" s="53"/>
      <c r="D3011" s="53"/>
    </row>
    <row r="3012" spans="1:4">
      <c r="A3012" s="53"/>
      <c r="D3012" s="53"/>
    </row>
    <row r="3013" spans="1:4">
      <c r="A3013" s="53"/>
      <c r="D3013" s="53"/>
    </row>
    <row r="3014" spans="1:4">
      <c r="A3014" s="53"/>
      <c r="D3014" s="53"/>
    </row>
    <row r="3015" spans="1:4">
      <c r="A3015" s="53"/>
      <c r="D3015" s="53"/>
    </row>
    <row r="3016" spans="1:4">
      <c r="A3016" s="53"/>
      <c r="D3016" s="53"/>
    </row>
    <row r="3017" spans="1:4">
      <c r="A3017" s="53"/>
      <c r="D3017" s="53"/>
    </row>
    <row r="3018" spans="1:4">
      <c r="A3018" s="53"/>
      <c r="D3018" s="53"/>
    </row>
    <row r="3019" spans="1:4">
      <c r="A3019" s="53"/>
      <c r="D3019" s="53"/>
    </row>
    <row r="3020" spans="1:4">
      <c r="A3020" s="53"/>
      <c r="D3020" s="53"/>
    </row>
    <row r="3021" spans="1:4">
      <c r="A3021" s="53"/>
      <c r="D3021" s="53"/>
    </row>
    <row r="3022" spans="1:4">
      <c r="A3022" s="53"/>
      <c r="D3022" s="53"/>
    </row>
    <row r="3023" spans="1:4">
      <c r="A3023" s="53"/>
      <c r="D3023" s="53"/>
    </row>
    <row r="3024" spans="1:4">
      <c r="A3024" s="53"/>
      <c r="D3024" s="53"/>
    </row>
    <row r="3025" spans="1:4">
      <c r="A3025" s="53"/>
      <c r="D3025" s="53"/>
    </row>
    <row r="3026" spans="1:4">
      <c r="A3026" s="53"/>
      <c r="D3026" s="53"/>
    </row>
    <row r="3027" spans="1:4">
      <c r="A3027" s="53"/>
      <c r="D3027" s="53"/>
    </row>
    <row r="3028" spans="1:4">
      <c r="A3028" s="53"/>
      <c r="D3028" s="53"/>
    </row>
    <row r="3029" spans="1:4">
      <c r="A3029" s="53"/>
      <c r="D3029" s="53"/>
    </row>
    <row r="3030" spans="1:4">
      <c r="A3030" s="53"/>
      <c r="D3030" s="53"/>
    </row>
    <row r="3031" spans="1:4">
      <c r="A3031" s="53"/>
      <c r="D3031" s="53"/>
    </row>
    <row r="3032" spans="1:4">
      <c r="A3032" s="53"/>
      <c r="D3032" s="53"/>
    </row>
    <row r="3033" spans="1:4">
      <c r="A3033" s="53"/>
      <c r="D3033" s="53"/>
    </row>
    <row r="3034" spans="1:4">
      <c r="A3034" s="53"/>
      <c r="D3034" s="53"/>
    </row>
    <row r="3035" spans="1:4">
      <c r="A3035" s="53"/>
      <c r="D3035" s="53"/>
    </row>
    <row r="3036" spans="1:4">
      <c r="A3036" s="53"/>
      <c r="D3036" s="53"/>
    </row>
    <row r="3037" spans="1:4">
      <c r="A3037" s="53"/>
      <c r="D3037" s="53"/>
    </row>
    <row r="3038" spans="1:4">
      <c r="A3038" s="53"/>
      <c r="D3038" s="53"/>
    </row>
    <row r="3039" spans="1:4">
      <c r="A3039" s="53"/>
      <c r="D3039" s="53"/>
    </row>
    <row r="3040" spans="1:4">
      <c r="A3040" s="53"/>
      <c r="D3040" s="53"/>
    </row>
    <row r="3041" spans="1:4">
      <c r="A3041" s="53"/>
      <c r="D3041" s="53"/>
    </row>
    <row r="3042" spans="1:4">
      <c r="A3042" s="53"/>
      <c r="D3042" s="53"/>
    </row>
    <row r="3043" spans="1:4">
      <c r="A3043" s="53"/>
      <c r="D3043" s="53"/>
    </row>
    <row r="3044" spans="1:4">
      <c r="A3044" s="53"/>
      <c r="D3044" s="53"/>
    </row>
    <row r="3045" spans="1:4">
      <c r="A3045" s="53"/>
      <c r="D3045" s="53"/>
    </row>
    <row r="3046" spans="1:4">
      <c r="A3046" s="53"/>
      <c r="D3046" s="53"/>
    </row>
    <row r="3047" spans="1:4">
      <c r="A3047" s="53"/>
      <c r="D3047" s="53"/>
    </row>
    <row r="3048" spans="1:4">
      <c r="A3048" s="53"/>
      <c r="D3048" s="53"/>
    </row>
    <row r="3049" spans="1:4">
      <c r="A3049" s="53"/>
      <c r="D3049" s="53"/>
    </row>
    <row r="3050" spans="1:4">
      <c r="A3050" s="53"/>
      <c r="D3050" s="53"/>
    </row>
    <row r="3051" spans="1:4">
      <c r="A3051" s="53"/>
      <c r="D3051" s="53"/>
    </row>
    <row r="3052" spans="1:4">
      <c r="A3052" s="53"/>
      <c r="D3052" s="53"/>
    </row>
    <row r="3053" spans="1:4">
      <c r="A3053" s="53"/>
      <c r="D3053" s="53"/>
    </row>
    <row r="3054" spans="1:4">
      <c r="A3054" s="53"/>
      <c r="D3054" s="53"/>
    </row>
    <row r="3055" spans="1:4">
      <c r="A3055" s="53"/>
      <c r="D3055" s="53"/>
    </row>
    <row r="3056" spans="1:4">
      <c r="A3056" s="53"/>
      <c r="D3056" s="53"/>
    </row>
    <row r="3057" spans="1:4">
      <c r="A3057" s="53"/>
      <c r="D3057" s="53"/>
    </row>
    <row r="3058" spans="1:4">
      <c r="A3058" s="53"/>
      <c r="D3058" s="53"/>
    </row>
    <row r="3059" spans="1:4">
      <c r="A3059" s="53"/>
      <c r="D3059" s="53"/>
    </row>
    <row r="3060" spans="1:4">
      <c r="A3060" s="53"/>
      <c r="D3060" s="53"/>
    </row>
    <row r="3061" spans="1:4">
      <c r="A3061" s="53"/>
      <c r="D3061" s="53"/>
    </row>
    <row r="3062" spans="1:4">
      <c r="A3062" s="53"/>
      <c r="D3062" s="53"/>
    </row>
    <row r="3063" spans="1:4">
      <c r="A3063" s="53"/>
      <c r="D3063" s="53"/>
    </row>
    <row r="3064" spans="1:4">
      <c r="A3064" s="53"/>
      <c r="D3064" s="53"/>
    </row>
    <row r="3065" spans="1:4">
      <c r="A3065" s="53"/>
      <c r="D3065" s="53"/>
    </row>
    <row r="3066" spans="1:4">
      <c r="A3066" s="53"/>
      <c r="D3066" s="53"/>
    </row>
    <row r="3067" spans="1:4">
      <c r="A3067" s="53"/>
      <c r="D3067" s="53"/>
    </row>
    <row r="3068" spans="1:4">
      <c r="A3068" s="53"/>
      <c r="D3068" s="53"/>
    </row>
    <row r="3069" spans="1:4">
      <c r="A3069" s="53"/>
      <c r="D3069" s="53"/>
    </row>
    <row r="3070" spans="1:4">
      <c r="A3070" s="53"/>
      <c r="D3070" s="53"/>
    </row>
    <row r="3071" spans="1:4">
      <c r="A3071" s="53"/>
      <c r="D3071" s="53"/>
    </row>
    <row r="3072" spans="1:4">
      <c r="A3072" s="53"/>
      <c r="D3072" s="53"/>
    </row>
    <row r="3073" spans="1:4">
      <c r="A3073" s="53"/>
      <c r="D3073" s="53"/>
    </row>
    <row r="3074" spans="1:4">
      <c r="A3074" s="53"/>
      <c r="D3074" s="53"/>
    </row>
    <row r="3075" spans="1:4">
      <c r="A3075" s="53"/>
      <c r="D3075" s="53"/>
    </row>
    <row r="3076" spans="1:4">
      <c r="A3076" s="53"/>
      <c r="D3076" s="53"/>
    </row>
    <row r="3077" spans="1:4">
      <c r="A3077" s="53"/>
      <c r="D3077" s="53"/>
    </row>
    <row r="3078" spans="1:4">
      <c r="A3078" s="53"/>
      <c r="D3078" s="53"/>
    </row>
    <row r="3079" spans="1:4">
      <c r="A3079" s="53"/>
      <c r="D3079" s="53"/>
    </row>
    <row r="3080" spans="1:4">
      <c r="A3080" s="53"/>
      <c r="D3080" s="53"/>
    </row>
    <row r="3081" spans="1:4">
      <c r="A3081" s="53"/>
      <c r="D3081" s="53"/>
    </row>
    <row r="3082" spans="1:4">
      <c r="A3082" s="53"/>
      <c r="D3082" s="53"/>
    </row>
    <row r="3083" spans="1:4">
      <c r="A3083" s="53"/>
      <c r="D3083" s="53"/>
    </row>
    <row r="3084" spans="1:4">
      <c r="A3084" s="53"/>
      <c r="D3084" s="53"/>
    </row>
    <row r="3085" spans="1:4">
      <c r="A3085" s="53"/>
      <c r="D3085" s="53"/>
    </row>
    <row r="3086" spans="1:4">
      <c r="A3086" s="53"/>
      <c r="D3086" s="53"/>
    </row>
    <row r="3087" spans="1:4">
      <c r="A3087" s="53"/>
      <c r="D3087" s="53"/>
    </row>
    <row r="3088" spans="1:4">
      <c r="A3088" s="53"/>
      <c r="D3088" s="53"/>
    </row>
    <row r="3089" spans="1:4">
      <c r="A3089" s="53"/>
      <c r="D3089" s="53"/>
    </row>
    <row r="3090" spans="1:4">
      <c r="A3090" s="53"/>
      <c r="D3090" s="53"/>
    </row>
    <row r="3091" spans="1:4">
      <c r="A3091" s="53"/>
      <c r="D3091" s="53"/>
    </row>
    <row r="3092" spans="1:4">
      <c r="A3092" s="53"/>
      <c r="D3092" s="53"/>
    </row>
    <row r="3093" spans="1:4">
      <c r="A3093" s="53"/>
      <c r="D3093" s="53"/>
    </row>
    <row r="3094" spans="1:4">
      <c r="A3094" s="53"/>
      <c r="D3094" s="53"/>
    </row>
    <row r="3095" spans="1:4">
      <c r="A3095" s="53"/>
      <c r="D3095" s="53"/>
    </row>
    <row r="3096" spans="1:4">
      <c r="A3096" s="53"/>
      <c r="D3096" s="53"/>
    </row>
    <row r="3097" spans="1:4">
      <c r="A3097" s="53"/>
      <c r="D3097" s="53"/>
    </row>
    <row r="3098" spans="1:4">
      <c r="A3098" s="53"/>
      <c r="D3098" s="53"/>
    </row>
    <row r="3099" spans="1:4">
      <c r="A3099" s="53"/>
      <c r="D3099" s="53"/>
    </row>
    <row r="3100" spans="1:4">
      <c r="A3100" s="53"/>
      <c r="D3100" s="53"/>
    </row>
    <row r="3101" spans="1:4">
      <c r="A3101" s="53"/>
      <c r="D3101" s="53"/>
    </row>
    <row r="3102" spans="1:4">
      <c r="A3102" s="53"/>
      <c r="D3102" s="53"/>
    </row>
    <row r="3103" spans="1:4">
      <c r="A3103" s="53"/>
      <c r="D3103" s="53"/>
    </row>
    <row r="3104" spans="1:4">
      <c r="A3104" s="53"/>
      <c r="D3104" s="53"/>
    </row>
    <row r="3105" spans="1:4">
      <c r="A3105" s="53"/>
      <c r="D3105" s="53"/>
    </row>
    <row r="3106" spans="1:4">
      <c r="A3106" s="53"/>
      <c r="D3106" s="53"/>
    </row>
    <row r="3107" spans="1:4">
      <c r="A3107" s="53"/>
      <c r="D3107" s="53"/>
    </row>
    <row r="3108" spans="1:4">
      <c r="A3108" s="53"/>
      <c r="D3108" s="53"/>
    </row>
    <row r="3109" spans="1:4">
      <c r="A3109" s="53"/>
      <c r="D3109" s="53"/>
    </row>
    <row r="3110" spans="1:4">
      <c r="A3110" s="53"/>
      <c r="D3110" s="53"/>
    </row>
    <row r="3111" spans="1:4">
      <c r="A3111" s="53"/>
      <c r="D3111" s="53"/>
    </row>
    <row r="3112" spans="1:4">
      <c r="A3112" s="53"/>
      <c r="D3112" s="53"/>
    </row>
    <row r="3113" spans="1:4">
      <c r="A3113" s="53"/>
      <c r="D3113" s="53"/>
    </row>
    <row r="3114" spans="1:4">
      <c r="A3114" s="53"/>
      <c r="D3114" s="53"/>
    </row>
    <row r="3115" spans="1:4">
      <c r="A3115" s="53"/>
      <c r="D3115" s="53"/>
    </row>
    <row r="3116" spans="1:4">
      <c r="A3116" s="53"/>
      <c r="D3116" s="53"/>
    </row>
    <row r="3117" spans="1:4">
      <c r="A3117" s="53"/>
      <c r="D3117" s="53"/>
    </row>
    <row r="3118" spans="1:4">
      <c r="A3118" s="53"/>
      <c r="D3118" s="53"/>
    </row>
    <row r="3119" spans="1:4">
      <c r="A3119" s="53"/>
      <c r="D3119" s="53"/>
    </row>
    <row r="3120" spans="1:4">
      <c r="A3120" s="53"/>
      <c r="D3120" s="53"/>
    </row>
    <row r="3121" spans="1:4">
      <c r="A3121" s="53"/>
      <c r="D3121" s="53"/>
    </row>
    <row r="3122" spans="1:4">
      <c r="A3122" s="53"/>
      <c r="D3122" s="53"/>
    </row>
    <row r="3123" spans="1:4">
      <c r="A3123" s="53"/>
      <c r="D3123" s="53"/>
    </row>
    <row r="3124" spans="1:4">
      <c r="A3124" s="53"/>
      <c r="D3124" s="53"/>
    </row>
    <row r="3125" spans="1:4">
      <c r="A3125" s="53"/>
      <c r="D3125" s="53"/>
    </row>
    <row r="3126" spans="1:4">
      <c r="A3126" s="53"/>
      <c r="D3126" s="53"/>
    </row>
    <row r="3127" spans="1:4">
      <c r="A3127" s="53"/>
      <c r="D3127" s="53"/>
    </row>
    <row r="3128" spans="1:4">
      <c r="A3128" s="53"/>
      <c r="D3128" s="53"/>
    </row>
    <row r="3129" spans="1:4">
      <c r="A3129" s="53"/>
      <c r="D3129" s="53"/>
    </row>
    <row r="3130" spans="1:4">
      <c r="A3130" s="53"/>
      <c r="D3130" s="53"/>
    </row>
    <row r="3131" spans="1:4">
      <c r="A3131" s="53"/>
      <c r="D3131" s="53"/>
    </row>
    <row r="3132" spans="1:4">
      <c r="A3132" s="53"/>
      <c r="D3132" s="53"/>
    </row>
    <row r="3133" spans="1:4">
      <c r="A3133" s="53"/>
      <c r="D3133" s="53"/>
    </row>
    <row r="3134" spans="1:4">
      <c r="A3134" s="53"/>
      <c r="D3134" s="53"/>
    </row>
    <row r="3135" spans="1:4">
      <c r="A3135" s="53"/>
      <c r="D3135" s="53"/>
    </row>
    <row r="3136" spans="1:4">
      <c r="A3136" s="53"/>
      <c r="D3136" s="53"/>
    </row>
    <row r="3137" spans="1:4">
      <c r="A3137" s="53"/>
      <c r="D3137" s="53"/>
    </row>
    <row r="3138" spans="1:4">
      <c r="A3138" s="53"/>
      <c r="D3138" s="53"/>
    </row>
    <row r="3139" spans="1:4">
      <c r="A3139" s="53"/>
      <c r="D3139" s="53"/>
    </row>
    <row r="3140" spans="1:4">
      <c r="A3140" s="53"/>
      <c r="D3140" s="53"/>
    </row>
    <row r="3141" spans="1:4">
      <c r="A3141" s="53"/>
      <c r="D3141" s="53"/>
    </row>
    <row r="3142" spans="1:4">
      <c r="A3142" s="53"/>
      <c r="D3142" s="53"/>
    </row>
    <row r="3143" spans="1:4">
      <c r="A3143" s="53"/>
      <c r="D3143" s="53"/>
    </row>
    <row r="3144" spans="1:4">
      <c r="A3144" s="53"/>
      <c r="D3144" s="53"/>
    </row>
    <row r="3145" spans="1:4">
      <c r="A3145" s="53"/>
      <c r="D3145" s="53"/>
    </row>
    <row r="3146" spans="1:4">
      <c r="A3146" s="53"/>
      <c r="D3146" s="53"/>
    </row>
    <row r="3147" spans="1:4">
      <c r="A3147" s="53"/>
      <c r="D3147" s="53"/>
    </row>
    <row r="3148" spans="1:4">
      <c r="A3148" s="53"/>
      <c r="D3148" s="53"/>
    </row>
    <row r="3149" spans="1:4">
      <c r="A3149" s="53"/>
      <c r="D3149" s="53"/>
    </row>
    <row r="3150" spans="1:4">
      <c r="A3150" s="53"/>
      <c r="D3150" s="53"/>
    </row>
    <row r="3151" spans="1:4">
      <c r="A3151" s="53"/>
      <c r="D3151" s="53"/>
    </row>
    <row r="3152" spans="1:4">
      <c r="A3152" s="53"/>
      <c r="D3152" s="53"/>
    </row>
    <row r="3153" spans="1:4">
      <c r="A3153" s="53"/>
      <c r="D3153" s="53"/>
    </row>
    <row r="3154" spans="1:4">
      <c r="A3154" s="53"/>
      <c r="D3154" s="53"/>
    </row>
    <row r="3155" spans="1:4">
      <c r="A3155" s="53"/>
      <c r="D3155" s="53"/>
    </row>
    <row r="3156" spans="1:4">
      <c r="A3156" s="53"/>
      <c r="D3156" s="53"/>
    </row>
    <row r="3157" spans="1:4">
      <c r="A3157" s="53"/>
      <c r="D3157" s="53"/>
    </row>
    <row r="3158" spans="1:4">
      <c r="A3158" s="53"/>
      <c r="D3158" s="53"/>
    </row>
    <row r="3159" spans="1:4">
      <c r="A3159" s="53"/>
      <c r="D3159" s="53"/>
    </row>
    <row r="3160" spans="1:4">
      <c r="A3160" s="53"/>
      <c r="D3160" s="53"/>
    </row>
    <row r="3161" spans="1:4">
      <c r="A3161" s="53"/>
      <c r="D3161" s="53"/>
    </row>
    <row r="3162" spans="1:4">
      <c r="A3162" s="53"/>
      <c r="D3162" s="53"/>
    </row>
    <row r="3163" spans="1:4">
      <c r="A3163" s="53"/>
      <c r="D3163" s="53"/>
    </row>
    <row r="3164" spans="1:4">
      <c r="A3164" s="53"/>
      <c r="D3164" s="53"/>
    </row>
    <row r="3165" spans="1:4">
      <c r="A3165" s="53"/>
      <c r="D3165" s="53"/>
    </row>
    <row r="3166" spans="1:4">
      <c r="A3166" s="53"/>
      <c r="D3166" s="53"/>
    </row>
    <row r="3167" spans="1:4">
      <c r="A3167" s="53"/>
      <c r="D3167" s="53"/>
    </row>
    <row r="3168" spans="1:4">
      <c r="A3168" s="53"/>
      <c r="D3168" s="53"/>
    </row>
    <row r="3169" spans="1:4">
      <c r="A3169" s="53"/>
      <c r="D3169" s="53"/>
    </row>
    <row r="3170" spans="1:4">
      <c r="A3170" s="53"/>
      <c r="D3170" s="53"/>
    </row>
    <row r="3171" spans="1:4">
      <c r="A3171" s="53"/>
      <c r="D3171" s="53"/>
    </row>
    <row r="3172" spans="1:4">
      <c r="A3172" s="53"/>
      <c r="D3172" s="53"/>
    </row>
    <row r="3173" spans="1:4">
      <c r="A3173" s="53"/>
      <c r="D3173" s="53"/>
    </row>
    <row r="3174" spans="1:4">
      <c r="A3174" s="53"/>
      <c r="D3174" s="53"/>
    </row>
    <row r="3175" spans="1:4">
      <c r="A3175" s="53"/>
      <c r="D3175" s="53"/>
    </row>
    <row r="3176" spans="1:4">
      <c r="A3176" s="53"/>
      <c r="D3176" s="53"/>
    </row>
    <row r="3177" spans="1:4">
      <c r="A3177" s="53"/>
      <c r="D3177" s="53"/>
    </row>
    <row r="3178" spans="1:4">
      <c r="A3178" s="53"/>
      <c r="D3178" s="53"/>
    </row>
    <row r="3179" spans="1:4">
      <c r="A3179" s="53"/>
      <c r="D3179" s="53"/>
    </row>
    <row r="3180" spans="1:4">
      <c r="A3180" s="53"/>
      <c r="D3180" s="53"/>
    </row>
    <row r="3181" spans="1:4">
      <c r="A3181" s="53"/>
      <c r="D3181" s="53"/>
    </row>
    <row r="3182" spans="1:4">
      <c r="A3182" s="53"/>
      <c r="D3182" s="53"/>
    </row>
    <row r="3183" spans="1:4">
      <c r="A3183" s="53"/>
      <c r="D3183" s="53"/>
    </row>
    <row r="3184" spans="1:4">
      <c r="A3184" s="53"/>
      <c r="D3184" s="53"/>
    </row>
    <row r="3185" spans="1:4">
      <c r="A3185" s="53"/>
      <c r="D3185" s="53"/>
    </row>
    <row r="3186" spans="1:4">
      <c r="A3186" s="53"/>
      <c r="D3186" s="53"/>
    </row>
    <row r="3187" spans="1:4">
      <c r="A3187" s="53"/>
      <c r="D3187" s="53"/>
    </row>
    <row r="3188" spans="1:4">
      <c r="A3188" s="53"/>
      <c r="D3188" s="53"/>
    </row>
    <row r="3189" spans="1:4">
      <c r="A3189" s="53"/>
      <c r="D3189" s="53"/>
    </row>
    <row r="3190" spans="1:4">
      <c r="A3190" s="53"/>
      <c r="D3190" s="53"/>
    </row>
    <row r="3191" spans="1:4">
      <c r="A3191" s="53"/>
      <c r="D3191" s="53"/>
    </row>
    <row r="3192" spans="1:4">
      <c r="A3192" s="53"/>
      <c r="D3192" s="53"/>
    </row>
    <row r="3193" spans="1:4">
      <c r="A3193" s="53"/>
      <c r="D3193" s="53"/>
    </row>
    <row r="3194" spans="1:4">
      <c r="A3194" s="53"/>
      <c r="D3194" s="53"/>
    </row>
    <row r="3195" spans="1:4">
      <c r="A3195" s="53"/>
      <c r="D3195" s="53"/>
    </row>
    <row r="3196" spans="1:4">
      <c r="A3196" s="53"/>
      <c r="D3196" s="53"/>
    </row>
    <row r="3197" spans="1:4">
      <c r="A3197" s="53"/>
      <c r="D3197" s="53"/>
    </row>
    <row r="3198" spans="1:4">
      <c r="A3198" s="53"/>
      <c r="D3198" s="53"/>
    </row>
    <row r="3199" spans="1:4">
      <c r="A3199" s="53"/>
      <c r="D3199" s="53"/>
    </row>
    <row r="3200" spans="1:4">
      <c r="A3200" s="53"/>
      <c r="D3200" s="53"/>
    </row>
    <row r="3201" spans="1:4">
      <c r="A3201" s="53"/>
      <c r="D3201" s="53"/>
    </row>
    <row r="3202" spans="1:4">
      <c r="A3202" s="53"/>
      <c r="D3202" s="53"/>
    </row>
    <row r="3203" spans="1:4">
      <c r="A3203" s="53"/>
      <c r="D3203" s="53"/>
    </row>
    <row r="3204" spans="1:4">
      <c r="A3204" s="53"/>
      <c r="D3204" s="53"/>
    </row>
    <row r="3205" spans="1:4">
      <c r="A3205" s="53"/>
      <c r="D3205" s="53"/>
    </row>
    <row r="3206" spans="1:4">
      <c r="A3206" s="53"/>
      <c r="D3206" s="53"/>
    </row>
    <row r="3207" spans="1:4">
      <c r="A3207" s="53"/>
      <c r="D3207" s="53"/>
    </row>
    <row r="3208" spans="1:4">
      <c r="A3208" s="53"/>
      <c r="D3208" s="53"/>
    </row>
    <row r="3209" spans="1:4">
      <c r="A3209" s="53"/>
      <c r="D3209" s="53"/>
    </row>
    <row r="3210" spans="1:4">
      <c r="A3210" s="53"/>
      <c r="D3210" s="53"/>
    </row>
    <row r="3211" spans="1:4">
      <c r="A3211" s="53"/>
      <c r="D3211" s="53"/>
    </row>
    <row r="3212" spans="1:4">
      <c r="A3212" s="53"/>
      <c r="D3212" s="53"/>
    </row>
    <row r="3213" spans="1:4">
      <c r="A3213" s="53"/>
      <c r="D3213" s="53"/>
    </row>
    <row r="3214" spans="1:4">
      <c r="A3214" s="53"/>
      <c r="D3214" s="53"/>
    </row>
    <row r="3215" spans="1:4">
      <c r="A3215" s="53"/>
      <c r="D3215" s="53"/>
    </row>
    <row r="3216" spans="1:4">
      <c r="A3216" s="53"/>
      <c r="D3216" s="53"/>
    </row>
    <row r="3217" spans="1:4">
      <c r="A3217" s="53"/>
      <c r="D3217" s="53"/>
    </row>
    <row r="3218" spans="1:4">
      <c r="A3218" s="53"/>
      <c r="D3218" s="53"/>
    </row>
    <row r="3219" spans="1:4">
      <c r="A3219" s="53"/>
      <c r="D3219" s="53"/>
    </row>
    <row r="3220" spans="1:4">
      <c r="A3220" s="53"/>
      <c r="D3220" s="53"/>
    </row>
    <row r="3221" spans="1:4">
      <c r="A3221" s="53"/>
      <c r="D3221" s="53"/>
    </row>
    <row r="3222" spans="1:4">
      <c r="A3222" s="53"/>
      <c r="D3222" s="53"/>
    </row>
    <row r="3223" spans="1:4">
      <c r="A3223" s="53"/>
      <c r="D3223" s="53"/>
    </row>
    <row r="3224" spans="1:4">
      <c r="A3224" s="53"/>
      <c r="D3224" s="53"/>
    </row>
    <row r="3225" spans="1:4">
      <c r="A3225" s="53"/>
      <c r="D3225" s="53"/>
    </row>
    <row r="3226" spans="1:4">
      <c r="A3226" s="53"/>
      <c r="D3226" s="53"/>
    </row>
    <row r="3227" spans="1:4">
      <c r="A3227" s="53"/>
      <c r="D3227" s="53"/>
    </row>
    <row r="3228" spans="1:4">
      <c r="A3228" s="53"/>
      <c r="D3228" s="53"/>
    </row>
    <row r="3229" spans="1:4">
      <c r="A3229" s="53"/>
      <c r="D3229" s="53"/>
    </row>
    <row r="3230" spans="1:4">
      <c r="A3230" s="53"/>
      <c r="D3230" s="53"/>
    </row>
    <row r="3231" spans="1:4">
      <c r="A3231" s="53"/>
      <c r="D3231" s="53"/>
    </row>
    <row r="3232" spans="1:4">
      <c r="A3232" s="53"/>
      <c r="D3232" s="53"/>
    </row>
    <row r="3233" spans="1:4">
      <c r="A3233" s="53"/>
      <c r="D3233" s="53"/>
    </row>
    <row r="3234" spans="1:4">
      <c r="A3234" s="53"/>
      <c r="D3234" s="53"/>
    </row>
    <row r="3235" spans="1:4">
      <c r="A3235" s="53"/>
      <c r="D3235" s="53"/>
    </row>
    <row r="3236" spans="1:4">
      <c r="A3236" s="53"/>
      <c r="D3236" s="53"/>
    </row>
    <row r="3237" spans="1:4">
      <c r="A3237" s="53"/>
      <c r="D3237" s="53"/>
    </row>
    <row r="3238" spans="1:4">
      <c r="A3238" s="53"/>
      <c r="D3238" s="53"/>
    </row>
    <row r="3239" spans="1:4">
      <c r="A3239" s="53"/>
      <c r="D3239" s="53"/>
    </row>
    <row r="3240" spans="1:4">
      <c r="A3240" s="53"/>
      <c r="D3240" s="53"/>
    </row>
    <row r="3241" spans="1:4">
      <c r="A3241" s="53"/>
      <c r="D3241" s="53"/>
    </row>
    <row r="3242" spans="1:4">
      <c r="A3242" s="53"/>
      <c r="D3242" s="53"/>
    </row>
    <row r="3243" spans="1:4">
      <c r="A3243" s="53"/>
      <c r="D3243" s="53"/>
    </row>
    <row r="3244" spans="1:4">
      <c r="A3244" s="53"/>
      <c r="D3244" s="53"/>
    </row>
    <row r="3245" spans="1:4">
      <c r="A3245" s="53"/>
      <c r="D3245" s="53"/>
    </row>
    <row r="3246" spans="1:4">
      <c r="A3246" s="53"/>
      <c r="D3246" s="53"/>
    </row>
    <row r="3247" spans="1:4">
      <c r="A3247" s="53"/>
      <c r="D3247" s="53"/>
    </row>
    <row r="3248" spans="1:4">
      <c r="A3248" s="53"/>
      <c r="D3248" s="53"/>
    </row>
    <row r="3249" spans="1:4">
      <c r="A3249" s="53"/>
      <c r="D3249" s="53"/>
    </row>
    <row r="3250" spans="1:4">
      <c r="A3250" s="53"/>
      <c r="D3250" s="53"/>
    </row>
    <row r="3251" spans="1:4">
      <c r="A3251" s="53"/>
      <c r="D3251" s="53"/>
    </row>
    <row r="3252" spans="1:4">
      <c r="A3252" s="53"/>
      <c r="D3252" s="53"/>
    </row>
    <row r="3253" spans="1:4">
      <c r="A3253" s="53"/>
      <c r="D3253" s="53"/>
    </row>
    <row r="3254" spans="1:4">
      <c r="A3254" s="53"/>
      <c r="D3254" s="53"/>
    </row>
    <row r="3255" spans="1:4">
      <c r="A3255" s="53"/>
      <c r="D3255" s="53"/>
    </row>
    <row r="3256" spans="1:4">
      <c r="A3256" s="53"/>
      <c r="D3256" s="53"/>
    </row>
    <row r="3257" spans="1:4">
      <c r="A3257" s="53"/>
      <c r="D3257" s="53"/>
    </row>
    <row r="3258" spans="1:4">
      <c r="A3258" s="53"/>
      <c r="D3258" s="53"/>
    </row>
    <row r="3259" spans="1:4">
      <c r="A3259" s="53"/>
      <c r="D3259" s="53"/>
    </row>
    <row r="3260" spans="1:4">
      <c r="A3260" s="53"/>
      <c r="D3260" s="53"/>
    </row>
    <row r="3261" spans="1:4">
      <c r="A3261" s="53"/>
      <c r="D3261" s="53"/>
    </row>
    <row r="3262" spans="1:4">
      <c r="A3262" s="53"/>
      <c r="D3262" s="53"/>
    </row>
    <row r="3263" spans="1:4">
      <c r="A3263" s="53"/>
      <c r="D3263" s="53"/>
    </row>
    <row r="3264" spans="1:4">
      <c r="A3264" s="53"/>
      <c r="D3264" s="53"/>
    </row>
    <row r="3265" spans="1:4">
      <c r="A3265" s="53"/>
      <c r="D3265" s="53"/>
    </row>
    <row r="3266" spans="1:4">
      <c r="A3266" s="53"/>
      <c r="D3266" s="53"/>
    </row>
    <row r="3267" spans="1:4">
      <c r="A3267" s="53"/>
      <c r="D3267" s="53"/>
    </row>
    <row r="3268" spans="1:4">
      <c r="A3268" s="53"/>
      <c r="D3268" s="53"/>
    </row>
    <row r="3269" spans="1:4">
      <c r="A3269" s="53"/>
      <c r="D3269" s="53"/>
    </row>
    <row r="3270" spans="1:4">
      <c r="A3270" s="53"/>
      <c r="D3270" s="53"/>
    </row>
    <row r="3271" spans="1:4">
      <c r="A3271" s="53"/>
      <c r="D3271" s="53"/>
    </row>
    <row r="3272" spans="1:4">
      <c r="A3272" s="53"/>
      <c r="D3272" s="53"/>
    </row>
    <row r="3273" spans="1:4">
      <c r="A3273" s="53"/>
      <c r="D3273" s="53"/>
    </row>
    <row r="3274" spans="1:4">
      <c r="A3274" s="53"/>
      <c r="D3274" s="53"/>
    </row>
    <row r="3275" spans="1:4">
      <c r="A3275" s="53"/>
      <c r="D3275" s="53"/>
    </row>
    <row r="3276" spans="1:4">
      <c r="A3276" s="53"/>
      <c r="D3276" s="53"/>
    </row>
    <row r="3277" spans="1:4">
      <c r="A3277" s="53"/>
      <c r="D3277" s="53"/>
    </row>
    <row r="3278" spans="1:4">
      <c r="A3278" s="53"/>
      <c r="D3278" s="53"/>
    </row>
    <row r="3279" spans="1:4">
      <c r="A3279" s="53"/>
      <c r="D3279" s="53"/>
    </row>
    <row r="3280" spans="1:4">
      <c r="A3280" s="53"/>
      <c r="D3280" s="53"/>
    </row>
    <row r="3281" spans="1:4">
      <c r="A3281" s="53"/>
      <c r="D3281" s="53"/>
    </row>
    <row r="3282" spans="1:4">
      <c r="A3282" s="53"/>
      <c r="D3282" s="53"/>
    </row>
    <row r="3283" spans="1:4">
      <c r="A3283" s="53"/>
      <c r="D3283" s="53"/>
    </row>
    <row r="3284" spans="1:4">
      <c r="A3284" s="53"/>
      <c r="D3284" s="53"/>
    </row>
    <row r="3285" spans="1:4">
      <c r="A3285" s="53"/>
      <c r="D3285" s="53"/>
    </row>
    <row r="3286" spans="1:4">
      <c r="A3286" s="53"/>
      <c r="D3286" s="53"/>
    </row>
    <row r="3287" spans="1:4">
      <c r="A3287" s="53"/>
      <c r="D3287" s="53"/>
    </row>
    <row r="3288" spans="1:4">
      <c r="A3288" s="53"/>
      <c r="D3288" s="53"/>
    </row>
    <row r="3289" spans="1:4">
      <c r="A3289" s="53"/>
      <c r="D3289" s="53"/>
    </row>
    <row r="3290" spans="1:4">
      <c r="A3290" s="53"/>
      <c r="D3290" s="53"/>
    </row>
    <row r="3291" spans="1:4">
      <c r="A3291" s="53"/>
      <c r="D3291" s="53"/>
    </row>
    <row r="3292" spans="1:4">
      <c r="A3292" s="53"/>
      <c r="D3292" s="53"/>
    </row>
    <row r="3293" spans="1:4">
      <c r="A3293" s="53"/>
      <c r="D3293" s="53"/>
    </row>
    <row r="3294" spans="1:4">
      <c r="A3294" s="53"/>
      <c r="D3294" s="53"/>
    </row>
    <row r="3295" spans="1:4">
      <c r="A3295" s="53"/>
      <c r="D3295" s="53"/>
    </row>
    <row r="3296" spans="1:4">
      <c r="A3296" s="53"/>
      <c r="D3296" s="53"/>
    </row>
    <row r="3297" spans="1:4">
      <c r="A3297" s="53"/>
      <c r="D3297" s="53"/>
    </row>
    <row r="3298" spans="1:4">
      <c r="A3298" s="53"/>
      <c r="D3298" s="53"/>
    </row>
    <row r="3299" spans="1:4">
      <c r="A3299" s="53"/>
      <c r="D3299" s="53"/>
    </row>
    <row r="3300" spans="1:4">
      <c r="A3300" s="53"/>
      <c r="D3300" s="53"/>
    </row>
    <row r="3301" spans="1:4">
      <c r="A3301" s="53"/>
      <c r="D3301" s="53"/>
    </row>
    <row r="3302" spans="1:4">
      <c r="A3302" s="53"/>
      <c r="D3302" s="53"/>
    </row>
    <row r="3303" spans="1:4">
      <c r="A3303" s="53"/>
      <c r="D3303" s="53"/>
    </row>
    <row r="3304" spans="1:4">
      <c r="A3304" s="53"/>
      <c r="D3304" s="53"/>
    </row>
    <row r="3305" spans="1:4">
      <c r="A3305" s="53"/>
      <c r="D3305" s="53"/>
    </row>
    <row r="3306" spans="1:4">
      <c r="A3306" s="53"/>
      <c r="D3306" s="53"/>
    </row>
    <row r="3307" spans="1:4">
      <c r="A3307" s="53"/>
      <c r="D3307" s="53"/>
    </row>
    <row r="3308" spans="1:4">
      <c r="A3308" s="53"/>
      <c r="D3308" s="53"/>
    </row>
    <row r="3309" spans="1:4">
      <c r="A3309" s="53"/>
      <c r="D3309" s="53"/>
    </row>
    <row r="3310" spans="1:4">
      <c r="A3310" s="53"/>
      <c r="D3310" s="53"/>
    </row>
    <row r="3311" spans="1:4">
      <c r="A3311" s="53"/>
      <c r="D3311" s="53"/>
    </row>
    <row r="3312" spans="1:4">
      <c r="A3312" s="53"/>
      <c r="D3312" s="53"/>
    </row>
    <row r="3313" spans="1:4">
      <c r="A3313" s="53"/>
      <c r="D3313" s="53"/>
    </row>
    <row r="3314" spans="1:4">
      <c r="A3314" s="53"/>
      <c r="D3314" s="53"/>
    </row>
    <row r="3315" spans="1:4">
      <c r="A3315" s="53"/>
      <c r="D3315" s="53"/>
    </row>
    <row r="3316" spans="1:4">
      <c r="A3316" s="53"/>
      <c r="D3316" s="53"/>
    </row>
    <row r="3317" spans="1:4">
      <c r="A3317" s="53"/>
      <c r="D3317" s="53"/>
    </row>
    <row r="3318" spans="1:4">
      <c r="A3318" s="53"/>
      <c r="D3318" s="53"/>
    </row>
    <row r="3319" spans="1:4">
      <c r="A3319" s="53"/>
      <c r="D3319" s="53"/>
    </row>
    <row r="3320" spans="1:4">
      <c r="A3320" s="53"/>
      <c r="D3320" s="53"/>
    </row>
    <row r="3321" spans="1:4">
      <c r="A3321" s="53"/>
      <c r="D3321" s="53"/>
    </row>
    <row r="3322" spans="1:4">
      <c r="A3322" s="53"/>
      <c r="D3322" s="53"/>
    </row>
    <row r="3323" spans="1:4">
      <c r="A3323" s="53"/>
      <c r="D3323" s="53"/>
    </row>
    <row r="3324" spans="1:4">
      <c r="A3324" s="53"/>
      <c r="D3324" s="53"/>
    </row>
    <row r="3325" spans="1:4">
      <c r="A3325" s="53"/>
      <c r="D3325" s="53"/>
    </row>
    <row r="3326" spans="1:4">
      <c r="A3326" s="53"/>
      <c r="D3326" s="53"/>
    </row>
    <row r="3327" spans="1:4">
      <c r="A3327" s="53"/>
      <c r="D3327" s="53"/>
    </row>
    <row r="3328" spans="1:4">
      <c r="A3328" s="53"/>
      <c r="D3328" s="53"/>
    </row>
    <row r="3329" spans="1:4">
      <c r="A3329" s="53"/>
      <c r="D3329" s="53"/>
    </row>
    <row r="3330" spans="1:4">
      <c r="A3330" s="53"/>
      <c r="D3330" s="53"/>
    </row>
    <row r="3331" spans="1:4">
      <c r="A3331" s="53"/>
      <c r="D3331" s="53"/>
    </row>
    <row r="3332" spans="1:4">
      <c r="A3332" s="53"/>
      <c r="D3332" s="53"/>
    </row>
    <row r="3333" spans="1:4">
      <c r="A3333" s="53"/>
      <c r="D3333" s="53"/>
    </row>
    <row r="3334" spans="1:4">
      <c r="A3334" s="53"/>
      <c r="D3334" s="53"/>
    </row>
    <row r="3335" spans="1:4">
      <c r="A3335" s="53"/>
      <c r="D3335" s="53"/>
    </row>
    <row r="3336" spans="1:4">
      <c r="A3336" s="53"/>
      <c r="D3336" s="53"/>
    </row>
    <row r="3337" spans="1:4">
      <c r="A3337" s="53"/>
      <c r="D3337" s="53"/>
    </row>
    <row r="3338" spans="1:4">
      <c r="A3338" s="53"/>
      <c r="D3338" s="53"/>
    </row>
    <row r="3339" spans="1:4">
      <c r="A3339" s="53"/>
      <c r="D3339" s="53"/>
    </row>
    <row r="3340" spans="1:4">
      <c r="A3340" s="53"/>
      <c r="D3340" s="53"/>
    </row>
    <row r="3341" spans="1:4">
      <c r="A3341" s="53"/>
      <c r="D3341" s="53"/>
    </row>
    <row r="3342" spans="1:4">
      <c r="A3342" s="53"/>
      <c r="D3342" s="53"/>
    </row>
    <row r="3343" spans="1:4">
      <c r="A3343" s="53"/>
      <c r="D3343" s="53"/>
    </row>
    <row r="3344" spans="1:4">
      <c r="A3344" s="53"/>
      <c r="D3344" s="53"/>
    </row>
    <row r="3345" spans="1:4">
      <c r="A3345" s="53"/>
      <c r="D3345" s="53"/>
    </row>
    <row r="3346" spans="1:4">
      <c r="A3346" s="53"/>
      <c r="D3346" s="53"/>
    </row>
    <row r="3347" spans="1:4">
      <c r="A3347" s="53"/>
      <c r="D3347" s="53"/>
    </row>
    <row r="3348" spans="1:4">
      <c r="A3348" s="53"/>
      <c r="D3348" s="53"/>
    </row>
    <row r="3349" spans="1:4">
      <c r="A3349" s="53"/>
      <c r="D3349" s="53"/>
    </row>
    <row r="3350" spans="1:4">
      <c r="A3350" s="53"/>
      <c r="D3350" s="53"/>
    </row>
    <row r="3351" spans="1:4">
      <c r="A3351" s="53"/>
      <c r="D3351" s="53"/>
    </row>
    <row r="3352" spans="1:4">
      <c r="A3352" s="53"/>
      <c r="D3352" s="53"/>
    </row>
    <row r="3353" spans="1:4">
      <c r="A3353" s="53"/>
      <c r="D3353" s="53"/>
    </row>
    <row r="3354" spans="1:4">
      <c r="A3354" s="53"/>
      <c r="D3354" s="53"/>
    </row>
    <row r="3355" spans="1:4">
      <c r="A3355" s="53"/>
      <c r="D3355" s="53"/>
    </row>
    <row r="3356" spans="1:4">
      <c r="A3356" s="53"/>
      <c r="D3356" s="53"/>
    </row>
    <row r="3357" spans="1:4">
      <c r="A3357" s="53"/>
      <c r="D3357" s="53"/>
    </row>
    <row r="3358" spans="1:4">
      <c r="A3358" s="53"/>
      <c r="D3358" s="53"/>
    </row>
    <row r="3359" spans="1:4">
      <c r="A3359" s="53"/>
      <c r="D3359" s="53"/>
    </row>
    <row r="3360" spans="1:4">
      <c r="A3360" s="53"/>
      <c r="D3360" s="53"/>
    </row>
    <row r="3361" spans="1:4">
      <c r="A3361" s="53"/>
      <c r="D3361" s="53"/>
    </row>
    <row r="3362" spans="1:4">
      <c r="A3362" s="53"/>
      <c r="D3362" s="53"/>
    </row>
    <row r="3363" spans="1:4">
      <c r="A3363" s="53"/>
      <c r="D3363" s="53"/>
    </row>
    <row r="3364" spans="1:4">
      <c r="A3364" s="53"/>
      <c r="D3364" s="53"/>
    </row>
    <row r="3365" spans="1:4">
      <c r="A3365" s="53"/>
      <c r="D3365" s="53"/>
    </row>
    <row r="3366" spans="1:4">
      <c r="A3366" s="53"/>
      <c r="D3366" s="53"/>
    </row>
    <row r="3367" spans="1:4">
      <c r="A3367" s="53"/>
      <c r="D3367" s="53"/>
    </row>
    <row r="3368" spans="1:4">
      <c r="A3368" s="53"/>
      <c r="D3368" s="53"/>
    </row>
    <row r="3369" spans="1:4">
      <c r="A3369" s="53"/>
      <c r="D3369" s="53"/>
    </row>
    <row r="3370" spans="1:4">
      <c r="A3370" s="53"/>
      <c r="D3370" s="53"/>
    </row>
    <row r="3371" spans="1:4">
      <c r="A3371" s="53"/>
      <c r="D3371" s="53"/>
    </row>
    <row r="3372" spans="1:4">
      <c r="A3372" s="53"/>
      <c r="D3372" s="53"/>
    </row>
    <row r="3373" spans="1:4">
      <c r="A3373" s="53"/>
      <c r="D3373" s="53"/>
    </row>
    <row r="3374" spans="1:4">
      <c r="A3374" s="53"/>
      <c r="D3374" s="53"/>
    </row>
    <row r="3375" spans="1:4">
      <c r="A3375" s="53"/>
      <c r="D3375" s="53"/>
    </row>
    <row r="3376" spans="1:4">
      <c r="A3376" s="53"/>
      <c r="D3376" s="53"/>
    </row>
    <row r="3377" spans="1:4">
      <c r="A3377" s="53"/>
      <c r="D3377" s="53"/>
    </row>
    <row r="3378" spans="1:4">
      <c r="A3378" s="53"/>
      <c r="D3378" s="53"/>
    </row>
    <row r="3379" spans="1:4">
      <c r="A3379" s="53"/>
      <c r="D3379" s="53"/>
    </row>
    <row r="3380" spans="1:4">
      <c r="A3380" s="53"/>
      <c r="D3380" s="53"/>
    </row>
    <row r="3381" spans="1:4">
      <c r="A3381" s="53"/>
      <c r="D3381" s="53"/>
    </row>
    <row r="3382" spans="1:4">
      <c r="A3382" s="53"/>
      <c r="D3382" s="53"/>
    </row>
    <row r="3383" spans="1:4">
      <c r="A3383" s="53"/>
      <c r="D3383" s="53"/>
    </row>
    <row r="3384" spans="1:4">
      <c r="A3384" s="53"/>
      <c r="D3384" s="53"/>
    </row>
    <row r="3385" spans="1:4">
      <c r="A3385" s="53"/>
      <c r="D3385" s="53"/>
    </row>
    <row r="3386" spans="1:4">
      <c r="A3386" s="53"/>
      <c r="D3386" s="53"/>
    </row>
    <row r="3387" spans="1:4">
      <c r="A3387" s="53"/>
      <c r="D3387" s="53"/>
    </row>
    <row r="3388" spans="1:4">
      <c r="A3388" s="53"/>
      <c r="D3388" s="53"/>
    </row>
    <row r="3389" spans="1:4">
      <c r="A3389" s="53"/>
      <c r="D3389" s="53"/>
    </row>
    <row r="3390" spans="1:4">
      <c r="A3390" s="53"/>
      <c r="D3390" s="53"/>
    </row>
    <row r="3391" spans="1:4">
      <c r="A3391" s="53"/>
      <c r="D3391" s="53"/>
    </row>
    <row r="3392" spans="1:4">
      <c r="A3392" s="53"/>
      <c r="D3392" s="53"/>
    </row>
    <row r="3393" spans="1:4">
      <c r="A3393" s="53"/>
      <c r="D3393" s="53"/>
    </row>
    <row r="3394" spans="1:4">
      <c r="A3394" s="53"/>
      <c r="D3394" s="53"/>
    </row>
    <row r="3395" spans="1:4">
      <c r="A3395" s="53"/>
      <c r="D3395" s="53"/>
    </row>
    <row r="3396" spans="1:4">
      <c r="A3396" s="53"/>
      <c r="D3396" s="53"/>
    </row>
    <row r="3397" spans="1:4">
      <c r="A3397" s="53"/>
      <c r="D3397" s="53"/>
    </row>
    <row r="3398" spans="1:4">
      <c r="A3398" s="53"/>
      <c r="D3398" s="53"/>
    </row>
    <row r="3399" spans="1:4">
      <c r="A3399" s="53"/>
      <c r="D3399" s="53"/>
    </row>
    <row r="3400" spans="1:4">
      <c r="A3400" s="53"/>
      <c r="D3400" s="53"/>
    </row>
    <row r="3401" spans="1:4">
      <c r="A3401" s="53"/>
      <c r="D3401" s="53"/>
    </row>
    <row r="3402" spans="1:4">
      <c r="A3402" s="53"/>
      <c r="D3402" s="53"/>
    </row>
    <row r="3403" spans="1:4">
      <c r="A3403" s="53"/>
      <c r="D3403" s="53"/>
    </row>
    <row r="3404" spans="1:4">
      <c r="A3404" s="53"/>
      <c r="D3404" s="53"/>
    </row>
    <row r="3405" spans="1:4">
      <c r="A3405" s="53"/>
      <c r="D3405" s="53"/>
    </row>
    <row r="3406" spans="1:4">
      <c r="A3406" s="53"/>
      <c r="D3406" s="53"/>
    </row>
    <row r="3407" spans="1:4">
      <c r="A3407" s="53"/>
      <c r="D3407" s="53"/>
    </row>
    <row r="3408" spans="1:4">
      <c r="A3408" s="53"/>
      <c r="D3408" s="53"/>
    </row>
    <row r="3409" spans="1:4">
      <c r="A3409" s="53"/>
      <c r="D3409" s="53"/>
    </row>
    <row r="3410" spans="1:4">
      <c r="A3410" s="53"/>
      <c r="D3410" s="53"/>
    </row>
    <row r="3411" spans="1:4">
      <c r="A3411" s="53"/>
      <c r="D3411" s="53"/>
    </row>
    <row r="3412" spans="1:4">
      <c r="A3412" s="53"/>
      <c r="D3412" s="53"/>
    </row>
    <row r="3413" spans="1:4">
      <c r="A3413" s="53"/>
      <c r="D3413" s="53"/>
    </row>
    <row r="3414" spans="1:4">
      <c r="A3414" s="53"/>
      <c r="D3414" s="53"/>
    </row>
    <row r="3415" spans="1:4">
      <c r="A3415" s="53"/>
      <c r="D3415" s="53"/>
    </row>
    <row r="3416" spans="1:4">
      <c r="A3416" s="53"/>
      <c r="D3416" s="53"/>
    </row>
    <row r="3417" spans="1:4">
      <c r="A3417" s="53"/>
      <c r="D3417" s="53"/>
    </row>
    <row r="3418" spans="1:4">
      <c r="A3418" s="53"/>
      <c r="D3418" s="53"/>
    </row>
    <row r="3419" spans="1:4">
      <c r="A3419" s="53"/>
      <c r="D3419" s="53"/>
    </row>
    <row r="3420" spans="1:4">
      <c r="A3420" s="53"/>
      <c r="D3420" s="53"/>
    </row>
    <row r="3421" spans="1:4">
      <c r="A3421" s="53"/>
      <c r="D3421" s="53"/>
    </row>
    <row r="3422" spans="1:4">
      <c r="A3422" s="53"/>
      <c r="D3422" s="53"/>
    </row>
    <row r="3423" spans="1:4">
      <c r="A3423" s="53"/>
      <c r="D3423" s="53"/>
    </row>
    <row r="3424" spans="1:4">
      <c r="A3424" s="53"/>
      <c r="D3424" s="53"/>
    </row>
    <row r="3425" spans="1:4">
      <c r="A3425" s="53"/>
      <c r="D3425" s="53"/>
    </row>
    <row r="3426" spans="1:4">
      <c r="A3426" s="53"/>
      <c r="D3426" s="53"/>
    </row>
    <row r="3427" spans="1:4">
      <c r="A3427" s="53"/>
      <c r="D3427" s="53"/>
    </row>
    <row r="3428" spans="1:4">
      <c r="A3428" s="53"/>
      <c r="D3428" s="53"/>
    </row>
    <row r="3429" spans="1:4">
      <c r="A3429" s="53"/>
      <c r="D3429" s="53"/>
    </row>
    <row r="3430" spans="1:4">
      <c r="A3430" s="53"/>
      <c r="D3430" s="53"/>
    </row>
    <row r="3431" spans="1:4">
      <c r="A3431" s="53"/>
      <c r="D3431" s="53"/>
    </row>
    <row r="3432" spans="1:4">
      <c r="A3432" s="53"/>
      <c r="D3432" s="53"/>
    </row>
    <row r="3433" spans="1:4">
      <c r="A3433" s="53"/>
      <c r="D3433" s="53"/>
    </row>
    <row r="3434" spans="1:4">
      <c r="A3434" s="53"/>
      <c r="D3434" s="53"/>
    </row>
    <row r="3435" spans="1:4">
      <c r="A3435" s="53"/>
      <c r="D3435" s="53"/>
    </row>
    <row r="3436" spans="1:4">
      <c r="A3436" s="53"/>
      <c r="D3436" s="53"/>
    </row>
    <row r="3437" spans="1:4">
      <c r="A3437" s="53"/>
      <c r="D3437" s="53"/>
    </row>
    <row r="3438" spans="1:4">
      <c r="A3438" s="53"/>
      <c r="D3438" s="53"/>
    </row>
    <row r="3439" spans="1:4">
      <c r="A3439" s="53"/>
      <c r="D3439" s="53"/>
    </row>
    <row r="3440" spans="1:4">
      <c r="A3440" s="53"/>
      <c r="D3440" s="53"/>
    </row>
    <row r="3441" spans="1:4">
      <c r="A3441" s="53"/>
      <c r="D3441" s="53"/>
    </row>
    <row r="3442" spans="1:4">
      <c r="A3442" s="53"/>
      <c r="D3442" s="53"/>
    </row>
    <row r="3443" spans="1:4">
      <c r="A3443" s="53"/>
      <c r="D3443" s="53"/>
    </row>
    <row r="3444" spans="1:4">
      <c r="A3444" s="53"/>
      <c r="D3444" s="53"/>
    </row>
    <row r="3445" spans="1:4">
      <c r="A3445" s="53"/>
      <c r="D3445" s="53"/>
    </row>
    <row r="3446" spans="1:4">
      <c r="A3446" s="53"/>
      <c r="D3446" s="53"/>
    </row>
    <row r="3447" spans="1:4">
      <c r="A3447" s="53"/>
      <c r="D3447" s="53"/>
    </row>
    <row r="3448" spans="1:4">
      <c r="A3448" s="53"/>
      <c r="D3448" s="53"/>
    </row>
    <row r="3449" spans="1:4">
      <c r="A3449" s="53"/>
      <c r="D3449" s="53"/>
    </row>
    <row r="3450" spans="1:4">
      <c r="A3450" s="53"/>
      <c r="D3450" s="53"/>
    </row>
    <row r="3451" spans="1:4">
      <c r="A3451" s="53"/>
      <c r="D3451" s="53"/>
    </row>
    <row r="3452" spans="1:4">
      <c r="A3452" s="53"/>
      <c r="D3452" s="53"/>
    </row>
    <row r="3453" spans="1:4">
      <c r="A3453" s="53"/>
      <c r="D3453" s="53"/>
    </row>
    <row r="3454" spans="1:4">
      <c r="A3454" s="53"/>
      <c r="D3454" s="53"/>
    </row>
    <row r="3455" spans="1:4">
      <c r="A3455" s="53"/>
      <c r="D3455" s="53"/>
    </row>
    <row r="3456" spans="1:4">
      <c r="A3456" s="53"/>
      <c r="D3456" s="53"/>
    </row>
    <row r="3457" spans="1:4">
      <c r="A3457" s="53"/>
      <c r="D3457" s="53"/>
    </row>
    <row r="3458" spans="1:4">
      <c r="A3458" s="53"/>
      <c r="D3458" s="53"/>
    </row>
    <row r="3459" spans="1:4">
      <c r="A3459" s="53"/>
      <c r="D3459" s="53"/>
    </row>
    <row r="3460" spans="1:4">
      <c r="A3460" s="53"/>
      <c r="D3460" s="53"/>
    </row>
    <row r="3461" spans="1:4">
      <c r="A3461" s="53"/>
      <c r="D3461" s="53"/>
    </row>
    <row r="3462" spans="1:4">
      <c r="A3462" s="53"/>
      <c r="D3462" s="53"/>
    </row>
    <row r="3463" spans="1:4">
      <c r="A3463" s="53"/>
      <c r="D3463" s="53"/>
    </row>
    <row r="3464" spans="1:4">
      <c r="A3464" s="53"/>
      <c r="D3464" s="53"/>
    </row>
    <row r="3465" spans="1:4">
      <c r="A3465" s="53"/>
      <c r="D3465" s="53"/>
    </row>
    <row r="3466" spans="1:4">
      <c r="A3466" s="53"/>
      <c r="D3466" s="53"/>
    </row>
    <row r="3467" spans="1:4">
      <c r="A3467" s="53"/>
      <c r="D3467" s="53"/>
    </row>
    <row r="3468" spans="1:4">
      <c r="A3468" s="53"/>
      <c r="D3468" s="53"/>
    </row>
    <row r="3469" spans="1:4">
      <c r="A3469" s="53"/>
      <c r="D3469" s="53"/>
    </row>
    <row r="3470" spans="1:4">
      <c r="A3470" s="53"/>
      <c r="D3470" s="53"/>
    </row>
    <row r="3471" spans="1:4">
      <c r="A3471" s="53"/>
      <c r="D3471" s="53"/>
    </row>
    <row r="3472" spans="1:4">
      <c r="A3472" s="53"/>
      <c r="D3472" s="53"/>
    </row>
    <row r="3473" spans="1:4">
      <c r="A3473" s="53"/>
      <c r="D3473" s="53"/>
    </row>
    <row r="3474" spans="1:4">
      <c r="A3474" s="53"/>
      <c r="D3474" s="53"/>
    </row>
    <row r="3475" spans="1:4">
      <c r="A3475" s="53"/>
      <c r="D3475" s="53"/>
    </row>
    <row r="3476" spans="1:4">
      <c r="A3476" s="53"/>
      <c r="D3476" s="53"/>
    </row>
    <row r="3477" spans="1:4">
      <c r="A3477" s="53"/>
      <c r="D3477" s="53"/>
    </row>
    <row r="3478" spans="1:4">
      <c r="A3478" s="53"/>
      <c r="D3478" s="53"/>
    </row>
    <row r="3479" spans="1:4">
      <c r="A3479" s="53"/>
      <c r="D3479" s="53"/>
    </row>
    <row r="3480" spans="1:4">
      <c r="A3480" s="53"/>
      <c r="D3480" s="53"/>
    </row>
    <row r="3481" spans="1:4">
      <c r="A3481" s="53"/>
      <c r="D3481" s="53"/>
    </row>
    <row r="3482" spans="1:4">
      <c r="A3482" s="53"/>
      <c r="D3482" s="53"/>
    </row>
    <row r="3483" spans="1:4">
      <c r="A3483" s="53"/>
      <c r="D3483" s="53"/>
    </row>
    <row r="3484" spans="1:4">
      <c r="A3484" s="53"/>
      <c r="D3484" s="53"/>
    </row>
    <row r="3485" spans="1:4">
      <c r="A3485" s="53"/>
      <c r="D3485" s="53"/>
    </row>
    <row r="3486" spans="1:4">
      <c r="A3486" s="53"/>
      <c r="D3486" s="53"/>
    </row>
    <row r="3487" spans="1:4">
      <c r="A3487" s="53"/>
      <c r="D3487" s="53"/>
    </row>
    <row r="3488" spans="1:4">
      <c r="A3488" s="53"/>
      <c r="D3488" s="53"/>
    </row>
    <row r="3489" spans="1:4">
      <c r="A3489" s="53"/>
      <c r="D3489" s="53"/>
    </row>
    <row r="3490" spans="1:4">
      <c r="A3490" s="53"/>
      <c r="D3490" s="53"/>
    </row>
    <row r="3491" spans="1:4">
      <c r="A3491" s="53"/>
      <c r="D3491" s="53"/>
    </row>
    <row r="3492" spans="1:4">
      <c r="A3492" s="53"/>
      <c r="D3492" s="53"/>
    </row>
    <row r="3493" spans="1:4">
      <c r="A3493" s="53"/>
      <c r="D3493" s="53"/>
    </row>
    <row r="3494" spans="1:4">
      <c r="A3494" s="53"/>
      <c r="D3494" s="53"/>
    </row>
    <row r="3495" spans="1:4">
      <c r="A3495" s="53"/>
      <c r="D3495" s="53"/>
    </row>
    <row r="3496" spans="1:4">
      <c r="A3496" s="53"/>
      <c r="D3496" s="53"/>
    </row>
    <row r="3497" spans="1:4">
      <c r="A3497" s="53"/>
      <c r="D3497" s="53"/>
    </row>
    <row r="3498" spans="1:4">
      <c r="A3498" s="53"/>
      <c r="D3498" s="53"/>
    </row>
    <row r="3499" spans="1:4">
      <c r="A3499" s="53"/>
      <c r="D3499" s="53"/>
    </row>
    <row r="3500" spans="1:4">
      <c r="A3500" s="53"/>
      <c r="D3500" s="53"/>
    </row>
    <row r="3501" spans="1:4">
      <c r="A3501" s="53"/>
      <c r="D3501" s="53"/>
    </row>
    <row r="3502" spans="1:4">
      <c r="A3502" s="53"/>
      <c r="D3502" s="53"/>
    </row>
    <row r="3503" spans="1:4">
      <c r="A3503" s="53"/>
      <c r="D3503" s="53"/>
    </row>
    <row r="3504" spans="1:4">
      <c r="A3504" s="53"/>
      <c r="D3504" s="53"/>
    </row>
    <row r="3505" spans="1:4">
      <c r="A3505" s="53"/>
      <c r="D3505" s="53"/>
    </row>
    <row r="3506" spans="1:4">
      <c r="A3506" s="53"/>
      <c r="D3506" s="53"/>
    </row>
    <row r="3507" spans="1:4">
      <c r="A3507" s="53"/>
      <c r="D3507" s="53"/>
    </row>
    <row r="3508" spans="1:4">
      <c r="A3508" s="53"/>
      <c r="D3508" s="53"/>
    </row>
    <row r="3509" spans="1:4">
      <c r="A3509" s="53"/>
      <c r="D3509" s="53"/>
    </row>
    <row r="3510" spans="1:4">
      <c r="A3510" s="53"/>
      <c r="D3510" s="53"/>
    </row>
    <row r="3511" spans="1:4">
      <c r="A3511" s="53"/>
      <c r="D3511" s="53"/>
    </row>
    <row r="3512" spans="1:4">
      <c r="A3512" s="53"/>
      <c r="D3512" s="53"/>
    </row>
    <row r="3513" spans="1:4">
      <c r="A3513" s="53"/>
      <c r="D3513" s="53"/>
    </row>
    <row r="3514" spans="1:4">
      <c r="A3514" s="53"/>
      <c r="D3514" s="53"/>
    </row>
    <row r="3515" spans="1:4">
      <c r="A3515" s="53"/>
      <c r="D3515" s="53"/>
    </row>
    <row r="3516" spans="1:4">
      <c r="A3516" s="53"/>
      <c r="D3516" s="53"/>
    </row>
    <row r="3517" spans="1:4">
      <c r="A3517" s="53"/>
      <c r="D3517" s="53"/>
    </row>
    <row r="3518" spans="1:4">
      <c r="A3518" s="53"/>
      <c r="D3518" s="53"/>
    </row>
    <row r="3519" spans="1:4">
      <c r="A3519" s="53"/>
      <c r="D3519" s="53"/>
    </row>
    <row r="3520" spans="1:4">
      <c r="A3520" s="53"/>
      <c r="D3520" s="53"/>
    </row>
    <row r="3521" spans="1:4">
      <c r="A3521" s="53"/>
      <c r="D3521" s="53"/>
    </row>
    <row r="3522" spans="1:4">
      <c r="A3522" s="53"/>
      <c r="D3522" s="53"/>
    </row>
    <row r="3523" spans="1:4">
      <c r="A3523" s="53"/>
      <c r="D3523" s="53"/>
    </row>
    <row r="3524" spans="1:4">
      <c r="A3524" s="53"/>
      <c r="D3524" s="53"/>
    </row>
    <row r="3525" spans="1:4">
      <c r="A3525" s="53"/>
      <c r="D3525" s="53"/>
    </row>
    <row r="3526" spans="1:4">
      <c r="A3526" s="53"/>
      <c r="D3526" s="53"/>
    </row>
    <row r="3527" spans="1:4">
      <c r="A3527" s="53"/>
      <c r="D3527" s="53"/>
    </row>
    <row r="3528" spans="1:4">
      <c r="A3528" s="53"/>
      <c r="D3528" s="53"/>
    </row>
    <row r="3529" spans="1:4">
      <c r="A3529" s="53"/>
      <c r="D3529" s="53"/>
    </row>
    <row r="3530" spans="1:4">
      <c r="A3530" s="53"/>
      <c r="D3530" s="53"/>
    </row>
    <row r="3531" spans="1:4">
      <c r="A3531" s="53"/>
      <c r="D3531" s="53"/>
    </row>
    <row r="3532" spans="1:4">
      <c r="A3532" s="53"/>
      <c r="D3532" s="53"/>
    </row>
    <row r="3533" spans="1:4">
      <c r="A3533" s="53"/>
      <c r="D3533" s="53"/>
    </row>
    <row r="3534" spans="1:4">
      <c r="A3534" s="53"/>
      <c r="D3534" s="53"/>
    </row>
    <row r="3535" spans="1:4">
      <c r="A3535" s="53"/>
      <c r="D3535" s="53"/>
    </row>
    <row r="3536" spans="1:4">
      <c r="A3536" s="53"/>
      <c r="D3536" s="53"/>
    </row>
    <row r="3537" spans="1:4">
      <c r="A3537" s="53"/>
      <c r="D3537" s="53"/>
    </row>
    <row r="3538" spans="1:4">
      <c r="A3538" s="53"/>
      <c r="D3538" s="53"/>
    </row>
    <row r="3539" spans="1:4">
      <c r="A3539" s="53"/>
      <c r="D3539" s="53"/>
    </row>
    <row r="3540" spans="1:4">
      <c r="A3540" s="53"/>
      <c r="D3540" s="53"/>
    </row>
    <row r="3541" spans="1:4">
      <c r="A3541" s="53"/>
      <c r="D3541" s="53"/>
    </row>
    <row r="3542" spans="1:4">
      <c r="A3542" s="53"/>
      <c r="D3542" s="53"/>
    </row>
    <row r="3543" spans="1:4">
      <c r="A3543" s="53"/>
      <c r="D3543" s="53"/>
    </row>
    <row r="3544" spans="1:4">
      <c r="A3544" s="53"/>
      <c r="D3544" s="53"/>
    </row>
    <row r="3545" spans="1:4">
      <c r="A3545" s="53"/>
      <c r="D3545" s="53"/>
    </row>
    <row r="3546" spans="1:4">
      <c r="A3546" s="53"/>
      <c r="D3546" s="53"/>
    </row>
    <row r="3547" spans="1:4">
      <c r="A3547" s="53"/>
      <c r="D3547" s="53"/>
    </row>
    <row r="3548" spans="1:4">
      <c r="A3548" s="53"/>
      <c r="D3548" s="53"/>
    </row>
    <row r="3549" spans="1:4">
      <c r="A3549" s="53"/>
      <c r="D3549" s="53"/>
    </row>
    <row r="3550" spans="1:4">
      <c r="A3550" s="53"/>
      <c r="D3550" s="53"/>
    </row>
    <row r="3551" spans="1:4">
      <c r="A3551" s="53"/>
      <c r="D3551" s="53"/>
    </row>
    <row r="3552" spans="1:4">
      <c r="A3552" s="53"/>
      <c r="D3552" s="53"/>
    </row>
    <row r="3553" spans="1:4">
      <c r="A3553" s="53"/>
      <c r="D3553" s="53"/>
    </row>
    <row r="3554" spans="1:4">
      <c r="A3554" s="53"/>
      <c r="D3554" s="53"/>
    </row>
    <row r="3555" spans="1:4">
      <c r="A3555" s="53"/>
      <c r="D3555" s="53"/>
    </row>
    <row r="3556" spans="1:4">
      <c r="A3556" s="53"/>
      <c r="D3556" s="53"/>
    </row>
    <row r="3557" spans="1:4">
      <c r="A3557" s="53"/>
      <c r="D3557" s="53"/>
    </row>
    <row r="3558" spans="1:4">
      <c r="A3558" s="53"/>
      <c r="D3558" s="53"/>
    </row>
    <row r="3559" spans="1:4">
      <c r="A3559" s="53"/>
      <c r="D3559" s="53"/>
    </row>
    <row r="3560" spans="1:4">
      <c r="A3560" s="53"/>
      <c r="D3560" s="53"/>
    </row>
    <row r="3561" spans="1:4">
      <c r="A3561" s="53"/>
      <c r="D3561" s="53"/>
    </row>
    <row r="3562" spans="1:4">
      <c r="A3562" s="53"/>
      <c r="D3562" s="53"/>
    </row>
    <row r="3563" spans="1:4">
      <c r="A3563" s="53"/>
      <c r="D3563" s="53"/>
    </row>
    <row r="3564" spans="1:4">
      <c r="A3564" s="53"/>
      <c r="D3564" s="53"/>
    </row>
    <row r="3565" spans="1:4">
      <c r="A3565" s="53"/>
      <c r="D3565" s="53"/>
    </row>
    <row r="3566" spans="1:4">
      <c r="A3566" s="53"/>
      <c r="D3566" s="53"/>
    </row>
    <row r="3567" spans="1:4">
      <c r="A3567" s="53"/>
      <c r="D3567" s="53"/>
    </row>
    <row r="3568" spans="1:4">
      <c r="A3568" s="53"/>
      <c r="D3568" s="53"/>
    </row>
    <row r="3569" spans="1:4">
      <c r="A3569" s="53"/>
      <c r="D3569" s="53"/>
    </row>
    <row r="3570" spans="1:4">
      <c r="A3570" s="53"/>
      <c r="D3570" s="53"/>
    </row>
    <row r="3571" spans="1:4">
      <c r="A3571" s="53"/>
      <c r="D3571" s="53"/>
    </row>
    <row r="3572" spans="1:4">
      <c r="A3572" s="53"/>
      <c r="D3572" s="53"/>
    </row>
    <row r="3573" spans="1:4">
      <c r="A3573" s="53"/>
      <c r="D3573" s="53"/>
    </row>
    <row r="3574" spans="1:4">
      <c r="A3574" s="53"/>
      <c r="D3574" s="53"/>
    </row>
    <row r="3575" spans="1:4">
      <c r="A3575" s="53"/>
      <c r="D3575" s="53"/>
    </row>
    <row r="3576" spans="1:4">
      <c r="A3576" s="53"/>
      <c r="D3576" s="53"/>
    </row>
    <row r="3577" spans="1:4">
      <c r="A3577" s="53"/>
      <c r="D3577" s="53"/>
    </row>
    <row r="3578" spans="1:4">
      <c r="A3578" s="53"/>
      <c r="D3578" s="53"/>
    </row>
    <row r="3579" spans="1:4">
      <c r="A3579" s="53"/>
      <c r="D3579" s="53"/>
    </row>
    <row r="3580" spans="1:4">
      <c r="A3580" s="53"/>
      <c r="D3580" s="53"/>
    </row>
    <row r="3581" spans="1:4">
      <c r="A3581" s="53"/>
      <c r="D3581" s="53"/>
    </row>
    <row r="3582" spans="1:4">
      <c r="A3582" s="53"/>
      <c r="D3582" s="53"/>
    </row>
    <row r="3583" spans="1:4">
      <c r="A3583" s="53"/>
      <c r="D3583" s="53"/>
    </row>
    <row r="3584" spans="1:4">
      <c r="A3584" s="53"/>
      <c r="D3584" s="53"/>
    </row>
    <row r="3585" spans="1:4">
      <c r="A3585" s="53"/>
      <c r="D3585" s="53"/>
    </row>
    <row r="3586" spans="1:4">
      <c r="A3586" s="53"/>
      <c r="D3586" s="53"/>
    </row>
    <row r="3587" spans="1:4">
      <c r="A3587" s="53"/>
      <c r="D3587" s="53"/>
    </row>
    <row r="3588" spans="1:4">
      <c r="A3588" s="53"/>
      <c r="D3588" s="53"/>
    </row>
    <row r="3589" spans="1:4">
      <c r="A3589" s="53"/>
      <c r="D3589" s="53"/>
    </row>
    <row r="3590" spans="1:4">
      <c r="A3590" s="53"/>
      <c r="D3590" s="53"/>
    </row>
    <row r="3591" spans="1:4">
      <c r="A3591" s="53"/>
      <c r="D3591" s="53"/>
    </row>
    <row r="3592" spans="1:4">
      <c r="A3592" s="53"/>
      <c r="D3592" s="53"/>
    </row>
    <row r="3593" spans="1:4">
      <c r="A3593" s="53"/>
      <c r="D3593" s="53"/>
    </row>
    <row r="3594" spans="1:4">
      <c r="A3594" s="53"/>
      <c r="D3594" s="53"/>
    </row>
    <row r="3595" spans="1:4">
      <c r="A3595" s="53"/>
      <c r="D3595" s="53"/>
    </row>
    <row r="3596" spans="1:4">
      <c r="A3596" s="53"/>
      <c r="D3596" s="53"/>
    </row>
    <row r="3597" spans="1:4">
      <c r="A3597" s="53"/>
      <c r="D3597" s="53"/>
    </row>
    <row r="3598" spans="1:4">
      <c r="A3598" s="53"/>
      <c r="D3598" s="53"/>
    </row>
    <row r="3599" spans="1:4">
      <c r="A3599" s="53"/>
      <c r="D3599" s="53"/>
    </row>
    <row r="3600" spans="1:4">
      <c r="A3600" s="53"/>
      <c r="D3600" s="53"/>
    </row>
    <row r="3601" spans="1:4">
      <c r="A3601" s="53"/>
      <c r="D3601" s="53"/>
    </row>
    <row r="3602" spans="1:4">
      <c r="A3602" s="53"/>
      <c r="D3602" s="53"/>
    </row>
    <row r="3603" spans="1:4">
      <c r="A3603" s="53"/>
      <c r="D3603" s="53"/>
    </row>
    <row r="3604" spans="1:4">
      <c r="A3604" s="53"/>
      <c r="D3604" s="53"/>
    </row>
    <row r="3605" spans="1:4">
      <c r="A3605" s="53"/>
      <c r="D3605" s="53"/>
    </row>
    <row r="3606" spans="1:4">
      <c r="A3606" s="53"/>
      <c r="D3606" s="53"/>
    </row>
    <row r="3607" spans="1:4">
      <c r="A3607" s="53"/>
      <c r="D3607" s="53"/>
    </row>
    <row r="3608" spans="1:4">
      <c r="A3608" s="53"/>
      <c r="D3608" s="53"/>
    </row>
    <row r="3609" spans="1:4">
      <c r="A3609" s="53"/>
      <c r="D3609" s="53"/>
    </row>
    <row r="3610" spans="1:4">
      <c r="A3610" s="53"/>
      <c r="D3610" s="53"/>
    </row>
    <row r="3611" spans="1:4">
      <c r="A3611" s="53"/>
      <c r="D3611" s="53"/>
    </row>
    <row r="3612" spans="1:4">
      <c r="A3612" s="53"/>
      <c r="D3612" s="53"/>
    </row>
    <row r="3613" spans="1:4">
      <c r="A3613" s="53"/>
      <c r="D3613" s="53"/>
    </row>
    <row r="3614" spans="1:4">
      <c r="A3614" s="53"/>
      <c r="D3614" s="53"/>
    </row>
    <row r="3615" spans="1:4">
      <c r="A3615" s="53"/>
      <c r="D3615" s="53"/>
    </row>
    <row r="3616" spans="1:4">
      <c r="A3616" s="53"/>
      <c r="D3616" s="53"/>
    </row>
    <row r="3617" spans="1:4">
      <c r="A3617" s="53"/>
      <c r="D3617" s="53"/>
    </row>
    <row r="3618" spans="1:4">
      <c r="A3618" s="53"/>
      <c r="D3618" s="53"/>
    </row>
    <row r="3619" spans="1:4">
      <c r="A3619" s="53"/>
      <c r="D3619" s="53"/>
    </row>
    <row r="3620" spans="1:4">
      <c r="A3620" s="53"/>
      <c r="D3620" s="53"/>
    </row>
    <row r="3621" spans="1:4">
      <c r="A3621" s="53"/>
      <c r="D3621" s="53"/>
    </row>
    <row r="3622" spans="1:4">
      <c r="A3622" s="53"/>
      <c r="D3622" s="53"/>
    </row>
    <row r="3623" spans="1:4">
      <c r="A3623" s="53"/>
      <c r="D3623" s="53"/>
    </row>
    <row r="3624" spans="1:4">
      <c r="A3624" s="53"/>
      <c r="D3624" s="53"/>
    </row>
    <row r="3625" spans="1:4">
      <c r="A3625" s="53"/>
      <c r="D3625" s="53"/>
    </row>
    <row r="3626" spans="1:4">
      <c r="A3626" s="53"/>
      <c r="D3626" s="53"/>
    </row>
    <row r="3627" spans="1:4">
      <c r="A3627" s="53"/>
      <c r="D3627" s="53"/>
    </row>
    <row r="3628" spans="1:4">
      <c r="A3628" s="53"/>
      <c r="D3628" s="53"/>
    </row>
    <row r="3629" spans="1:4">
      <c r="A3629" s="53"/>
      <c r="D3629" s="53"/>
    </row>
    <row r="3630" spans="1:4">
      <c r="A3630" s="53"/>
      <c r="D3630" s="53"/>
    </row>
    <row r="3631" spans="1:4">
      <c r="A3631" s="53"/>
      <c r="D3631" s="53"/>
    </row>
    <row r="3632" spans="1:4">
      <c r="A3632" s="53"/>
      <c r="D3632" s="53"/>
    </row>
    <row r="3633" spans="1:4">
      <c r="A3633" s="53"/>
      <c r="D3633" s="53"/>
    </row>
    <row r="3634" spans="1:4">
      <c r="A3634" s="53"/>
      <c r="D3634" s="53"/>
    </row>
    <row r="3635" spans="1:4">
      <c r="A3635" s="53"/>
      <c r="D3635" s="53"/>
    </row>
    <row r="3636" spans="1:4">
      <c r="A3636" s="53"/>
      <c r="D3636" s="53"/>
    </row>
    <row r="3637" spans="1:4">
      <c r="A3637" s="53"/>
      <c r="D3637" s="53"/>
    </row>
    <row r="3638" spans="1:4">
      <c r="A3638" s="53"/>
      <c r="D3638" s="53"/>
    </row>
    <row r="3639" spans="1:4">
      <c r="A3639" s="53"/>
      <c r="D3639" s="53"/>
    </row>
    <row r="3640" spans="1:4">
      <c r="A3640" s="53"/>
      <c r="D3640" s="53"/>
    </row>
    <row r="3641" spans="1:4">
      <c r="A3641" s="53"/>
      <c r="D3641" s="53"/>
    </row>
    <row r="3642" spans="1:4">
      <c r="A3642" s="53"/>
      <c r="D3642" s="53"/>
    </row>
    <row r="3643" spans="1:4">
      <c r="A3643" s="53"/>
      <c r="D3643" s="53"/>
    </row>
    <row r="3644" spans="1:4">
      <c r="A3644" s="53"/>
      <c r="D3644" s="53"/>
    </row>
    <row r="3645" spans="1:4">
      <c r="A3645" s="53"/>
      <c r="D3645" s="53"/>
    </row>
    <row r="3646" spans="1:4">
      <c r="A3646" s="53"/>
      <c r="D3646" s="53"/>
    </row>
    <row r="3647" spans="1:4">
      <c r="A3647" s="53"/>
      <c r="D3647" s="53"/>
    </row>
    <row r="3648" spans="1:4">
      <c r="A3648" s="53"/>
      <c r="D3648" s="53"/>
    </row>
    <row r="3649" spans="1:4">
      <c r="A3649" s="53"/>
      <c r="D3649" s="53"/>
    </row>
    <row r="3650" spans="1:4">
      <c r="A3650" s="53"/>
      <c r="D3650" s="53"/>
    </row>
    <row r="3651" spans="1:4">
      <c r="A3651" s="53"/>
      <c r="D3651" s="53"/>
    </row>
    <row r="3652" spans="1:4">
      <c r="A3652" s="53"/>
      <c r="D3652" s="53"/>
    </row>
    <row r="3653" spans="1:4">
      <c r="A3653" s="53"/>
      <c r="D3653" s="53"/>
    </row>
    <row r="3654" spans="1:4">
      <c r="A3654" s="53"/>
      <c r="D3654" s="53"/>
    </row>
    <row r="3655" spans="1:4">
      <c r="A3655" s="53"/>
      <c r="D3655" s="53"/>
    </row>
    <row r="3656" spans="1:4">
      <c r="A3656" s="53"/>
      <c r="D3656" s="53"/>
    </row>
    <row r="3657" spans="1:4">
      <c r="A3657" s="53"/>
      <c r="D3657" s="53"/>
    </row>
    <row r="3658" spans="1:4">
      <c r="A3658" s="53"/>
      <c r="D3658" s="53"/>
    </row>
    <row r="3659" spans="1:4">
      <c r="A3659" s="53"/>
      <c r="D3659" s="53"/>
    </row>
    <row r="3660" spans="1:4">
      <c r="A3660" s="53"/>
      <c r="D3660" s="53"/>
    </row>
    <row r="3661" spans="1:4">
      <c r="A3661" s="53"/>
      <c r="D3661" s="53"/>
    </row>
    <row r="3662" spans="1:4">
      <c r="A3662" s="53"/>
      <c r="D3662" s="53"/>
    </row>
    <row r="3663" spans="1:4">
      <c r="A3663" s="53"/>
      <c r="D3663" s="53"/>
    </row>
    <row r="3664" spans="1:4">
      <c r="A3664" s="53"/>
      <c r="D3664" s="53"/>
    </row>
    <row r="3665" spans="1:4">
      <c r="A3665" s="53"/>
      <c r="D3665" s="53"/>
    </row>
    <row r="3666" spans="1:4">
      <c r="A3666" s="53"/>
      <c r="D3666" s="53"/>
    </row>
    <row r="3667" spans="1:4">
      <c r="A3667" s="53"/>
      <c r="D3667" s="53"/>
    </row>
    <row r="3668" spans="1:4">
      <c r="A3668" s="53"/>
      <c r="D3668" s="53"/>
    </row>
    <row r="3669" spans="1:4">
      <c r="A3669" s="53"/>
      <c r="D3669" s="53"/>
    </row>
    <row r="3670" spans="1:4">
      <c r="A3670" s="53"/>
      <c r="D3670" s="53"/>
    </row>
    <row r="3671" spans="1:4">
      <c r="A3671" s="53"/>
      <c r="D3671" s="53"/>
    </row>
    <row r="3672" spans="1:4">
      <c r="A3672" s="53"/>
      <c r="D3672" s="53"/>
    </row>
    <row r="3673" spans="1:4">
      <c r="A3673" s="53"/>
      <c r="D3673" s="53"/>
    </row>
    <row r="3674" spans="1:4">
      <c r="A3674" s="53"/>
      <c r="D3674" s="53"/>
    </row>
    <row r="3675" spans="1:4">
      <c r="A3675" s="53"/>
      <c r="D3675" s="53"/>
    </row>
    <row r="3676" spans="1:4">
      <c r="A3676" s="53"/>
      <c r="D3676" s="53"/>
    </row>
    <row r="3677" spans="1:4">
      <c r="A3677" s="53"/>
      <c r="D3677" s="53"/>
    </row>
    <row r="3678" spans="1:4">
      <c r="A3678" s="53"/>
      <c r="D3678" s="53"/>
    </row>
    <row r="3679" spans="1:4">
      <c r="A3679" s="53"/>
      <c r="D3679" s="53"/>
    </row>
    <row r="3680" spans="1:4">
      <c r="A3680" s="53"/>
      <c r="D3680" s="53"/>
    </row>
    <row r="3681" spans="1:4">
      <c r="A3681" s="53"/>
      <c r="D3681" s="53"/>
    </row>
    <row r="3682" spans="1:4">
      <c r="A3682" s="53"/>
      <c r="D3682" s="53"/>
    </row>
    <row r="3683" spans="1:4">
      <c r="A3683" s="53"/>
      <c r="D3683" s="53"/>
    </row>
    <row r="3684" spans="1:4">
      <c r="A3684" s="53"/>
      <c r="D3684" s="53"/>
    </row>
    <row r="3685" spans="1:4">
      <c r="A3685" s="53"/>
      <c r="D3685" s="53"/>
    </row>
    <row r="3686" spans="1:4">
      <c r="A3686" s="53"/>
      <c r="D3686" s="53"/>
    </row>
    <row r="3687" spans="1:4">
      <c r="A3687" s="53"/>
      <c r="D3687" s="53"/>
    </row>
    <row r="3688" spans="1:4">
      <c r="A3688" s="53"/>
      <c r="D3688" s="53"/>
    </row>
    <row r="3689" spans="1:4">
      <c r="A3689" s="53"/>
      <c r="D3689" s="53"/>
    </row>
    <row r="3690" spans="1:4">
      <c r="A3690" s="53"/>
      <c r="D3690" s="53"/>
    </row>
    <row r="3691" spans="1:4">
      <c r="A3691" s="53"/>
      <c r="D3691" s="53"/>
    </row>
    <row r="3692" spans="1:4">
      <c r="A3692" s="53"/>
      <c r="D3692" s="53"/>
    </row>
    <row r="3693" spans="1:4">
      <c r="A3693" s="53"/>
      <c r="D3693" s="53"/>
    </row>
    <row r="3694" spans="1:4">
      <c r="A3694" s="53"/>
      <c r="D3694" s="53"/>
    </row>
    <row r="3695" spans="1:4">
      <c r="A3695" s="53"/>
      <c r="D3695" s="53"/>
    </row>
    <row r="3696" spans="1:4">
      <c r="A3696" s="53"/>
      <c r="D3696" s="53"/>
    </row>
    <row r="3697" spans="1:4">
      <c r="A3697" s="53"/>
      <c r="D3697" s="53"/>
    </row>
    <row r="3698" spans="1:4">
      <c r="A3698" s="53"/>
      <c r="D3698" s="53"/>
    </row>
    <row r="3699" spans="1:4">
      <c r="A3699" s="53"/>
      <c r="D3699" s="53"/>
    </row>
    <row r="3700" spans="1:4">
      <c r="A3700" s="53"/>
      <c r="D3700" s="53"/>
    </row>
    <row r="3701" spans="1:4">
      <c r="A3701" s="53"/>
      <c r="D3701" s="53"/>
    </row>
    <row r="3702" spans="1:4">
      <c r="A3702" s="53"/>
      <c r="D3702" s="53"/>
    </row>
    <row r="3703" spans="1:4">
      <c r="A3703" s="53"/>
      <c r="D3703" s="53"/>
    </row>
    <row r="3704" spans="1:4">
      <c r="A3704" s="53"/>
      <c r="D3704" s="53"/>
    </row>
    <row r="3705" spans="1:4">
      <c r="A3705" s="53"/>
      <c r="D3705" s="53"/>
    </row>
    <row r="3706" spans="1:4">
      <c r="A3706" s="53"/>
      <c r="D3706" s="53"/>
    </row>
    <row r="3707" spans="1:4">
      <c r="A3707" s="53"/>
      <c r="D3707" s="53"/>
    </row>
    <row r="3708" spans="1:4">
      <c r="A3708" s="53"/>
      <c r="D3708" s="53"/>
    </row>
    <row r="3709" spans="1:4">
      <c r="A3709" s="53"/>
      <c r="D3709" s="53"/>
    </row>
    <row r="3710" spans="1:4">
      <c r="A3710" s="53"/>
      <c r="D3710" s="53"/>
    </row>
    <row r="3711" spans="1:4">
      <c r="A3711" s="53"/>
      <c r="D3711" s="53"/>
    </row>
    <row r="3712" spans="1:4">
      <c r="A3712" s="53"/>
      <c r="D3712" s="53"/>
    </row>
    <row r="3713" spans="1:4">
      <c r="A3713" s="53"/>
      <c r="D3713" s="53"/>
    </row>
    <row r="3714" spans="1:4">
      <c r="A3714" s="53"/>
      <c r="D3714" s="53"/>
    </row>
    <row r="3715" spans="1:4">
      <c r="A3715" s="53"/>
      <c r="D3715" s="53"/>
    </row>
    <row r="3716" spans="1:4">
      <c r="A3716" s="53"/>
      <c r="D3716" s="53"/>
    </row>
    <row r="3717" spans="1:4">
      <c r="A3717" s="53"/>
      <c r="D3717" s="53"/>
    </row>
    <row r="3718" spans="1:4">
      <c r="A3718" s="53"/>
      <c r="D3718" s="53"/>
    </row>
    <row r="3719" spans="1:4">
      <c r="A3719" s="53"/>
      <c r="D3719" s="53"/>
    </row>
    <row r="3720" spans="1:4">
      <c r="A3720" s="53"/>
      <c r="D3720" s="53"/>
    </row>
    <row r="3721" spans="1:4">
      <c r="A3721" s="53"/>
      <c r="D3721" s="53"/>
    </row>
    <row r="3722" spans="1:4">
      <c r="A3722" s="53"/>
      <c r="D3722" s="53"/>
    </row>
    <row r="3723" spans="1:4">
      <c r="A3723" s="53"/>
      <c r="D3723" s="53"/>
    </row>
    <row r="3724" spans="1:4">
      <c r="A3724" s="53"/>
      <c r="D3724" s="53"/>
    </row>
    <row r="3725" spans="1:4">
      <c r="A3725" s="53"/>
      <c r="D3725" s="53"/>
    </row>
    <row r="3726" spans="1:4">
      <c r="A3726" s="53"/>
      <c r="D3726" s="53"/>
    </row>
    <row r="3727" spans="1:4">
      <c r="A3727" s="53"/>
      <c r="D3727" s="53"/>
    </row>
    <row r="3728" spans="1:4">
      <c r="A3728" s="53"/>
      <c r="D3728" s="53"/>
    </row>
    <row r="3729" spans="1:4">
      <c r="A3729" s="53"/>
      <c r="D3729" s="53"/>
    </row>
    <row r="3730" spans="1:4">
      <c r="A3730" s="53"/>
      <c r="D3730" s="53"/>
    </row>
    <row r="3731" spans="1:4">
      <c r="A3731" s="53"/>
      <c r="D3731" s="53"/>
    </row>
    <row r="3732" spans="1:4">
      <c r="A3732" s="53"/>
      <c r="D3732" s="53"/>
    </row>
    <row r="3733" spans="1:4">
      <c r="A3733" s="53"/>
      <c r="D3733" s="53"/>
    </row>
    <row r="3734" spans="1:4">
      <c r="A3734" s="53"/>
      <c r="D3734" s="53"/>
    </row>
    <row r="3735" spans="1:4">
      <c r="A3735" s="53"/>
      <c r="D3735" s="53"/>
    </row>
    <row r="3736" spans="1:4">
      <c r="A3736" s="53"/>
      <c r="D3736" s="53"/>
    </row>
    <row r="3737" spans="1:4">
      <c r="A3737" s="53"/>
      <c r="D3737" s="53"/>
    </row>
    <row r="3738" spans="1:4">
      <c r="A3738" s="53"/>
      <c r="D3738" s="53"/>
    </row>
    <row r="3739" spans="1:4">
      <c r="A3739" s="53"/>
      <c r="D3739" s="53"/>
    </row>
    <row r="3740" spans="1:4">
      <c r="A3740" s="53"/>
      <c r="D3740" s="53"/>
    </row>
    <row r="3741" spans="1:4">
      <c r="A3741" s="53"/>
      <c r="D3741" s="53"/>
    </row>
    <row r="3742" spans="1:4">
      <c r="A3742" s="53"/>
      <c r="D3742" s="53"/>
    </row>
    <row r="3743" spans="1:4">
      <c r="A3743" s="53"/>
      <c r="D3743" s="53"/>
    </row>
    <row r="3744" spans="1:4">
      <c r="A3744" s="53"/>
      <c r="D3744" s="53"/>
    </row>
    <row r="3745" spans="1:4">
      <c r="A3745" s="53"/>
      <c r="D3745" s="53"/>
    </row>
    <row r="3746" spans="1:4">
      <c r="A3746" s="53"/>
      <c r="D3746" s="53"/>
    </row>
    <row r="3747" spans="1:4">
      <c r="A3747" s="53"/>
      <c r="D3747" s="53"/>
    </row>
    <row r="3748" spans="1:4">
      <c r="A3748" s="53"/>
      <c r="D3748" s="53"/>
    </row>
    <row r="3749" spans="1:4">
      <c r="A3749" s="53"/>
      <c r="D3749" s="53"/>
    </row>
    <row r="3750" spans="1:4">
      <c r="A3750" s="53"/>
      <c r="D3750" s="53"/>
    </row>
    <row r="3751" spans="1:4">
      <c r="A3751" s="53"/>
      <c r="D3751" s="53"/>
    </row>
    <row r="3752" spans="1:4">
      <c r="A3752" s="53"/>
      <c r="D3752" s="53"/>
    </row>
    <row r="3753" spans="1:4">
      <c r="A3753" s="53"/>
      <c r="D3753" s="53"/>
    </row>
    <row r="3754" spans="1:4">
      <c r="A3754" s="53"/>
      <c r="D3754" s="53"/>
    </row>
    <row r="3755" spans="1:4">
      <c r="A3755" s="53"/>
      <c r="D3755" s="53"/>
    </row>
    <row r="3756" spans="1:4">
      <c r="A3756" s="53"/>
      <c r="D3756" s="53"/>
    </row>
    <row r="3757" spans="1:4">
      <c r="A3757" s="53"/>
      <c r="D3757" s="53"/>
    </row>
    <row r="3758" spans="1:4">
      <c r="A3758" s="53"/>
      <c r="D3758" s="53"/>
    </row>
    <row r="3759" spans="1:4">
      <c r="A3759" s="53"/>
      <c r="D3759" s="53"/>
    </row>
    <row r="3760" spans="1:4">
      <c r="A3760" s="53"/>
      <c r="D3760" s="53"/>
    </row>
    <row r="3761" spans="1:4">
      <c r="A3761" s="53"/>
      <c r="D3761" s="53"/>
    </row>
    <row r="3762" spans="1:4">
      <c r="A3762" s="53"/>
      <c r="D3762" s="53"/>
    </row>
    <row r="3763" spans="1:4">
      <c r="A3763" s="53"/>
      <c r="D3763" s="53"/>
    </row>
    <row r="3764" spans="1:4">
      <c r="A3764" s="53"/>
      <c r="D3764" s="53"/>
    </row>
    <row r="3765" spans="1:4">
      <c r="A3765" s="53"/>
      <c r="D3765" s="53"/>
    </row>
    <row r="3766" spans="1:4">
      <c r="A3766" s="53"/>
      <c r="D3766" s="53"/>
    </row>
    <row r="3767" spans="1:4">
      <c r="A3767" s="53"/>
      <c r="D3767" s="53"/>
    </row>
    <row r="3768" spans="1:4">
      <c r="A3768" s="53"/>
      <c r="D3768" s="53"/>
    </row>
    <row r="3769" spans="1:4">
      <c r="A3769" s="53"/>
      <c r="D3769" s="53"/>
    </row>
    <row r="3770" spans="1:4">
      <c r="A3770" s="53"/>
      <c r="D3770" s="53"/>
    </row>
    <row r="3771" spans="1:4">
      <c r="A3771" s="53"/>
      <c r="D3771" s="53"/>
    </row>
    <row r="3772" spans="1:4">
      <c r="A3772" s="53"/>
      <c r="D3772" s="53"/>
    </row>
    <row r="3773" spans="1:4">
      <c r="A3773" s="53"/>
      <c r="D3773" s="53"/>
    </row>
    <row r="3774" spans="1:4">
      <c r="A3774" s="53"/>
      <c r="D3774" s="53"/>
    </row>
    <row r="3775" spans="1:4">
      <c r="A3775" s="53"/>
      <c r="D3775" s="53"/>
    </row>
    <row r="3776" spans="1:4">
      <c r="A3776" s="53"/>
      <c r="D3776" s="53"/>
    </row>
    <row r="3777" spans="1:4">
      <c r="A3777" s="53"/>
      <c r="D3777" s="53"/>
    </row>
    <row r="3778" spans="1:4">
      <c r="A3778" s="53"/>
      <c r="D3778" s="53"/>
    </row>
    <row r="3779" spans="1:4">
      <c r="A3779" s="53"/>
      <c r="D3779" s="53"/>
    </row>
    <row r="3780" spans="1:4">
      <c r="A3780" s="53"/>
      <c r="D3780" s="53"/>
    </row>
    <row r="3781" spans="1:4">
      <c r="A3781" s="53"/>
      <c r="D3781" s="53"/>
    </row>
    <row r="3782" spans="1:4">
      <c r="A3782" s="53"/>
      <c r="D3782" s="53"/>
    </row>
    <row r="3783" spans="1:4">
      <c r="A3783" s="53"/>
      <c r="D3783" s="53"/>
    </row>
    <row r="3784" spans="1:4">
      <c r="A3784" s="53"/>
      <c r="D3784" s="53"/>
    </row>
    <row r="3785" spans="1:4">
      <c r="A3785" s="53"/>
      <c r="D3785" s="53"/>
    </row>
    <row r="3786" spans="1:4">
      <c r="A3786" s="53"/>
      <c r="D3786" s="53"/>
    </row>
    <row r="3787" spans="1:4">
      <c r="A3787" s="53"/>
      <c r="D3787" s="53"/>
    </row>
    <row r="3788" spans="1:4">
      <c r="A3788" s="53"/>
      <c r="D3788" s="53"/>
    </row>
    <row r="3789" spans="1:4">
      <c r="A3789" s="53"/>
      <c r="D3789" s="53"/>
    </row>
    <row r="3790" spans="1:4">
      <c r="A3790" s="53"/>
      <c r="D3790" s="53"/>
    </row>
    <row r="3791" spans="1:4">
      <c r="A3791" s="53"/>
      <c r="D3791" s="53"/>
    </row>
    <row r="3792" spans="1:4">
      <c r="A3792" s="53"/>
      <c r="D3792" s="53"/>
    </row>
    <row r="3793" spans="1:4">
      <c r="A3793" s="53"/>
      <c r="D3793" s="53"/>
    </row>
    <row r="3794" spans="1:4">
      <c r="A3794" s="53"/>
      <c r="D3794" s="53"/>
    </row>
    <row r="3795" spans="1:4">
      <c r="A3795" s="53"/>
      <c r="D3795" s="53"/>
    </row>
    <row r="3796" spans="1:4">
      <c r="A3796" s="53"/>
      <c r="D3796" s="53"/>
    </row>
    <row r="3797" spans="1:4">
      <c r="A3797" s="53"/>
      <c r="D3797" s="53"/>
    </row>
    <row r="3798" spans="1:4">
      <c r="A3798" s="53"/>
      <c r="D3798" s="53"/>
    </row>
    <row r="3799" spans="1:4">
      <c r="A3799" s="53"/>
      <c r="D3799" s="53"/>
    </row>
    <row r="3800" spans="1:4">
      <c r="A3800" s="53"/>
      <c r="D3800" s="53"/>
    </row>
    <row r="3801" spans="1:4">
      <c r="A3801" s="53"/>
      <c r="D3801" s="53"/>
    </row>
    <row r="3802" spans="1:4">
      <c r="A3802" s="53"/>
      <c r="D3802" s="53"/>
    </row>
    <row r="3803" spans="1:4">
      <c r="A3803" s="53"/>
      <c r="D3803" s="53"/>
    </row>
    <row r="3804" spans="1:4">
      <c r="A3804" s="53"/>
      <c r="D3804" s="53"/>
    </row>
    <row r="3805" spans="1:4">
      <c r="A3805" s="53"/>
      <c r="D3805" s="53"/>
    </row>
    <row r="3806" spans="1:4">
      <c r="A3806" s="53"/>
      <c r="D3806" s="53"/>
    </row>
    <row r="3807" spans="1:4">
      <c r="A3807" s="53"/>
      <c r="D3807" s="53"/>
    </row>
    <row r="3808" spans="1:4">
      <c r="A3808" s="53"/>
      <c r="D3808" s="53"/>
    </row>
    <row r="3809" spans="1:4">
      <c r="A3809" s="53"/>
      <c r="D3809" s="53"/>
    </row>
    <row r="3810" spans="1:4">
      <c r="A3810" s="53"/>
      <c r="D3810" s="53"/>
    </row>
    <row r="3811" spans="1:4">
      <c r="A3811" s="53"/>
      <c r="D3811" s="53"/>
    </row>
    <row r="3812" spans="1:4">
      <c r="A3812" s="53"/>
      <c r="D3812" s="53"/>
    </row>
    <row r="3813" spans="1:4">
      <c r="A3813" s="53"/>
      <c r="D3813" s="53"/>
    </row>
    <row r="3814" spans="1:4">
      <c r="A3814" s="53"/>
      <c r="D3814" s="53"/>
    </row>
    <row r="3815" spans="1:4">
      <c r="A3815" s="53"/>
      <c r="D3815" s="53"/>
    </row>
    <row r="3816" spans="1:4">
      <c r="A3816" s="53"/>
      <c r="D3816" s="53"/>
    </row>
    <row r="3817" spans="1:4">
      <c r="A3817" s="53"/>
      <c r="D3817" s="53"/>
    </row>
    <row r="3818" spans="1:4">
      <c r="A3818" s="53"/>
      <c r="D3818" s="53"/>
    </row>
    <row r="3819" spans="1:4">
      <c r="A3819" s="53"/>
      <c r="D3819" s="53"/>
    </row>
    <row r="3820" spans="1:4">
      <c r="A3820" s="53"/>
      <c r="D3820" s="53"/>
    </row>
    <row r="3821" spans="1:4">
      <c r="A3821" s="53"/>
      <c r="D3821" s="53"/>
    </row>
    <row r="3822" spans="1:4">
      <c r="A3822" s="53"/>
      <c r="D3822" s="53"/>
    </row>
    <row r="3823" spans="1:4">
      <c r="A3823" s="53"/>
      <c r="D3823" s="53"/>
    </row>
    <row r="3824" spans="1:4">
      <c r="A3824" s="53"/>
      <c r="D3824" s="53"/>
    </row>
    <row r="3825" spans="1:4">
      <c r="A3825" s="53"/>
      <c r="D3825" s="53"/>
    </row>
    <row r="3826" spans="1:4">
      <c r="A3826" s="53"/>
      <c r="D3826" s="53"/>
    </row>
    <row r="3827" spans="1:4">
      <c r="A3827" s="53"/>
      <c r="D3827" s="53"/>
    </row>
    <row r="3828" spans="1:4">
      <c r="A3828" s="53"/>
      <c r="D3828" s="53"/>
    </row>
    <row r="3829" spans="1:4">
      <c r="A3829" s="53"/>
      <c r="D3829" s="53"/>
    </row>
    <row r="3830" spans="1:4">
      <c r="A3830" s="53"/>
      <c r="D3830" s="53"/>
    </row>
    <row r="3831" spans="1:4">
      <c r="A3831" s="53"/>
      <c r="D3831" s="53"/>
    </row>
    <row r="3832" spans="1:4">
      <c r="A3832" s="53"/>
      <c r="D3832" s="53"/>
    </row>
    <row r="3833" spans="1:4">
      <c r="A3833" s="53"/>
      <c r="D3833" s="53"/>
    </row>
    <row r="3834" spans="1:4">
      <c r="A3834" s="53"/>
      <c r="D3834" s="53"/>
    </row>
    <row r="3835" spans="1:4">
      <c r="A3835" s="53"/>
      <c r="D3835" s="53"/>
    </row>
    <row r="3836" spans="1:4">
      <c r="A3836" s="53"/>
      <c r="D3836" s="53"/>
    </row>
    <row r="3837" spans="1:4">
      <c r="A3837" s="53"/>
      <c r="D3837" s="53"/>
    </row>
    <row r="3838" spans="1:4">
      <c r="A3838" s="53"/>
      <c r="D3838" s="53"/>
    </row>
    <row r="3839" spans="1:4">
      <c r="A3839" s="53"/>
      <c r="D3839" s="53"/>
    </row>
    <row r="3840" spans="1:4">
      <c r="A3840" s="53"/>
      <c r="D3840" s="53"/>
    </row>
    <row r="3841" spans="1:4">
      <c r="A3841" s="53"/>
      <c r="D3841" s="53"/>
    </row>
    <row r="3842" spans="1:4">
      <c r="A3842" s="53"/>
      <c r="D3842" s="53"/>
    </row>
    <row r="3843" spans="1:4">
      <c r="A3843" s="53"/>
      <c r="D3843" s="53"/>
    </row>
    <row r="3844" spans="1:4">
      <c r="A3844" s="53"/>
      <c r="D3844" s="53"/>
    </row>
    <row r="3845" spans="1:4">
      <c r="A3845" s="53"/>
      <c r="D3845" s="53"/>
    </row>
    <row r="3846" spans="1:4">
      <c r="A3846" s="53"/>
      <c r="D3846" s="53"/>
    </row>
    <row r="3847" spans="1:4">
      <c r="A3847" s="53"/>
      <c r="D3847" s="53"/>
    </row>
    <row r="3848" spans="1:4">
      <c r="A3848" s="53"/>
      <c r="D3848" s="53"/>
    </row>
    <row r="3849" spans="1:4">
      <c r="A3849" s="53"/>
      <c r="D3849" s="53"/>
    </row>
    <row r="3850" spans="1:4">
      <c r="A3850" s="53"/>
      <c r="D3850" s="53"/>
    </row>
    <row r="3851" spans="1:4">
      <c r="A3851" s="53"/>
      <c r="D3851" s="53"/>
    </row>
    <row r="3852" spans="1:4">
      <c r="A3852" s="53"/>
      <c r="D3852" s="53"/>
    </row>
    <row r="3853" spans="1:4">
      <c r="A3853" s="53"/>
      <c r="D3853" s="53"/>
    </row>
    <row r="3854" spans="1:4">
      <c r="A3854" s="53"/>
      <c r="D3854" s="53"/>
    </row>
    <row r="3855" spans="1:4">
      <c r="A3855" s="53"/>
      <c r="D3855" s="53"/>
    </row>
    <row r="3856" spans="1:4">
      <c r="A3856" s="53"/>
      <c r="D3856" s="53"/>
    </row>
    <row r="3857" spans="1:4">
      <c r="A3857" s="53"/>
      <c r="D3857" s="53"/>
    </row>
    <row r="3858" spans="1:4">
      <c r="A3858" s="53"/>
      <c r="D3858" s="53"/>
    </row>
    <row r="3859" spans="1:4">
      <c r="A3859" s="53"/>
      <c r="D3859" s="53"/>
    </row>
    <row r="3860" spans="1:4">
      <c r="A3860" s="53"/>
      <c r="D3860" s="53"/>
    </row>
    <row r="3861" spans="1:4">
      <c r="A3861" s="53"/>
      <c r="D3861" s="53"/>
    </row>
    <row r="3862" spans="1:4">
      <c r="A3862" s="53"/>
      <c r="D3862" s="53"/>
    </row>
    <row r="3863" spans="1:4">
      <c r="A3863" s="53"/>
      <c r="D3863" s="53"/>
    </row>
    <row r="3864" spans="1:4">
      <c r="A3864" s="53"/>
      <c r="D3864" s="53"/>
    </row>
    <row r="3865" spans="1:4">
      <c r="A3865" s="53"/>
      <c r="D3865" s="53"/>
    </row>
    <row r="3866" spans="1:4">
      <c r="A3866" s="53"/>
      <c r="D3866" s="53"/>
    </row>
    <row r="3867" spans="1:4">
      <c r="A3867" s="53"/>
      <c r="D3867" s="53"/>
    </row>
    <row r="3868" spans="1:4">
      <c r="A3868" s="53"/>
      <c r="D3868" s="53"/>
    </row>
    <row r="3869" spans="1:4">
      <c r="A3869" s="53"/>
      <c r="D3869" s="53"/>
    </row>
    <row r="3870" spans="1:4">
      <c r="A3870" s="53"/>
      <c r="D3870" s="53"/>
    </row>
    <row r="3871" spans="1:4">
      <c r="A3871" s="53"/>
      <c r="D3871" s="53"/>
    </row>
    <row r="3872" spans="1:4">
      <c r="A3872" s="53"/>
      <c r="D3872" s="53"/>
    </row>
    <row r="3873" spans="1:4">
      <c r="A3873" s="53"/>
      <c r="D3873" s="53"/>
    </row>
    <row r="3874" spans="1:4">
      <c r="A3874" s="53"/>
      <c r="D3874" s="53"/>
    </row>
    <row r="3875" spans="1:4">
      <c r="A3875" s="53"/>
      <c r="D3875" s="53"/>
    </row>
    <row r="3876" spans="1:4">
      <c r="A3876" s="53"/>
      <c r="D3876" s="53"/>
    </row>
    <row r="3877" spans="1:4">
      <c r="A3877" s="53"/>
      <c r="D3877" s="53"/>
    </row>
    <row r="3878" spans="1:4">
      <c r="A3878" s="53"/>
      <c r="D3878" s="53"/>
    </row>
    <row r="3879" spans="1:4">
      <c r="A3879" s="53"/>
      <c r="D3879" s="53"/>
    </row>
    <row r="3880" spans="1:4">
      <c r="A3880" s="53"/>
      <c r="D3880" s="53"/>
    </row>
    <row r="3881" spans="1:4">
      <c r="A3881" s="53"/>
      <c r="D3881" s="53"/>
    </row>
    <row r="3882" spans="1:4">
      <c r="A3882" s="53"/>
      <c r="D3882" s="53"/>
    </row>
    <row r="3883" spans="1:4">
      <c r="A3883" s="53"/>
      <c r="D3883" s="53"/>
    </row>
    <row r="3884" spans="1:4">
      <c r="A3884" s="53"/>
      <c r="D3884" s="53"/>
    </row>
    <row r="3885" spans="1:4">
      <c r="A3885" s="53"/>
      <c r="D3885" s="53"/>
    </row>
    <row r="3886" spans="1:4">
      <c r="A3886" s="53"/>
      <c r="D3886" s="53"/>
    </row>
    <row r="3887" spans="1:4">
      <c r="A3887" s="53"/>
      <c r="D3887" s="53"/>
    </row>
    <row r="3888" spans="1:4">
      <c r="A3888" s="53"/>
      <c r="D3888" s="53"/>
    </row>
    <row r="3889" spans="1:4">
      <c r="A3889" s="53"/>
      <c r="D3889" s="53"/>
    </row>
    <row r="3890" spans="1:4">
      <c r="A3890" s="53"/>
      <c r="D3890" s="53"/>
    </row>
    <row r="3891" spans="1:4">
      <c r="A3891" s="53"/>
      <c r="D3891" s="53"/>
    </row>
    <row r="3892" spans="1:4">
      <c r="A3892" s="53"/>
      <c r="D3892" s="53"/>
    </row>
    <row r="3893" spans="1:4">
      <c r="A3893" s="53"/>
      <c r="D3893" s="53"/>
    </row>
    <row r="3894" spans="1:4">
      <c r="A3894" s="53"/>
      <c r="D3894" s="53"/>
    </row>
    <row r="3895" spans="1:4">
      <c r="A3895" s="53"/>
      <c r="D3895" s="53"/>
    </row>
    <row r="3896" spans="1:4">
      <c r="A3896" s="53"/>
      <c r="D3896" s="53"/>
    </row>
    <row r="3897" spans="1:4">
      <c r="A3897" s="53"/>
      <c r="D3897" s="53"/>
    </row>
    <row r="3898" spans="1:4">
      <c r="A3898" s="53"/>
      <c r="D3898" s="53"/>
    </row>
    <row r="3899" spans="1:4">
      <c r="A3899" s="53"/>
      <c r="D3899" s="53"/>
    </row>
    <row r="3900" spans="1:4">
      <c r="A3900" s="53"/>
      <c r="D3900" s="53"/>
    </row>
    <row r="3901" spans="1:4">
      <c r="A3901" s="53"/>
      <c r="D3901" s="53"/>
    </row>
    <row r="3902" spans="1:4">
      <c r="A3902" s="53"/>
      <c r="D3902" s="53"/>
    </row>
    <row r="3903" spans="1:4">
      <c r="A3903" s="53"/>
      <c r="D3903" s="53"/>
    </row>
    <row r="3904" spans="1:4">
      <c r="A3904" s="53"/>
      <c r="D3904" s="53"/>
    </row>
    <row r="3905" spans="1:4">
      <c r="A3905" s="53"/>
      <c r="D3905" s="53"/>
    </row>
    <row r="3906" spans="1:4">
      <c r="A3906" s="53"/>
      <c r="D3906" s="53"/>
    </row>
    <row r="3907" spans="1:4">
      <c r="A3907" s="53"/>
      <c r="D3907" s="53"/>
    </row>
    <row r="3908" spans="1:4">
      <c r="A3908" s="53"/>
      <c r="D3908" s="53"/>
    </row>
    <row r="3909" spans="1:4">
      <c r="A3909" s="53"/>
      <c r="D3909" s="53"/>
    </row>
    <row r="3910" spans="1:4">
      <c r="A3910" s="53"/>
      <c r="D3910" s="53"/>
    </row>
    <row r="3911" spans="1:4">
      <c r="A3911" s="53"/>
      <c r="D3911" s="53"/>
    </row>
    <row r="3912" spans="1:4">
      <c r="A3912" s="53"/>
      <c r="D3912" s="53"/>
    </row>
    <row r="3913" spans="1:4">
      <c r="A3913" s="53"/>
      <c r="D3913" s="53"/>
    </row>
    <row r="3914" spans="1:4">
      <c r="A3914" s="53"/>
      <c r="D3914" s="53"/>
    </row>
    <row r="3915" spans="1:4">
      <c r="A3915" s="53"/>
      <c r="D3915" s="53"/>
    </row>
    <row r="3916" spans="1:4">
      <c r="A3916" s="53"/>
      <c r="D3916" s="53"/>
    </row>
    <row r="3917" spans="1:4">
      <c r="A3917" s="53"/>
      <c r="D3917" s="53"/>
    </row>
    <row r="3918" spans="1:4">
      <c r="A3918" s="53"/>
      <c r="D3918" s="53"/>
    </row>
    <row r="3919" spans="1:4">
      <c r="A3919" s="53"/>
      <c r="D3919" s="53"/>
    </row>
    <row r="3920" spans="1:4">
      <c r="A3920" s="53"/>
      <c r="D3920" s="53"/>
    </row>
    <row r="3921" spans="1:4">
      <c r="A3921" s="53"/>
      <c r="D3921" s="53"/>
    </row>
    <row r="3922" spans="1:4">
      <c r="A3922" s="53"/>
      <c r="D3922" s="53"/>
    </row>
    <row r="3923" spans="1:4">
      <c r="A3923" s="53"/>
      <c r="D3923" s="53"/>
    </row>
    <row r="3924" spans="1:4">
      <c r="A3924" s="53"/>
      <c r="D3924" s="53"/>
    </row>
    <row r="3925" spans="1:4">
      <c r="A3925" s="53"/>
      <c r="D3925" s="53"/>
    </row>
    <row r="3926" spans="1:4">
      <c r="A3926" s="53"/>
      <c r="D3926" s="53"/>
    </row>
    <row r="3927" spans="1:4">
      <c r="A3927" s="53"/>
      <c r="D3927" s="53"/>
    </row>
    <row r="3928" spans="1:4">
      <c r="A3928" s="53"/>
      <c r="D3928" s="53"/>
    </row>
    <row r="3929" spans="1:4">
      <c r="A3929" s="53"/>
      <c r="D3929" s="53"/>
    </row>
    <row r="3930" spans="1:4">
      <c r="A3930" s="53"/>
      <c r="D3930" s="53"/>
    </row>
    <row r="3931" spans="1:4">
      <c r="A3931" s="53"/>
      <c r="D3931" s="53"/>
    </row>
    <row r="3932" spans="1:4">
      <c r="A3932" s="53"/>
      <c r="D3932" s="53"/>
    </row>
    <row r="3933" spans="1:4">
      <c r="A3933" s="53"/>
      <c r="D3933" s="53"/>
    </row>
    <row r="3934" spans="1:4">
      <c r="A3934" s="53"/>
      <c r="D3934" s="53"/>
    </row>
    <row r="3935" spans="1:4">
      <c r="A3935" s="53"/>
      <c r="D3935" s="53"/>
    </row>
    <row r="3936" spans="1:4">
      <c r="A3936" s="53"/>
      <c r="D3936" s="53"/>
    </row>
    <row r="3937" spans="1:4">
      <c r="A3937" s="53"/>
      <c r="D3937" s="53"/>
    </row>
    <row r="3938" spans="1:4">
      <c r="A3938" s="53"/>
      <c r="D3938" s="53"/>
    </row>
    <row r="3939" spans="1:4">
      <c r="A3939" s="53"/>
      <c r="D3939" s="53"/>
    </row>
    <row r="3940" spans="1:4">
      <c r="A3940" s="53"/>
      <c r="D3940" s="53"/>
    </row>
    <row r="3941" spans="1:4">
      <c r="A3941" s="53"/>
      <c r="D3941" s="53"/>
    </row>
    <row r="3942" spans="1:4">
      <c r="A3942" s="53"/>
      <c r="D3942" s="53"/>
    </row>
    <row r="3943" spans="1:4">
      <c r="A3943" s="53"/>
      <c r="D3943" s="53"/>
    </row>
    <row r="3944" spans="1:4">
      <c r="A3944" s="53"/>
      <c r="D3944" s="53"/>
    </row>
    <row r="3945" spans="1:4">
      <c r="A3945" s="53"/>
      <c r="D3945" s="53"/>
    </row>
    <row r="3946" spans="1:4">
      <c r="A3946" s="53"/>
      <c r="D3946" s="53"/>
    </row>
    <row r="3947" spans="1:4">
      <c r="A3947" s="53"/>
      <c r="D3947" s="53"/>
    </row>
    <row r="3948" spans="1:4">
      <c r="A3948" s="53"/>
      <c r="D3948" s="53"/>
    </row>
    <row r="3949" spans="1:4">
      <c r="A3949" s="53"/>
      <c r="D3949" s="53"/>
    </row>
    <row r="3950" spans="1:4">
      <c r="A3950" s="53"/>
      <c r="D3950" s="53"/>
    </row>
    <row r="3951" spans="1:4">
      <c r="A3951" s="53"/>
      <c r="D3951" s="53"/>
    </row>
    <row r="3952" spans="1:4">
      <c r="A3952" s="53"/>
      <c r="D3952" s="53"/>
    </row>
    <row r="3953" spans="1:4">
      <c r="A3953" s="53"/>
      <c r="D3953" s="53"/>
    </row>
    <row r="3954" spans="1:4">
      <c r="A3954" s="53"/>
      <c r="D3954" s="53"/>
    </row>
    <row r="3955" spans="1:4">
      <c r="A3955" s="53"/>
      <c r="D3955" s="53"/>
    </row>
    <row r="3956" spans="1:4">
      <c r="A3956" s="53"/>
      <c r="D3956" s="53"/>
    </row>
    <row r="3957" spans="1:4">
      <c r="A3957" s="53"/>
      <c r="D3957" s="53"/>
    </row>
    <row r="3958" spans="1:4">
      <c r="A3958" s="53"/>
      <c r="D3958" s="53"/>
    </row>
    <row r="3959" spans="1:4">
      <c r="A3959" s="53"/>
      <c r="D3959" s="53"/>
    </row>
    <row r="3960" spans="1:4">
      <c r="A3960" s="53"/>
      <c r="D3960" s="53"/>
    </row>
    <row r="3961" spans="1:4">
      <c r="A3961" s="53"/>
      <c r="D3961" s="53"/>
    </row>
    <row r="3962" spans="1:4">
      <c r="A3962" s="53"/>
      <c r="D3962" s="53"/>
    </row>
    <row r="3963" spans="1:4">
      <c r="A3963" s="53"/>
      <c r="D3963" s="53"/>
    </row>
    <row r="3964" spans="1:4">
      <c r="A3964" s="53"/>
      <c r="D3964" s="53"/>
    </row>
    <row r="3965" spans="1:4">
      <c r="A3965" s="53"/>
      <c r="D3965" s="53"/>
    </row>
    <row r="3966" spans="1:4">
      <c r="A3966" s="53"/>
      <c r="D3966" s="53"/>
    </row>
    <row r="3967" spans="1:4">
      <c r="A3967" s="53"/>
      <c r="D3967" s="53"/>
    </row>
    <row r="3968" spans="1:4">
      <c r="A3968" s="53"/>
      <c r="D3968" s="53"/>
    </row>
    <row r="3969" spans="1:4">
      <c r="A3969" s="53"/>
      <c r="D3969" s="53"/>
    </row>
    <row r="3970" spans="1:4">
      <c r="A3970" s="53"/>
      <c r="D3970" s="53"/>
    </row>
    <row r="3971" spans="1:4">
      <c r="A3971" s="53"/>
      <c r="D3971" s="53"/>
    </row>
    <row r="3972" spans="1:4">
      <c r="A3972" s="53"/>
      <c r="D3972" s="53"/>
    </row>
    <row r="3973" spans="1:4">
      <c r="A3973" s="53"/>
      <c r="D3973" s="53"/>
    </row>
    <row r="3974" spans="1:4">
      <c r="A3974" s="53"/>
      <c r="D3974" s="53"/>
    </row>
    <row r="3975" spans="1:4">
      <c r="A3975" s="53"/>
      <c r="D3975" s="53"/>
    </row>
    <row r="3976" spans="1:4">
      <c r="A3976" s="53"/>
      <c r="D3976" s="53"/>
    </row>
    <row r="3977" spans="1:4">
      <c r="A3977" s="53"/>
      <c r="D3977" s="53"/>
    </row>
    <row r="3978" spans="1:4">
      <c r="A3978" s="53"/>
      <c r="D3978" s="53"/>
    </row>
    <row r="3979" spans="1:4">
      <c r="A3979" s="53"/>
      <c r="D3979" s="53"/>
    </row>
    <row r="3980" spans="1:4">
      <c r="A3980" s="53"/>
      <c r="D3980" s="53"/>
    </row>
    <row r="3981" spans="1:4">
      <c r="A3981" s="53"/>
      <c r="D3981" s="53"/>
    </row>
    <row r="3982" spans="1:4">
      <c r="A3982" s="53"/>
      <c r="D3982" s="53"/>
    </row>
    <row r="3983" spans="1:4">
      <c r="A3983" s="53"/>
      <c r="D3983" s="53"/>
    </row>
    <row r="3984" spans="1:4">
      <c r="A3984" s="53"/>
      <c r="D3984" s="53"/>
    </row>
    <row r="3985" spans="1:4">
      <c r="A3985" s="53"/>
      <c r="D3985" s="53"/>
    </row>
    <row r="3986" spans="1:4">
      <c r="A3986" s="53"/>
      <c r="D3986" s="53"/>
    </row>
    <row r="3987" spans="1:4">
      <c r="A3987" s="53"/>
      <c r="D3987" s="53"/>
    </row>
    <row r="3988" spans="1:4">
      <c r="A3988" s="53"/>
      <c r="D3988" s="53"/>
    </row>
    <row r="3989" spans="1:4">
      <c r="A3989" s="53"/>
      <c r="D3989" s="53"/>
    </row>
    <row r="3990" spans="1:4">
      <c r="A3990" s="53"/>
      <c r="D3990" s="53"/>
    </row>
    <row r="3991" spans="1:4">
      <c r="A3991" s="53"/>
      <c r="D3991" s="53"/>
    </row>
    <row r="3992" spans="1:4">
      <c r="A3992" s="53"/>
      <c r="D3992" s="53"/>
    </row>
    <row r="3993" spans="1:4">
      <c r="A3993" s="53"/>
      <c r="D3993" s="53"/>
    </row>
    <row r="3994" spans="1:4">
      <c r="A3994" s="53"/>
      <c r="D3994" s="53"/>
    </row>
    <row r="3995" spans="1:4">
      <c r="A3995" s="53"/>
      <c r="D3995" s="53"/>
    </row>
    <row r="3996" spans="1:4">
      <c r="A3996" s="53"/>
      <c r="D3996" s="53"/>
    </row>
    <row r="3997" spans="1:4">
      <c r="A3997" s="53"/>
      <c r="D3997" s="53"/>
    </row>
    <row r="3998" spans="1:4">
      <c r="A3998" s="53"/>
      <c r="D3998" s="53"/>
    </row>
    <row r="3999" spans="1:4">
      <c r="A3999" s="53"/>
      <c r="D3999" s="53"/>
    </row>
    <row r="4000" spans="1:4">
      <c r="A4000" s="53"/>
      <c r="D4000" s="53"/>
    </row>
    <row r="4001" spans="1:4">
      <c r="A4001" s="53"/>
      <c r="D4001" s="53"/>
    </row>
    <row r="4002" spans="1:4">
      <c r="A4002" s="53"/>
      <c r="D4002" s="53"/>
    </row>
    <row r="4003" spans="1:4">
      <c r="A4003" s="53"/>
      <c r="D4003" s="53"/>
    </row>
    <row r="4004" spans="1:4">
      <c r="A4004" s="53"/>
      <c r="D4004" s="53"/>
    </row>
    <row r="4005" spans="1:4">
      <c r="A4005" s="53"/>
      <c r="D4005" s="53"/>
    </row>
    <row r="4006" spans="1:4">
      <c r="A4006" s="53"/>
      <c r="D4006" s="53"/>
    </row>
    <row r="4007" spans="1:4">
      <c r="A4007" s="53"/>
      <c r="D4007" s="53"/>
    </row>
    <row r="4008" spans="1:4">
      <c r="A4008" s="53"/>
      <c r="D4008" s="53"/>
    </row>
    <row r="4009" spans="1:4">
      <c r="A4009" s="53"/>
      <c r="D4009" s="53"/>
    </row>
    <row r="4010" spans="1:4">
      <c r="A4010" s="53"/>
      <c r="D4010" s="53"/>
    </row>
    <row r="4011" spans="1:4">
      <c r="A4011" s="53"/>
      <c r="D4011" s="53"/>
    </row>
    <row r="4012" spans="1:4">
      <c r="A4012" s="53"/>
      <c r="D4012" s="53"/>
    </row>
    <row r="4013" spans="1:4">
      <c r="A4013" s="53"/>
      <c r="D4013" s="53"/>
    </row>
    <row r="4014" spans="1:4">
      <c r="A4014" s="53"/>
      <c r="D4014" s="53"/>
    </row>
    <row r="4015" spans="1:4">
      <c r="A4015" s="53"/>
      <c r="D4015" s="53"/>
    </row>
    <row r="4016" spans="1:4">
      <c r="A4016" s="53"/>
      <c r="D4016" s="53"/>
    </row>
    <row r="4017" spans="1:4">
      <c r="A4017" s="53"/>
      <c r="D4017" s="53"/>
    </row>
    <row r="4018" spans="1:4">
      <c r="A4018" s="53"/>
      <c r="D4018" s="53"/>
    </row>
    <row r="4019" spans="1:4">
      <c r="A4019" s="53"/>
      <c r="D4019" s="53"/>
    </row>
    <row r="4020" spans="1:4">
      <c r="A4020" s="53"/>
      <c r="D4020" s="53"/>
    </row>
    <row r="4021" spans="1:4">
      <c r="A4021" s="53"/>
      <c r="D4021" s="53"/>
    </row>
    <row r="4022" spans="1:4">
      <c r="A4022" s="53"/>
      <c r="D4022" s="53"/>
    </row>
    <row r="4023" spans="1:4">
      <c r="A4023" s="53"/>
      <c r="D4023" s="53"/>
    </row>
    <row r="4024" spans="1:4">
      <c r="A4024" s="53"/>
      <c r="D4024" s="53"/>
    </row>
    <row r="4025" spans="1:4">
      <c r="A4025" s="53"/>
      <c r="D4025" s="53"/>
    </row>
    <row r="4026" spans="1:4">
      <c r="A4026" s="53"/>
      <c r="D4026" s="53"/>
    </row>
    <row r="4027" spans="1:4">
      <c r="A4027" s="53"/>
      <c r="D4027" s="53"/>
    </row>
    <row r="4028" spans="1:4">
      <c r="A4028" s="53"/>
      <c r="D4028" s="53"/>
    </row>
    <row r="4029" spans="1:4">
      <c r="A4029" s="53"/>
      <c r="D4029" s="53"/>
    </row>
    <row r="4030" spans="1:4">
      <c r="A4030" s="53"/>
      <c r="D4030" s="53"/>
    </row>
    <row r="4031" spans="1:4">
      <c r="A4031" s="53"/>
      <c r="D4031" s="53"/>
    </row>
    <row r="4032" spans="1:4">
      <c r="A4032" s="53"/>
      <c r="D4032" s="53"/>
    </row>
    <row r="4033" spans="1:4">
      <c r="A4033" s="53"/>
      <c r="D4033" s="53"/>
    </row>
    <row r="4034" spans="1:4">
      <c r="A4034" s="53"/>
      <c r="D4034" s="53"/>
    </row>
    <row r="4035" spans="1:4">
      <c r="A4035" s="53"/>
      <c r="D4035" s="53"/>
    </row>
    <row r="4036" spans="1:4">
      <c r="A4036" s="53"/>
      <c r="D4036" s="53"/>
    </row>
    <row r="4037" spans="1:4">
      <c r="A4037" s="53"/>
      <c r="D4037" s="53"/>
    </row>
    <row r="4038" spans="1:4">
      <c r="A4038" s="53"/>
      <c r="D4038" s="53"/>
    </row>
    <row r="4039" spans="1:4">
      <c r="A4039" s="53"/>
      <c r="D4039" s="53"/>
    </row>
    <row r="4040" spans="1:4">
      <c r="A4040" s="53"/>
      <c r="D4040" s="53"/>
    </row>
    <row r="4041" spans="1:4">
      <c r="A4041" s="53"/>
      <c r="D4041" s="53"/>
    </row>
    <row r="4042" spans="1:4">
      <c r="A4042" s="53"/>
      <c r="D4042" s="53"/>
    </row>
    <row r="4043" spans="1:4">
      <c r="A4043" s="53"/>
      <c r="D4043" s="53"/>
    </row>
    <row r="4044" spans="1:4">
      <c r="A4044" s="53"/>
      <c r="D4044" s="53"/>
    </row>
    <row r="4045" spans="1:4">
      <c r="A4045" s="53"/>
      <c r="D4045" s="53"/>
    </row>
    <row r="4046" spans="1:4">
      <c r="A4046" s="53"/>
      <c r="D4046" s="53"/>
    </row>
    <row r="4047" spans="1:4">
      <c r="A4047" s="53"/>
      <c r="D4047" s="53"/>
    </row>
    <row r="4048" spans="1:4">
      <c r="A4048" s="53"/>
      <c r="D4048" s="53"/>
    </row>
    <row r="4049" spans="1:4">
      <c r="A4049" s="53"/>
      <c r="D4049" s="53"/>
    </row>
    <row r="4050" spans="1:4">
      <c r="A4050" s="53"/>
      <c r="D4050" s="53"/>
    </row>
    <row r="4051" spans="1:4">
      <c r="A4051" s="53"/>
      <c r="D4051" s="53"/>
    </row>
    <row r="4052" spans="1:4">
      <c r="A4052" s="53"/>
      <c r="D4052" s="53"/>
    </row>
    <row r="4053" spans="1:4">
      <c r="A4053" s="53"/>
      <c r="D4053" s="53"/>
    </row>
    <row r="4054" spans="1:4">
      <c r="A4054" s="53"/>
      <c r="D4054" s="53"/>
    </row>
    <row r="4055" spans="1:4">
      <c r="A4055" s="53"/>
      <c r="D4055" s="53"/>
    </row>
    <row r="4056" spans="1:4">
      <c r="A4056" s="53"/>
      <c r="D4056" s="53"/>
    </row>
    <row r="4057" spans="1:4">
      <c r="A4057" s="53"/>
      <c r="D4057" s="53"/>
    </row>
    <row r="4058" spans="1:4">
      <c r="A4058" s="53"/>
      <c r="D4058" s="53"/>
    </row>
    <row r="4059" spans="1:4">
      <c r="A4059" s="53"/>
      <c r="D4059" s="53"/>
    </row>
    <row r="4060" spans="1:4">
      <c r="A4060" s="53"/>
      <c r="D4060" s="53"/>
    </row>
    <row r="4061" spans="1:4">
      <c r="A4061" s="53"/>
      <c r="D4061" s="53"/>
    </row>
    <row r="4062" spans="1:4">
      <c r="A4062" s="53"/>
      <c r="D4062" s="53"/>
    </row>
    <row r="4063" spans="1:4">
      <c r="A4063" s="53"/>
      <c r="D4063" s="53"/>
    </row>
    <row r="4064" spans="1:4">
      <c r="A4064" s="53"/>
      <c r="D4064" s="53"/>
    </row>
    <row r="4065" spans="1:4">
      <c r="A4065" s="53"/>
      <c r="D4065" s="53"/>
    </row>
    <row r="4066" spans="1:4">
      <c r="A4066" s="53"/>
      <c r="D4066" s="53"/>
    </row>
    <row r="4067" spans="1:4">
      <c r="A4067" s="53"/>
      <c r="D4067" s="53"/>
    </row>
    <row r="4068" spans="1:4">
      <c r="A4068" s="53"/>
      <c r="D4068" s="53"/>
    </row>
    <row r="4069" spans="1:4">
      <c r="A4069" s="53"/>
      <c r="D4069" s="53"/>
    </row>
    <row r="4070" spans="1:4">
      <c r="A4070" s="53"/>
      <c r="D4070" s="53"/>
    </row>
    <row r="4071" spans="1:4">
      <c r="A4071" s="53"/>
      <c r="D4071" s="53"/>
    </row>
    <row r="4072" spans="1:4">
      <c r="A4072" s="53"/>
      <c r="D4072" s="53"/>
    </row>
    <row r="4073" spans="1:4">
      <c r="A4073" s="53"/>
      <c r="D4073" s="53"/>
    </row>
    <row r="4074" spans="1:4">
      <c r="A4074" s="53"/>
      <c r="D4074" s="53"/>
    </row>
    <row r="4075" spans="1:4">
      <c r="A4075" s="53"/>
      <c r="D4075" s="53"/>
    </row>
    <row r="4076" spans="1:4">
      <c r="A4076" s="53"/>
      <c r="D4076" s="53"/>
    </row>
    <row r="4077" spans="1:4">
      <c r="A4077" s="53"/>
      <c r="D4077" s="53"/>
    </row>
    <row r="4078" spans="1:4">
      <c r="A4078" s="53"/>
      <c r="D4078" s="53"/>
    </row>
    <row r="4079" spans="1:4">
      <c r="A4079" s="53"/>
      <c r="D4079" s="53"/>
    </row>
    <row r="4080" spans="1:4">
      <c r="A4080" s="53"/>
      <c r="D4080" s="53"/>
    </row>
    <row r="4081" spans="1:4">
      <c r="A4081" s="53"/>
      <c r="D4081" s="53"/>
    </row>
    <row r="4082" spans="1:4">
      <c r="A4082" s="53"/>
      <c r="D4082" s="53"/>
    </row>
    <row r="4083" spans="1:4">
      <c r="A4083" s="53"/>
      <c r="D4083" s="53"/>
    </row>
    <row r="4084" spans="1:4">
      <c r="A4084" s="53"/>
      <c r="D4084" s="53"/>
    </row>
    <row r="4085" spans="1:4">
      <c r="A4085" s="53"/>
      <c r="D4085" s="53"/>
    </row>
    <row r="4086" spans="1:4">
      <c r="A4086" s="53"/>
      <c r="D4086" s="53"/>
    </row>
    <row r="4087" spans="1:4">
      <c r="A4087" s="53"/>
      <c r="D4087" s="53"/>
    </row>
    <row r="4088" spans="1:4">
      <c r="A4088" s="53"/>
      <c r="D4088" s="53"/>
    </row>
    <row r="4089" spans="1:4">
      <c r="A4089" s="53"/>
      <c r="D4089" s="53"/>
    </row>
    <row r="4090" spans="1:4">
      <c r="A4090" s="53"/>
      <c r="D4090" s="53"/>
    </row>
    <row r="4091" spans="1:4">
      <c r="A4091" s="53"/>
      <c r="D4091" s="53"/>
    </row>
    <row r="4092" spans="1:4">
      <c r="A4092" s="53"/>
      <c r="D4092" s="53"/>
    </row>
    <row r="4093" spans="1:4">
      <c r="A4093" s="53"/>
      <c r="D4093" s="53"/>
    </row>
    <row r="4094" spans="1:4">
      <c r="A4094" s="53"/>
      <c r="D4094" s="53"/>
    </row>
    <row r="4095" spans="1:4">
      <c r="A4095" s="53"/>
      <c r="D4095" s="53"/>
    </row>
    <row r="4096" spans="1:4">
      <c r="A4096" s="53"/>
      <c r="D4096" s="53"/>
    </row>
    <row r="4097" spans="1:4">
      <c r="A4097" s="53"/>
      <c r="D4097" s="53"/>
    </row>
    <row r="4098" spans="1:4">
      <c r="A4098" s="53"/>
      <c r="D4098" s="53"/>
    </row>
    <row r="4099" spans="1:4">
      <c r="A4099" s="53"/>
      <c r="D4099" s="53"/>
    </row>
    <row r="4100" spans="1:4">
      <c r="A4100" s="53"/>
      <c r="D4100" s="53"/>
    </row>
    <row r="4101" spans="1:4">
      <c r="A4101" s="53"/>
      <c r="D4101" s="53"/>
    </row>
    <row r="4102" spans="1:4">
      <c r="A4102" s="53"/>
      <c r="D4102" s="53"/>
    </row>
    <row r="4103" spans="1:4">
      <c r="A4103" s="53"/>
      <c r="D4103" s="53"/>
    </row>
    <row r="4104" spans="1:4">
      <c r="A4104" s="53"/>
      <c r="D4104" s="53"/>
    </row>
    <row r="4105" spans="1:4">
      <c r="A4105" s="53"/>
      <c r="D4105" s="53"/>
    </row>
    <row r="4106" spans="1:4">
      <c r="A4106" s="53"/>
      <c r="D4106" s="53"/>
    </row>
    <row r="4107" spans="1:4">
      <c r="A4107" s="53"/>
      <c r="D4107" s="53"/>
    </row>
    <row r="4108" spans="1:4">
      <c r="A4108" s="53"/>
      <c r="D4108" s="53"/>
    </row>
    <row r="4109" spans="1:4">
      <c r="A4109" s="53"/>
      <c r="D4109" s="53"/>
    </row>
    <row r="4110" spans="1:4">
      <c r="A4110" s="53"/>
      <c r="D4110" s="53"/>
    </row>
    <row r="4111" spans="1:4">
      <c r="A4111" s="53"/>
      <c r="D4111" s="53"/>
    </row>
    <row r="4112" spans="1:4">
      <c r="A4112" s="53"/>
      <c r="D4112" s="53"/>
    </row>
    <row r="4113" spans="1:4">
      <c r="A4113" s="53"/>
      <c r="D4113" s="53"/>
    </row>
    <row r="4114" spans="1:4">
      <c r="A4114" s="53"/>
      <c r="D4114" s="53"/>
    </row>
    <row r="4115" spans="1:4">
      <c r="A4115" s="53"/>
      <c r="D4115" s="53"/>
    </row>
    <row r="4116" spans="1:4">
      <c r="A4116" s="53"/>
      <c r="D4116" s="53"/>
    </row>
    <row r="4117" spans="1:4">
      <c r="A4117" s="53"/>
      <c r="D4117" s="53"/>
    </row>
    <row r="4118" spans="1:4">
      <c r="A4118" s="53"/>
      <c r="D4118" s="53"/>
    </row>
    <row r="4119" spans="1:4">
      <c r="A4119" s="53"/>
      <c r="D4119" s="53"/>
    </row>
    <row r="4120" spans="1:4">
      <c r="A4120" s="53"/>
      <c r="D4120" s="53"/>
    </row>
    <row r="4121" spans="1:4">
      <c r="A4121" s="53"/>
      <c r="D4121" s="53"/>
    </row>
    <row r="4122" spans="1:4">
      <c r="A4122" s="53"/>
      <c r="D4122" s="53"/>
    </row>
    <row r="4123" spans="1:4">
      <c r="A4123" s="53"/>
      <c r="D4123" s="53"/>
    </row>
    <row r="4124" spans="1:4">
      <c r="A4124" s="53"/>
      <c r="D4124" s="53"/>
    </row>
    <row r="4125" spans="1:4">
      <c r="A4125" s="53"/>
      <c r="D4125" s="53"/>
    </row>
    <row r="4126" spans="1:4">
      <c r="A4126" s="53"/>
      <c r="D4126" s="53"/>
    </row>
    <row r="4127" spans="1:4">
      <c r="A4127" s="53"/>
      <c r="D4127" s="53"/>
    </row>
    <row r="4128" spans="1:4">
      <c r="A4128" s="53"/>
      <c r="D4128" s="53"/>
    </row>
    <row r="4129" spans="1:4">
      <c r="A4129" s="53"/>
      <c r="D4129" s="53"/>
    </row>
    <row r="4130" spans="1:4">
      <c r="A4130" s="53"/>
      <c r="D4130" s="53"/>
    </row>
    <row r="4131" spans="1:4">
      <c r="A4131" s="53"/>
      <c r="D4131" s="53"/>
    </row>
    <row r="4132" spans="1:4">
      <c r="A4132" s="53"/>
      <c r="D4132" s="53"/>
    </row>
    <row r="4133" spans="1:4">
      <c r="A4133" s="53"/>
      <c r="D4133" s="53"/>
    </row>
    <row r="4134" spans="1:4">
      <c r="A4134" s="53"/>
      <c r="D4134" s="53"/>
    </row>
    <row r="4135" spans="1:4">
      <c r="A4135" s="53"/>
      <c r="D4135" s="53"/>
    </row>
    <row r="4136" spans="1:4">
      <c r="A4136" s="53"/>
      <c r="D4136" s="53"/>
    </row>
    <row r="4137" spans="1:4">
      <c r="A4137" s="53"/>
      <c r="D4137" s="53"/>
    </row>
    <row r="4138" spans="1:4">
      <c r="A4138" s="53"/>
      <c r="D4138" s="53"/>
    </row>
    <row r="4139" spans="1:4">
      <c r="A4139" s="53"/>
      <c r="D4139" s="53"/>
    </row>
    <row r="4140" spans="1:4">
      <c r="A4140" s="53"/>
      <c r="D4140" s="53"/>
    </row>
    <row r="4141" spans="1:4">
      <c r="A4141" s="53"/>
      <c r="D4141" s="53"/>
    </row>
    <row r="4142" spans="1:4">
      <c r="A4142" s="53"/>
      <c r="D4142" s="53"/>
    </row>
    <row r="4143" spans="1:4">
      <c r="A4143" s="53"/>
      <c r="D4143" s="53"/>
    </row>
    <row r="4144" spans="1:4">
      <c r="A4144" s="53"/>
      <c r="D4144" s="53"/>
    </row>
    <row r="4145" spans="1:4">
      <c r="A4145" s="53"/>
      <c r="D4145" s="53"/>
    </row>
    <row r="4146" spans="1:4">
      <c r="A4146" s="53"/>
      <c r="D4146" s="53"/>
    </row>
    <row r="4147" spans="1:4">
      <c r="A4147" s="53"/>
      <c r="D4147" s="53"/>
    </row>
    <row r="4148" spans="1:4">
      <c r="A4148" s="53"/>
      <c r="D4148" s="53"/>
    </row>
    <row r="4149" spans="1:4">
      <c r="A4149" s="53"/>
      <c r="D4149" s="53"/>
    </row>
    <row r="4150" spans="1:4">
      <c r="A4150" s="53"/>
      <c r="D4150" s="53"/>
    </row>
    <row r="4151" spans="1:4">
      <c r="A4151" s="53"/>
      <c r="D4151" s="53"/>
    </row>
    <row r="4152" spans="1:4">
      <c r="A4152" s="53"/>
      <c r="D4152" s="53"/>
    </row>
    <row r="4153" spans="1:4">
      <c r="A4153" s="53"/>
      <c r="D4153" s="53"/>
    </row>
    <row r="4154" spans="1:4">
      <c r="A4154" s="53"/>
      <c r="D4154" s="53"/>
    </row>
    <row r="4155" spans="1:4">
      <c r="A4155" s="53"/>
      <c r="D4155" s="53"/>
    </row>
    <row r="4156" spans="1:4">
      <c r="A4156" s="53"/>
      <c r="D4156" s="53"/>
    </row>
    <row r="4157" spans="1:4">
      <c r="A4157" s="53"/>
      <c r="D4157" s="53"/>
    </row>
    <row r="4158" spans="1:4">
      <c r="A4158" s="53"/>
      <c r="D4158" s="53"/>
    </row>
    <row r="4159" spans="1:4">
      <c r="A4159" s="53"/>
      <c r="D4159" s="53"/>
    </row>
    <row r="4160" spans="1:4">
      <c r="A4160" s="53"/>
      <c r="D4160" s="53"/>
    </row>
    <row r="4161" spans="1:4">
      <c r="A4161" s="53"/>
      <c r="D4161" s="53"/>
    </row>
    <row r="4162" spans="1:4">
      <c r="A4162" s="53"/>
      <c r="D4162" s="53"/>
    </row>
    <row r="4163" spans="1:4">
      <c r="A4163" s="53"/>
      <c r="D4163" s="53"/>
    </row>
    <row r="4164" spans="1:4">
      <c r="A4164" s="53"/>
      <c r="D4164" s="53"/>
    </row>
    <row r="4165" spans="1:4">
      <c r="A4165" s="53"/>
      <c r="D4165" s="53"/>
    </row>
    <row r="4166" spans="1:4">
      <c r="A4166" s="53"/>
      <c r="D4166" s="53"/>
    </row>
    <row r="4167" spans="1:4">
      <c r="A4167" s="53"/>
      <c r="D4167" s="53"/>
    </row>
    <row r="4168" spans="1:4">
      <c r="A4168" s="53"/>
      <c r="D4168" s="53"/>
    </row>
    <row r="4169" spans="1:4">
      <c r="A4169" s="53"/>
      <c r="D4169" s="53"/>
    </row>
    <row r="4170" spans="1:4">
      <c r="A4170" s="53"/>
      <c r="D4170" s="53"/>
    </row>
    <row r="4171" spans="1:4">
      <c r="A4171" s="53"/>
      <c r="D4171" s="53"/>
    </row>
    <row r="4172" spans="1:4">
      <c r="A4172" s="53"/>
      <c r="D4172" s="53"/>
    </row>
    <row r="4173" spans="1:4">
      <c r="A4173" s="53"/>
      <c r="D4173" s="53"/>
    </row>
    <row r="4174" spans="1:4">
      <c r="A4174" s="53"/>
      <c r="D4174" s="53"/>
    </row>
    <row r="4175" spans="1:4">
      <c r="A4175" s="53"/>
      <c r="D4175" s="53"/>
    </row>
    <row r="4176" spans="1:4">
      <c r="A4176" s="53"/>
      <c r="D4176" s="53"/>
    </row>
    <row r="4177" spans="1:4">
      <c r="A4177" s="53"/>
      <c r="D4177" s="53"/>
    </row>
    <row r="4178" spans="1:4">
      <c r="A4178" s="53"/>
      <c r="D4178" s="53"/>
    </row>
    <row r="4179" spans="1:4">
      <c r="A4179" s="53"/>
      <c r="D4179" s="53"/>
    </row>
    <row r="4180" spans="1:4">
      <c r="A4180" s="53"/>
      <c r="D4180" s="53"/>
    </row>
    <row r="4181" spans="1:4">
      <c r="A4181" s="53"/>
      <c r="D4181" s="53"/>
    </row>
    <row r="4182" spans="1:4">
      <c r="A4182" s="53"/>
      <c r="D4182" s="53"/>
    </row>
    <row r="4183" spans="1:4">
      <c r="A4183" s="53"/>
      <c r="D4183" s="53"/>
    </row>
    <row r="4184" spans="1:4">
      <c r="A4184" s="53"/>
      <c r="D4184" s="53"/>
    </row>
    <row r="4185" spans="1:4">
      <c r="A4185" s="53"/>
      <c r="D4185" s="53"/>
    </row>
    <row r="4186" spans="1:4">
      <c r="A4186" s="53"/>
      <c r="D4186" s="53"/>
    </row>
    <row r="4187" spans="1:4">
      <c r="A4187" s="53"/>
      <c r="D4187" s="53"/>
    </row>
    <row r="4188" spans="1:4">
      <c r="A4188" s="53"/>
      <c r="D4188" s="53"/>
    </row>
    <row r="4189" spans="1:4">
      <c r="A4189" s="53"/>
      <c r="D4189" s="53"/>
    </row>
    <row r="4190" spans="1:4">
      <c r="A4190" s="53"/>
      <c r="D4190" s="53"/>
    </row>
    <row r="4191" spans="1:4">
      <c r="A4191" s="53"/>
      <c r="D4191" s="53"/>
    </row>
    <row r="4192" spans="1:4">
      <c r="A4192" s="53"/>
      <c r="D4192" s="53"/>
    </row>
    <row r="4193" spans="1:4">
      <c r="A4193" s="53"/>
      <c r="D4193" s="53"/>
    </row>
    <row r="4194" spans="1:4">
      <c r="A4194" s="53"/>
      <c r="D4194" s="53"/>
    </row>
    <row r="4195" spans="1:4">
      <c r="A4195" s="53"/>
      <c r="D4195" s="53"/>
    </row>
    <row r="4196" spans="1:4">
      <c r="A4196" s="53"/>
      <c r="D4196" s="53"/>
    </row>
    <row r="4197" spans="1:4">
      <c r="A4197" s="53"/>
      <c r="D4197" s="53"/>
    </row>
    <row r="4198" spans="1:4">
      <c r="A4198" s="53"/>
      <c r="D4198" s="53"/>
    </row>
    <row r="4199" spans="1:4">
      <c r="A4199" s="53"/>
      <c r="D4199" s="53"/>
    </row>
    <row r="4200" spans="1:4">
      <c r="A4200" s="53"/>
      <c r="D4200" s="53"/>
    </row>
    <row r="4201" spans="1:4">
      <c r="A4201" s="53"/>
      <c r="D4201" s="53"/>
    </row>
    <row r="4202" spans="1:4">
      <c r="A4202" s="53"/>
      <c r="D4202" s="53"/>
    </row>
    <row r="4203" spans="1:4">
      <c r="A4203" s="53"/>
      <c r="D4203" s="53"/>
    </row>
    <row r="4204" spans="1:4">
      <c r="A4204" s="53"/>
      <c r="D4204" s="53"/>
    </row>
    <row r="4205" spans="1:4">
      <c r="A4205" s="53"/>
      <c r="D4205" s="53"/>
    </row>
    <row r="4206" spans="1:4">
      <c r="A4206" s="53"/>
      <c r="D4206" s="53"/>
    </row>
    <row r="4207" spans="1:4">
      <c r="A4207" s="53"/>
      <c r="D4207" s="53"/>
    </row>
    <row r="4208" spans="1:4">
      <c r="A4208" s="53"/>
      <c r="D4208" s="53"/>
    </row>
    <row r="4209" spans="1:4">
      <c r="A4209" s="53"/>
      <c r="D4209" s="53"/>
    </row>
    <row r="4210" spans="1:4">
      <c r="A4210" s="53"/>
      <c r="D4210" s="53"/>
    </row>
    <row r="4211" spans="1:4">
      <c r="A4211" s="53"/>
      <c r="D4211" s="53"/>
    </row>
    <row r="4212" spans="1:4">
      <c r="A4212" s="53"/>
      <c r="D4212" s="53"/>
    </row>
    <row r="4213" spans="1:4">
      <c r="A4213" s="53"/>
      <c r="D4213" s="53"/>
    </row>
    <row r="4214" spans="1:4">
      <c r="A4214" s="53"/>
      <c r="D4214" s="53"/>
    </row>
    <row r="4215" spans="1:4">
      <c r="A4215" s="53"/>
      <c r="D4215" s="53"/>
    </row>
    <row r="4216" spans="1:4">
      <c r="A4216" s="53"/>
      <c r="D4216" s="53"/>
    </row>
    <row r="4217" spans="1:4">
      <c r="A4217" s="53"/>
      <c r="D4217" s="53"/>
    </row>
    <row r="4218" spans="1:4">
      <c r="A4218" s="53"/>
      <c r="D4218" s="53"/>
    </row>
    <row r="4219" spans="1:4">
      <c r="A4219" s="53"/>
      <c r="D4219" s="53"/>
    </row>
    <row r="4220" spans="1:4">
      <c r="A4220" s="53"/>
      <c r="D4220" s="53"/>
    </row>
    <row r="4221" spans="1:4">
      <c r="A4221" s="53"/>
      <c r="D4221" s="53"/>
    </row>
    <row r="4222" spans="1:4">
      <c r="A4222" s="53"/>
      <c r="D4222" s="53"/>
    </row>
    <row r="4223" spans="1:4">
      <c r="A4223" s="53"/>
      <c r="D4223" s="53"/>
    </row>
    <row r="4224" spans="1:4">
      <c r="A4224" s="53"/>
      <c r="D4224" s="53"/>
    </row>
    <row r="4225" spans="1:4">
      <c r="A4225" s="53"/>
      <c r="D4225" s="53"/>
    </row>
    <row r="4226" spans="1:4">
      <c r="A4226" s="53"/>
      <c r="D4226" s="53"/>
    </row>
    <row r="4227" spans="1:4">
      <c r="A4227" s="53"/>
      <c r="D4227" s="53"/>
    </row>
    <row r="4228" spans="1:4">
      <c r="A4228" s="53"/>
      <c r="D4228" s="53"/>
    </row>
    <row r="4229" spans="1:4">
      <c r="A4229" s="53"/>
      <c r="D4229" s="53"/>
    </row>
    <row r="4230" spans="1:4">
      <c r="A4230" s="53"/>
      <c r="D4230" s="53"/>
    </row>
    <row r="4231" spans="1:4">
      <c r="A4231" s="53"/>
      <c r="D4231" s="53"/>
    </row>
    <row r="4232" spans="1:4">
      <c r="A4232" s="53"/>
      <c r="D4232" s="53"/>
    </row>
    <row r="4233" spans="1:4">
      <c r="A4233" s="53"/>
      <c r="D4233" s="53"/>
    </row>
    <row r="4234" spans="1:4">
      <c r="A4234" s="53"/>
      <c r="D4234" s="53"/>
    </row>
    <row r="4235" spans="1:4">
      <c r="A4235" s="53"/>
      <c r="D4235" s="53"/>
    </row>
    <row r="4236" spans="1:4">
      <c r="A4236" s="53"/>
      <c r="D4236" s="53"/>
    </row>
    <row r="4237" spans="1:4">
      <c r="A4237" s="53"/>
      <c r="D4237" s="53"/>
    </row>
    <row r="4238" spans="1:4">
      <c r="A4238" s="53"/>
      <c r="D4238" s="53"/>
    </row>
    <row r="4239" spans="1:4">
      <c r="A4239" s="53"/>
      <c r="D4239" s="53"/>
    </row>
    <row r="4240" spans="1:4">
      <c r="A4240" s="53"/>
      <c r="D4240" s="53"/>
    </row>
    <row r="4241" spans="1:4">
      <c r="A4241" s="53"/>
      <c r="D4241" s="53"/>
    </row>
    <row r="4242" spans="1:4">
      <c r="A4242" s="53"/>
      <c r="D4242" s="53"/>
    </row>
    <row r="4243" spans="1:4">
      <c r="A4243" s="53"/>
      <c r="D4243" s="53"/>
    </row>
    <row r="4244" spans="1:4">
      <c r="A4244" s="53"/>
      <c r="D4244" s="53"/>
    </row>
    <row r="4245" spans="1:4">
      <c r="A4245" s="53"/>
      <c r="D4245" s="53"/>
    </row>
    <row r="4246" spans="1:4">
      <c r="A4246" s="53"/>
      <c r="D4246" s="53"/>
    </row>
    <row r="4247" spans="1:4">
      <c r="A4247" s="53"/>
      <c r="D4247" s="53"/>
    </row>
    <row r="4248" spans="1:4">
      <c r="A4248" s="53"/>
      <c r="D4248" s="53"/>
    </row>
    <row r="4249" spans="1:4">
      <c r="A4249" s="53"/>
      <c r="D4249" s="53"/>
    </row>
    <row r="4250" spans="1:4">
      <c r="A4250" s="53"/>
      <c r="D4250" s="53"/>
    </row>
    <row r="4251" spans="1:4">
      <c r="A4251" s="53"/>
      <c r="D4251" s="53"/>
    </row>
    <row r="4252" spans="1:4">
      <c r="A4252" s="53"/>
      <c r="D4252" s="53"/>
    </row>
    <row r="4253" spans="1:4">
      <c r="A4253" s="53"/>
      <c r="D4253" s="53"/>
    </row>
    <row r="4254" spans="1:4">
      <c r="A4254" s="53"/>
      <c r="D4254" s="53"/>
    </row>
    <row r="4255" spans="1:4">
      <c r="A4255" s="53"/>
      <c r="D4255" s="53"/>
    </row>
    <row r="4256" spans="1:4">
      <c r="A4256" s="53"/>
      <c r="D4256" s="53"/>
    </row>
    <row r="4257" spans="1:4">
      <c r="A4257" s="53"/>
      <c r="D4257" s="53"/>
    </row>
    <row r="4258" spans="1:4">
      <c r="A4258" s="53"/>
      <c r="D4258" s="53"/>
    </row>
    <row r="4259" spans="1:4">
      <c r="A4259" s="53"/>
      <c r="D4259" s="53"/>
    </row>
    <row r="4260" spans="1:4">
      <c r="A4260" s="53"/>
      <c r="D4260" s="53"/>
    </row>
    <row r="4261" spans="1:4">
      <c r="A4261" s="53"/>
      <c r="D4261" s="53"/>
    </row>
    <row r="4262" spans="1:4">
      <c r="A4262" s="53"/>
      <c r="D4262" s="53"/>
    </row>
    <row r="4263" spans="1:4">
      <c r="A4263" s="53"/>
      <c r="D4263" s="53"/>
    </row>
    <row r="4264" spans="1:4">
      <c r="A4264" s="53"/>
      <c r="D4264" s="53"/>
    </row>
    <row r="4265" spans="1:4">
      <c r="A4265" s="53"/>
      <c r="D4265" s="53"/>
    </row>
    <row r="4266" spans="1:4">
      <c r="A4266" s="53"/>
      <c r="D4266" s="53"/>
    </row>
    <row r="4267" spans="1:4">
      <c r="A4267" s="53"/>
      <c r="D4267" s="53"/>
    </row>
    <row r="4268" spans="1:4">
      <c r="A4268" s="53"/>
      <c r="D4268" s="53"/>
    </row>
    <row r="4269" spans="1:4">
      <c r="A4269" s="53"/>
      <c r="D4269" s="53"/>
    </row>
    <row r="4270" spans="1:4">
      <c r="A4270" s="53"/>
      <c r="D4270" s="53"/>
    </row>
    <row r="4271" spans="1:4">
      <c r="A4271" s="53"/>
      <c r="D4271" s="53"/>
    </row>
    <row r="4272" spans="1:4">
      <c r="A4272" s="53"/>
      <c r="D4272" s="53"/>
    </row>
    <row r="4273" spans="1:4">
      <c r="A4273" s="53"/>
      <c r="D4273" s="53"/>
    </row>
    <row r="4274" spans="1:4">
      <c r="A4274" s="53"/>
      <c r="D4274" s="53"/>
    </row>
    <row r="4275" spans="1:4">
      <c r="A4275" s="53"/>
      <c r="D4275" s="53"/>
    </row>
    <row r="4276" spans="1:4">
      <c r="A4276" s="53"/>
      <c r="D4276" s="53"/>
    </row>
    <row r="4277" spans="1:4">
      <c r="A4277" s="53"/>
      <c r="D4277" s="53"/>
    </row>
    <row r="4278" spans="1:4">
      <c r="A4278" s="53"/>
      <c r="D4278" s="53"/>
    </row>
    <row r="4279" spans="1:4">
      <c r="A4279" s="53"/>
      <c r="D4279" s="53"/>
    </row>
    <row r="4280" spans="1:4">
      <c r="A4280" s="53"/>
      <c r="D4280" s="53"/>
    </row>
    <row r="4281" spans="1:4">
      <c r="A4281" s="53"/>
      <c r="D4281" s="53"/>
    </row>
    <row r="4282" spans="1:4">
      <c r="A4282" s="53"/>
      <c r="D4282" s="53"/>
    </row>
    <row r="4283" spans="1:4">
      <c r="A4283" s="53"/>
      <c r="D4283" s="53"/>
    </row>
    <row r="4284" spans="1:4">
      <c r="A4284" s="53"/>
      <c r="D4284" s="53"/>
    </row>
    <row r="4285" spans="1:4">
      <c r="A4285" s="53"/>
      <c r="D4285" s="53"/>
    </row>
    <row r="4286" spans="1:4">
      <c r="A4286" s="53"/>
      <c r="D4286" s="53"/>
    </row>
    <row r="4287" spans="1:4">
      <c r="A4287" s="53"/>
      <c r="D4287" s="53"/>
    </row>
    <row r="4288" spans="1:4">
      <c r="A4288" s="53"/>
      <c r="D4288" s="53"/>
    </row>
    <row r="4289" spans="1:4">
      <c r="A4289" s="53"/>
      <c r="D4289" s="53"/>
    </row>
    <row r="4290" spans="1:4">
      <c r="A4290" s="53"/>
      <c r="D4290" s="53"/>
    </row>
    <row r="4291" spans="1:4">
      <c r="A4291" s="53"/>
      <c r="D4291" s="53"/>
    </row>
    <row r="4292" spans="1:4">
      <c r="A4292" s="53"/>
      <c r="D4292" s="53"/>
    </row>
    <row r="4293" spans="1:4">
      <c r="A4293" s="53"/>
      <c r="D4293" s="53"/>
    </row>
    <row r="4294" spans="1:4">
      <c r="A4294" s="53"/>
      <c r="D4294" s="53"/>
    </row>
    <row r="4295" spans="1:4">
      <c r="A4295" s="53"/>
      <c r="D4295" s="53"/>
    </row>
    <row r="4296" spans="1:4">
      <c r="A4296" s="53"/>
      <c r="D4296" s="53"/>
    </row>
    <row r="4297" spans="1:4">
      <c r="A4297" s="53"/>
      <c r="D4297" s="53"/>
    </row>
    <row r="4298" spans="1:4">
      <c r="A4298" s="53"/>
      <c r="D4298" s="53"/>
    </row>
    <row r="4299" spans="1:4">
      <c r="A4299" s="53"/>
      <c r="D4299" s="53"/>
    </row>
    <row r="4300" spans="1:4">
      <c r="A4300" s="53"/>
      <c r="D4300" s="53"/>
    </row>
    <row r="4301" spans="1:4">
      <c r="A4301" s="53"/>
      <c r="D4301" s="53"/>
    </row>
    <row r="4302" spans="1:4">
      <c r="A4302" s="53"/>
      <c r="D4302" s="53"/>
    </row>
    <row r="4303" spans="1:4">
      <c r="A4303" s="53"/>
      <c r="D4303" s="53"/>
    </row>
    <row r="4304" spans="1:4">
      <c r="A4304" s="53"/>
      <c r="D4304" s="53"/>
    </row>
    <row r="4305" spans="1:4">
      <c r="A4305" s="53"/>
      <c r="D4305" s="53"/>
    </row>
    <row r="4306" spans="1:4">
      <c r="A4306" s="53"/>
      <c r="D4306" s="53"/>
    </row>
    <row r="4307" spans="1:4">
      <c r="A4307" s="53"/>
      <c r="D4307" s="53"/>
    </row>
    <row r="4308" spans="1:4">
      <c r="A4308" s="53"/>
      <c r="D4308" s="53"/>
    </row>
    <row r="4309" spans="1:4">
      <c r="A4309" s="53"/>
      <c r="D4309" s="53"/>
    </row>
    <row r="4310" spans="1:4">
      <c r="A4310" s="53"/>
      <c r="D4310" s="53"/>
    </row>
    <row r="4311" spans="1:4">
      <c r="A4311" s="53"/>
      <c r="D4311" s="53"/>
    </row>
    <row r="4312" spans="1:4">
      <c r="A4312" s="53"/>
      <c r="D4312" s="53"/>
    </row>
    <row r="4313" spans="1:4">
      <c r="A4313" s="53"/>
      <c r="D4313" s="53"/>
    </row>
    <row r="4314" spans="1:4">
      <c r="A4314" s="53"/>
      <c r="D4314" s="53"/>
    </row>
    <row r="4315" spans="1:4">
      <c r="A4315" s="53"/>
      <c r="D4315" s="53"/>
    </row>
    <row r="4316" spans="1:4">
      <c r="A4316" s="53"/>
      <c r="D4316" s="53"/>
    </row>
    <row r="4317" spans="1:4">
      <c r="A4317" s="53"/>
      <c r="D4317" s="53"/>
    </row>
    <row r="4318" spans="1:4">
      <c r="A4318" s="53"/>
      <c r="D4318" s="53"/>
    </row>
    <row r="4319" spans="1:4">
      <c r="A4319" s="53"/>
      <c r="D4319" s="53"/>
    </row>
    <row r="4320" spans="1:4">
      <c r="A4320" s="53"/>
      <c r="D4320" s="53"/>
    </row>
    <row r="4321" spans="1:4">
      <c r="A4321" s="53"/>
      <c r="D4321" s="53"/>
    </row>
    <row r="4322" spans="1:4">
      <c r="A4322" s="53"/>
      <c r="D4322" s="53"/>
    </row>
    <row r="4323" spans="1:4">
      <c r="A4323" s="53"/>
      <c r="D4323" s="53"/>
    </row>
    <row r="4324" spans="1:4">
      <c r="A4324" s="53"/>
      <c r="D4324" s="53"/>
    </row>
    <row r="4325" spans="1:4">
      <c r="A4325" s="53"/>
      <c r="D4325" s="53"/>
    </row>
    <row r="4326" spans="1:4">
      <c r="A4326" s="53"/>
      <c r="D4326" s="53"/>
    </row>
    <row r="4327" spans="1:4">
      <c r="A4327" s="53"/>
      <c r="D4327" s="53"/>
    </row>
    <row r="4328" spans="1:4">
      <c r="A4328" s="53"/>
      <c r="D4328" s="53"/>
    </row>
    <row r="4329" spans="1:4">
      <c r="A4329" s="53"/>
      <c r="D4329" s="53"/>
    </row>
    <row r="4330" spans="1:4">
      <c r="A4330" s="53"/>
      <c r="D4330" s="53"/>
    </row>
    <row r="4331" spans="1:4">
      <c r="A4331" s="53"/>
      <c r="D4331" s="53"/>
    </row>
    <row r="4332" spans="1:4">
      <c r="A4332" s="53"/>
      <c r="D4332" s="53"/>
    </row>
    <row r="4333" spans="1:4">
      <c r="A4333" s="53"/>
      <c r="D4333" s="53"/>
    </row>
    <row r="4334" spans="1:4">
      <c r="A4334" s="53"/>
      <c r="D4334" s="53"/>
    </row>
    <row r="4335" spans="1:4">
      <c r="A4335" s="53"/>
      <c r="D4335" s="53"/>
    </row>
    <row r="4336" spans="1:4">
      <c r="A4336" s="53"/>
      <c r="D4336" s="53"/>
    </row>
    <row r="4337" spans="1:4">
      <c r="A4337" s="53"/>
      <c r="D4337" s="53"/>
    </row>
    <row r="4338" spans="1:4">
      <c r="A4338" s="53"/>
      <c r="D4338" s="53"/>
    </row>
    <row r="4339" spans="1:4">
      <c r="A4339" s="53"/>
      <c r="D4339" s="53"/>
    </row>
    <row r="4340" spans="1:4">
      <c r="A4340" s="53"/>
      <c r="D4340" s="53"/>
    </row>
    <row r="4341" spans="1:4">
      <c r="A4341" s="53"/>
      <c r="D4341" s="53"/>
    </row>
    <row r="4342" spans="1:4">
      <c r="A4342" s="53"/>
      <c r="D4342" s="53"/>
    </row>
    <row r="4343" spans="1:4">
      <c r="A4343" s="53"/>
      <c r="D4343" s="53"/>
    </row>
    <row r="4344" spans="1:4">
      <c r="A4344" s="53"/>
      <c r="D4344" s="53"/>
    </row>
    <row r="4345" spans="1:4">
      <c r="A4345" s="53"/>
      <c r="D4345" s="53"/>
    </row>
    <row r="4346" spans="1:4">
      <c r="A4346" s="53"/>
      <c r="D4346" s="53"/>
    </row>
    <row r="4347" spans="1:4">
      <c r="A4347" s="53"/>
      <c r="D4347" s="53"/>
    </row>
    <row r="4348" spans="1:4">
      <c r="A4348" s="53"/>
      <c r="D4348" s="53"/>
    </row>
    <row r="4349" spans="1:4">
      <c r="A4349" s="53"/>
      <c r="D4349" s="53"/>
    </row>
    <row r="4350" spans="1:4">
      <c r="A4350" s="53"/>
      <c r="D4350" s="53"/>
    </row>
    <row r="4351" spans="1:4">
      <c r="A4351" s="53"/>
      <c r="D4351" s="53"/>
    </row>
    <row r="4352" spans="1:4">
      <c r="A4352" s="53"/>
      <c r="D4352" s="53"/>
    </row>
    <row r="4353" spans="1:4">
      <c r="A4353" s="53"/>
      <c r="D4353" s="53"/>
    </row>
    <row r="4354" spans="1:4">
      <c r="A4354" s="53"/>
      <c r="D4354" s="53"/>
    </row>
    <row r="4355" spans="1:4">
      <c r="A4355" s="53"/>
      <c r="D4355" s="53"/>
    </row>
    <row r="4356" spans="1:4">
      <c r="A4356" s="53"/>
      <c r="D4356" s="53"/>
    </row>
    <row r="4357" spans="1:4">
      <c r="A4357" s="53"/>
      <c r="D4357" s="53"/>
    </row>
    <row r="4358" spans="1:4">
      <c r="A4358" s="53"/>
      <c r="D4358" s="53"/>
    </row>
    <row r="4359" spans="1:4">
      <c r="A4359" s="53"/>
      <c r="D4359" s="53"/>
    </row>
    <row r="4360" spans="1:4">
      <c r="A4360" s="53"/>
      <c r="D4360" s="53"/>
    </row>
    <row r="4361" spans="1:4">
      <c r="A4361" s="53"/>
      <c r="D4361" s="53"/>
    </row>
    <row r="4362" spans="1:4">
      <c r="A4362" s="53"/>
      <c r="D4362" s="53"/>
    </row>
    <row r="4363" spans="1:4">
      <c r="A4363" s="53"/>
      <c r="D4363" s="53"/>
    </row>
    <row r="4364" spans="1:4">
      <c r="A4364" s="53"/>
      <c r="D4364" s="53"/>
    </row>
    <row r="4365" spans="1:4">
      <c r="A4365" s="53"/>
      <c r="D4365" s="53"/>
    </row>
    <row r="4366" spans="1:4">
      <c r="A4366" s="53"/>
      <c r="D4366" s="53"/>
    </row>
    <row r="4367" spans="1:4">
      <c r="A4367" s="53"/>
      <c r="D4367" s="53"/>
    </row>
    <row r="4368" spans="1:4">
      <c r="A4368" s="53"/>
      <c r="D4368" s="53"/>
    </row>
    <row r="4369" spans="1:4">
      <c r="A4369" s="53"/>
      <c r="D4369" s="53"/>
    </row>
    <row r="4370" spans="1:4">
      <c r="A4370" s="53"/>
      <c r="D4370" s="53"/>
    </row>
    <row r="4371" spans="1:4">
      <c r="A4371" s="53"/>
      <c r="D4371" s="53"/>
    </row>
    <row r="4372" spans="1:4">
      <c r="A4372" s="53"/>
      <c r="D4372" s="53"/>
    </row>
    <row r="4373" spans="1:4">
      <c r="A4373" s="53"/>
      <c r="D4373" s="53"/>
    </row>
    <row r="4374" spans="1:4">
      <c r="A4374" s="53"/>
      <c r="D4374" s="53"/>
    </row>
    <row r="4375" spans="1:4">
      <c r="A4375" s="53"/>
      <c r="D4375" s="53"/>
    </row>
    <row r="4376" spans="1:4">
      <c r="A4376" s="53"/>
      <c r="D4376" s="53"/>
    </row>
    <row r="4377" spans="1:4">
      <c r="A4377" s="53"/>
      <c r="D4377" s="53"/>
    </row>
    <row r="4378" spans="1:4">
      <c r="A4378" s="53"/>
      <c r="D4378" s="53"/>
    </row>
    <row r="4379" spans="1:4">
      <c r="A4379" s="53"/>
      <c r="D4379" s="53"/>
    </row>
    <row r="4380" spans="1:4">
      <c r="A4380" s="53"/>
      <c r="D4380" s="53"/>
    </row>
    <row r="4381" spans="1:4">
      <c r="A4381" s="53"/>
      <c r="D4381" s="53"/>
    </row>
    <row r="4382" spans="1:4">
      <c r="A4382" s="53"/>
      <c r="D4382" s="53"/>
    </row>
    <row r="4383" spans="1:4">
      <c r="A4383" s="53"/>
      <c r="D4383" s="53"/>
    </row>
    <row r="4384" spans="1:4">
      <c r="A4384" s="53"/>
      <c r="D4384" s="53"/>
    </row>
    <row r="4385" spans="1:4">
      <c r="A4385" s="53"/>
      <c r="D4385" s="53"/>
    </row>
    <row r="4386" spans="1:4">
      <c r="A4386" s="53"/>
      <c r="D4386" s="53"/>
    </row>
    <row r="4387" spans="1:4">
      <c r="A4387" s="53"/>
      <c r="D4387" s="53"/>
    </row>
    <row r="4388" spans="1:4">
      <c r="A4388" s="53"/>
      <c r="D4388" s="53"/>
    </row>
    <row r="4389" spans="1:4">
      <c r="A4389" s="53"/>
      <c r="D4389" s="53"/>
    </row>
    <row r="4390" spans="1:4">
      <c r="A4390" s="53"/>
      <c r="D4390" s="53"/>
    </row>
    <row r="4391" spans="1:4">
      <c r="A4391" s="53"/>
      <c r="D4391" s="53"/>
    </row>
    <row r="4392" spans="1:4">
      <c r="A4392" s="53"/>
      <c r="D4392" s="53"/>
    </row>
    <row r="4393" spans="1:4">
      <c r="A4393" s="53"/>
      <c r="D4393" s="53"/>
    </row>
    <row r="4394" spans="1:4">
      <c r="A4394" s="53"/>
      <c r="D4394" s="53"/>
    </row>
    <row r="4395" spans="1:4">
      <c r="A4395" s="53"/>
      <c r="D4395" s="53"/>
    </row>
    <row r="4396" spans="1:4">
      <c r="A4396" s="53"/>
      <c r="D4396" s="53"/>
    </row>
    <row r="4397" spans="1:4">
      <c r="A4397" s="53"/>
      <c r="D4397" s="53"/>
    </row>
    <row r="4398" spans="1:4">
      <c r="A4398" s="53"/>
      <c r="D4398" s="53"/>
    </row>
    <row r="4399" spans="1:4">
      <c r="A4399" s="53"/>
      <c r="D4399" s="53"/>
    </row>
    <row r="4400" spans="1:4">
      <c r="A4400" s="53"/>
      <c r="D4400" s="53"/>
    </row>
    <row r="4401" spans="1:4">
      <c r="A4401" s="53"/>
      <c r="D4401" s="53"/>
    </row>
    <row r="4402" spans="1:4">
      <c r="A4402" s="53"/>
      <c r="D4402" s="53"/>
    </row>
    <row r="4403" spans="1:4">
      <c r="A4403" s="53"/>
      <c r="D4403" s="53"/>
    </row>
    <row r="4404" spans="1:4">
      <c r="A4404" s="53"/>
      <c r="D4404" s="53"/>
    </row>
    <row r="4405" spans="1:4">
      <c r="A4405" s="53"/>
      <c r="D4405" s="53"/>
    </row>
    <row r="4406" spans="1:4">
      <c r="A4406" s="53"/>
      <c r="D4406" s="53"/>
    </row>
    <row r="4407" spans="1:4">
      <c r="A4407" s="53"/>
      <c r="D4407" s="53"/>
    </row>
    <row r="4408" spans="1:4">
      <c r="A4408" s="53"/>
      <c r="D4408" s="53"/>
    </row>
    <row r="4409" spans="1:4">
      <c r="A4409" s="53"/>
      <c r="D4409" s="53"/>
    </row>
    <row r="4410" spans="1:4">
      <c r="A4410" s="53"/>
      <c r="D4410" s="53"/>
    </row>
    <row r="4411" spans="1:4">
      <c r="A4411" s="53"/>
      <c r="D4411" s="53"/>
    </row>
    <row r="4412" spans="1:4">
      <c r="A4412" s="53"/>
      <c r="D4412" s="53"/>
    </row>
    <row r="4413" spans="1:4">
      <c r="A4413" s="53"/>
      <c r="D4413" s="53"/>
    </row>
    <row r="4414" spans="1:4">
      <c r="A4414" s="53"/>
      <c r="D4414" s="53"/>
    </row>
    <row r="4415" spans="1:4">
      <c r="A4415" s="53"/>
      <c r="D4415" s="53"/>
    </row>
    <row r="4416" spans="1:4">
      <c r="A4416" s="53"/>
      <c r="D4416" s="53"/>
    </row>
    <row r="4417" spans="1:4">
      <c r="A4417" s="53"/>
      <c r="D4417" s="53"/>
    </row>
    <row r="4418" spans="1:4">
      <c r="A4418" s="53"/>
      <c r="D4418" s="53"/>
    </row>
    <row r="4419" spans="1:4">
      <c r="A4419" s="53"/>
      <c r="D4419" s="53"/>
    </row>
    <row r="4420" spans="1:4">
      <c r="A4420" s="53"/>
      <c r="D4420" s="53"/>
    </row>
    <row r="4421" spans="1:4">
      <c r="A4421" s="53"/>
      <c r="D4421" s="53"/>
    </row>
    <row r="4422" spans="1:4">
      <c r="A4422" s="53"/>
      <c r="D4422" s="53"/>
    </row>
    <row r="4423" spans="1:4">
      <c r="A4423" s="53"/>
      <c r="D4423" s="53"/>
    </row>
    <row r="4424" spans="1:4">
      <c r="A4424" s="53"/>
      <c r="D4424" s="53"/>
    </row>
    <row r="4425" spans="1:4">
      <c r="A4425" s="53"/>
      <c r="D4425" s="53"/>
    </row>
    <row r="4426" spans="1:4">
      <c r="A4426" s="53"/>
      <c r="D4426" s="53"/>
    </row>
    <row r="4427" spans="1:4">
      <c r="A4427" s="53"/>
      <c r="D4427" s="53"/>
    </row>
    <row r="4428" spans="1:4">
      <c r="A4428" s="53"/>
      <c r="D4428" s="53"/>
    </row>
    <row r="4429" spans="1:4">
      <c r="A4429" s="53"/>
      <c r="D4429" s="53"/>
    </row>
    <row r="4430" spans="1:4">
      <c r="A4430" s="53"/>
      <c r="D4430" s="53"/>
    </row>
    <row r="4431" spans="1:4">
      <c r="A4431" s="53"/>
      <c r="D4431" s="53"/>
    </row>
    <row r="4432" spans="1:4">
      <c r="A4432" s="53"/>
      <c r="D4432" s="53"/>
    </row>
    <row r="4433" spans="1:4">
      <c r="A4433" s="53"/>
      <c r="D4433" s="53"/>
    </row>
    <row r="4434" spans="1:4">
      <c r="A4434" s="53"/>
      <c r="D4434" s="53"/>
    </row>
    <row r="4435" spans="1:4">
      <c r="A4435" s="53"/>
      <c r="D4435" s="53"/>
    </row>
    <row r="4436" spans="1:4">
      <c r="A4436" s="53"/>
      <c r="D4436" s="53"/>
    </row>
    <row r="4437" spans="1:4">
      <c r="A4437" s="53"/>
      <c r="D4437" s="53"/>
    </row>
    <row r="4438" spans="1:4">
      <c r="A4438" s="53"/>
      <c r="D4438" s="53"/>
    </row>
    <row r="4439" spans="1:4">
      <c r="A4439" s="53"/>
      <c r="D4439" s="53"/>
    </row>
    <row r="4440" spans="1:4">
      <c r="A4440" s="53"/>
      <c r="D4440" s="53"/>
    </row>
    <row r="4441" spans="1:4">
      <c r="A4441" s="53"/>
      <c r="D4441" s="53"/>
    </row>
    <row r="4442" spans="1:4">
      <c r="A4442" s="53"/>
      <c r="D4442" s="53"/>
    </row>
    <row r="4443" spans="1:4">
      <c r="A4443" s="53"/>
      <c r="D4443" s="53"/>
    </row>
    <row r="4444" spans="1:4">
      <c r="A4444" s="53"/>
      <c r="D4444" s="53"/>
    </row>
    <row r="4445" spans="1:4">
      <c r="A4445" s="53"/>
      <c r="D4445" s="53"/>
    </row>
    <row r="4446" spans="1:4">
      <c r="A4446" s="53"/>
      <c r="D4446" s="53"/>
    </row>
    <row r="4447" spans="1:4">
      <c r="A4447" s="53"/>
      <c r="D4447" s="53"/>
    </row>
    <row r="4448" spans="1:4">
      <c r="A4448" s="53"/>
      <c r="D4448" s="53"/>
    </row>
    <row r="4449" spans="1:4">
      <c r="A4449" s="53"/>
      <c r="D4449" s="53"/>
    </row>
    <row r="4450" spans="1:4">
      <c r="A4450" s="53"/>
      <c r="D4450" s="53"/>
    </row>
    <row r="4451" spans="1:4">
      <c r="A4451" s="53"/>
      <c r="D4451" s="53"/>
    </row>
    <row r="4452" spans="1:4">
      <c r="A4452" s="53"/>
      <c r="D4452" s="53"/>
    </row>
    <row r="4453" spans="1:4">
      <c r="A4453" s="53"/>
      <c r="D4453" s="53"/>
    </row>
    <row r="4454" spans="1:4">
      <c r="A4454" s="53"/>
      <c r="D4454" s="53"/>
    </row>
    <row r="4455" spans="1:4">
      <c r="A4455" s="53"/>
      <c r="D4455" s="53"/>
    </row>
    <row r="4456" spans="1:4">
      <c r="A4456" s="53"/>
      <c r="D4456" s="53"/>
    </row>
    <row r="4457" spans="1:4">
      <c r="A4457" s="53"/>
      <c r="D4457" s="53"/>
    </row>
    <row r="4458" spans="1:4">
      <c r="A4458" s="53"/>
      <c r="D4458" s="53"/>
    </row>
    <row r="4459" spans="1:4">
      <c r="A4459" s="53"/>
      <c r="D4459" s="53"/>
    </row>
    <row r="4460" spans="1:4">
      <c r="A4460" s="53"/>
      <c r="D4460" s="53"/>
    </row>
    <row r="4461" spans="1:4">
      <c r="A4461" s="53"/>
      <c r="D4461" s="53"/>
    </row>
    <row r="4462" spans="1:4">
      <c r="A4462" s="53"/>
      <c r="D4462" s="53"/>
    </row>
    <row r="4463" spans="1:4">
      <c r="A4463" s="53"/>
      <c r="D4463" s="53"/>
    </row>
    <row r="4464" spans="1:4">
      <c r="A4464" s="53"/>
      <c r="D4464" s="53"/>
    </row>
    <row r="4465" spans="1:4">
      <c r="A4465" s="53"/>
      <c r="D4465" s="53"/>
    </row>
    <row r="4466" spans="1:4">
      <c r="A4466" s="53"/>
      <c r="D4466" s="53"/>
    </row>
    <row r="4467" spans="1:4">
      <c r="A4467" s="53"/>
      <c r="D4467" s="53"/>
    </row>
    <row r="4468" spans="1:4">
      <c r="A4468" s="53"/>
      <c r="D4468" s="53"/>
    </row>
    <row r="4469" spans="1:4">
      <c r="A4469" s="53"/>
      <c r="D4469" s="53"/>
    </row>
    <row r="4470" spans="1:4">
      <c r="A4470" s="53"/>
      <c r="D4470" s="53"/>
    </row>
    <row r="4471" spans="1:4">
      <c r="A4471" s="53"/>
      <c r="D4471" s="53"/>
    </row>
    <row r="4472" spans="1:4">
      <c r="A4472" s="53"/>
      <c r="D4472" s="53"/>
    </row>
    <row r="4473" spans="1:4">
      <c r="A4473" s="53"/>
      <c r="D4473" s="53"/>
    </row>
    <row r="4474" spans="1:4">
      <c r="A4474" s="53"/>
      <c r="D4474" s="53"/>
    </row>
    <row r="4475" spans="1:4">
      <c r="A4475" s="53"/>
      <c r="D4475" s="53"/>
    </row>
    <row r="4476" spans="1:4">
      <c r="A4476" s="53"/>
      <c r="D4476" s="53"/>
    </row>
    <row r="4477" spans="1:4">
      <c r="A4477" s="53"/>
      <c r="D4477" s="53"/>
    </row>
    <row r="4478" spans="1:4">
      <c r="A4478" s="53"/>
      <c r="D4478" s="53"/>
    </row>
    <row r="4479" spans="1:4">
      <c r="A4479" s="53"/>
      <c r="D4479" s="53"/>
    </row>
    <row r="4480" spans="1:4">
      <c r="A4480" s="53"/>
      <c r="D4480" s="53"/>
    </row>
    <row r="4481" spans="1:4">
      <c r="A4481" s="53"/>
      <c r="D4481" s="53"/>
    </row>
    <row r="4482" spans="1:4">
      <c r="A4482" s="53"/>
      <c r="D4482" s="53"/>
    </row>
    <row r="4483" spans="1:4">
      <c r="A4483" s="53"/>
      <c r="D4483" s="53"/>
    </row>
    <row r="4484" spans="1:4">
      <c r="A4484" s="53"/>
      <c r="D4484" s="53"/>
    </row>
    <row r="4485" spans="1:4">
      <c r="A4485" s="53"/>
      <c r="D4485" s="53"/>
    </row>
    <row r="4486" spans="1:4">
      <c r="A4486" s="53"/>
      <c r="D4486" s="53"/>
    </row>
    <row r="4487" spans="1:4">
      <c r="A4487" s="53"/>
      <c r="D4487" s="53"/>
    </row>
    <row r="4488" spans="1:4">
      <c r="A4488" s="53"/>
      <c r="D4488" s="53"/>
    </row>
    <row r="4489" spans="1:4">
      <c r="A4489" s="53"/>
      <c r="D4489" s="53"/>
    </row>
    <row r="4490" spans="1:4">
      <c r="A4490" s="53"/>
      <c r="D4490" s="53"/>
    </row>
    <row r="4491" spans="1:4">
      <c r="A4491" s="53"/>
      <c r="D4491" s="53"/>
    </row>
    <row r="4492" spans="1:4">
      <c r="A4492" s="53"/>
      <c r="D4492" s="53"/>
    </row>
    <row r="4493" spans="1:4">
      <c r="A4493" s="53"/>
      <c r="D4493" s="53"/>
    </row>
    <row r="4494" spans="1:4">
      <c r="A4494" s="53"/>
      <c r="D4494" s="53"/>
    </row>
    <row r="4495" spans="1:4">
      <c r="A4495" s="53"/>
      <c r="D4495" s="53"/>
    </row>
    <row r="4496" spans="1:4">
      <c r="A4496" s="53"/>
      <c r="D4496" s="53"/>
    </row>
    <row r="4497" spans="1:4">
      <c r="A4497" s="53"/>
      <c r="D4497" s="53"/>
    </row>
    <row r="4498" spans="1:4">
      <c r="A4498" s="53"/>
      <c r="D4498" s="53"/>
    </row>
    <row r="4499" spans="1:4">
      <c r="A4499" s="53"/>
      <c r="D4499" s="53"/>
    </row>
    <row r="4500" spans="1:4">
      <c r="A4500" s="53"/>
      <c r="D4500" s="53"/>
    </row>
    <row r="4501" spans="1:4">
      <c r="A4501" s="53"/>
      <c r="D4501" s="53"/>
    </row>
    <row r="4502" spans="1:4">
      <c r="A4502" s="53"/>
      <c r="D4502" s="53"/>
    </row>
    <row r="4503" spans="1:4">
      <c r="A4503" s="53"/>
      <c r="D4503" s="53"/>
    </row>
    <row r="4504" spans="1:4">
      <c r="A4504" s="53"/>
      <c r="D4504" s="53"/>
    </row>
    <row r="4505" spans="1:4">
      <c r="A4505" s="53"/>
      <c r="D4505" s="53"/>
    </row>
    <row r="4506" spans="1:4">
      <c r="A4506" s="53"/>
      <c r="D4506" s="53"/>
    </row>
    <row r="4507" spans="1:4">
      <c r="A4507" s="53"/>
      <c r="D4507" s="53"/>
    </row>
    <row r="4508" spans="1:4">
      <c r="A4508" s="53"/>
      <c r="D4508" s="53"/>
    </row>
    <row r="4509" spans="1:4">
      <c r="A4509" s="53"/>
      <c r="D4509" s="53"/>
    </row>
    <row r="4510" spans="1:4">
      <c r="A4510" s="53"/>
      <c r="D4510" s="53"/>
    </row>
    <row r="4511" spans="1:4">
      <c r="A4511" s="53"/>
      <c r="D4511" s="53"/>
    </row>
    <row r="4512" spans="1:4">
      <c r="A4512" s="53"/>
      <c r="D4512" s="53"/>
    </row>
    <row r="4513" spans="1:4">
      <c r="A4513" s="53"/>
      <c r="D4513" s="53"/>
    </row>
    <row r="4514" spans="1:4">
      <c r="A4514" s="53"/>
      <c r="D4514" s="53"/>
    </row>
    <row r="4515" spans="1:4">
      <c r="A4515" s="53"/>
      <c r="D4515" s="53"/>
    </row>
    <row r="4516" spans="1:4">
      <c r="A4516" s="53"/>
      <c r="D4516" s="53"/>
    </row>
    <row r="4517" spans="1:4">
      <c r="A4517" s="53"/>
      <c r="D4517" s="53"/>
    </row>
    <row r="4518" spans="1:4">
      <c r="A4518" s="53"/>
      <c r="D4518" s="53"/>
    </row>
    <row r="4519" spans="1:4">
      <c r="A4519" s="53"/>
      <c r="D4519" s="53"/>
    </row>
    <row r="4520" spans="1:4">
      <c r="A4520" s="53"/>
      <c r="D4520" s="53"/>
    </row>
    <row r="4521" spans="1:4">
      <c r="A4521" s="53"/>
      <c r="D4521" s="53"/>
    </row>
    <row r="4522" spans="1:4">
      <c r="A4522" s="53"/>
      <c r="D4522" s="53"/>
    </row>
    <row r="4523" spans="1:4">
      <c r="A4523" s="53"/>
      <c r="D4523" s="53"/>
    </row>
    <row r="4524" spans="1:4">
      <c r="A4524" s="53"/>
      <c r="D4524" s="53"/>
    </row>
    <row r="4525" spans="1:4">
      <c r="A4525" s="53"/>
      <c r="D4525" s="53"/>
    </row>
    <row r="4526" spans="1:4">
      <c r="A4526" s="53"/>
      <c r="D4526" s="53"/>
    </row>
    <row r="4527" spans="1:4">
      <c r="A4527" s="53"/>
      <c r="D4527" s="53"/>
    </row>
    <row r="4528" spans="1:4">
      <c r="A4528" s="53"/>
      <c r="D4528" s="53"/>
    </row>
    <row r="4529" spans="1:4">
      <c r="A4529" s="53"/>
      <c r="D4529" s="53"/>
    </row>
    <row r="4530" spans="1:4">
      <c r="A4530" s="53"/>
      <c r="D4530" s="53"/>
    </row>
    <row r="4531" spans="1:4">
      <c r="A4531" s="53"/>
      <c r="D4531" s="53"/>
    </row>
    <row r="4532" spans="1:4">
      <c r="A4532" s="53"/>
      <c r="D4532" s="53"/>
    </row>
    <row r="4533" spans="1:4">
      <c r="A4533" s="53"/>
      <c r="D4533" s="53"/>
    </row>
    <row r="4534" spans="1:4">
      <c r="A4534" s="53"/>
      <c r="D4534" s="53"/>
    </row>
    <row r="4535" spans="1:4">
      <c r="A4535" s="53"/>
      <c r="D4535" s="53"/>
    </row>
    <row r="4536" spans="1:4">
      <c r="A4536" s="53"/>
      <c r="D4536" s="53"/>
    </row>
    <row r="4537" spans="1:4">
      <c r="A4537" s="53"/>
      <c r="D4537" s="53"/>
    </row>
    <row r="4538" spans="1:4">
      <c r="A4538" s="53"/>
      <c r="D4538" s="53"/>
    </row>
    <row r="4539" spans="1:4">
      <c r="A4539" s="53"/>
      <c r="D4539" s="53"/>
    </row>
    <row r="4540" spans="1:4">
      <c r="A4540" s="53"/>
      <c r="D4540" s="53"/>
    </row>
    <row r="4541" spans="1:4">
      <c r="A4541" s="53"/>
      <c r="D4541" s="53"/>
    </row>
    <row r="4542" spans="1:4">
      <c r="A4542" s="53"/>
      <c r="D4542" s="53"/>
    </row>
    <row r="4543" spans="1:4">
      <c r="A4543" s="53"/>
      <c r="D4543" s="53"/>
    </row>
    <row r="4544" spans="1:4">
      <c r="A4544" s="53"/>
      <c r="D4544" s="53"/>
    </row>
    <row r="4545" spans="1:4">
      <c r="A4545" s="53"/>
      <c r="D4545" s="53"/>
    </row>
    <row r="4546" spans="1:4">
      <c r="A4546" s="53"/>
      <c r="D4546" s="53"/>
    </row>
    <row r="4547" spans="1:4">
      <c r="A4547" s="53"/>
      <c r="D4547" s="53"/>
    </row>
    <row r="4548" spans="1:4">
      <c r="A4548" s="53"/>
      <c r="D4548" s="53"/>
    </row>
    <row r="4549" spans="1:4">
      <c r="A4549" s="53"/>
      <c r="D4549" s="53"/>
    </row>
    <row r="4550" spans="1:4">
      <c r="A4550" s="53"/>
      <c r="D4550" s="53"/>
    </row>
    <row r="4551" spans="1:4">
      <c r="A4551" s="53"/>
      <c r="D4551" s="53"/>
    </row>
    <row r="4552" spans="1:4">
      <c r="A4552" s="53"/>
      <c r="D4552" s="53"/>
    </row>
    <row r="4553" spans="1:4">
      <c r="A4553" s="53"/>
      <c r="D4553" s="53"/>
    </row>
    <row r="4554" spans="1:4">
      <c r="A4554" s="53"/>
      <c r="D4554" s="53"/>
    </row>
    <row r="4555" spans="1:4">
      <c r="A4555" s="53"/>
      <c r="D4555" s="53"/>
    </row>
    <row r="4556" spans="1:4">
      <c r="A4556" s="53"/>
      <c r="D4556" s="53"/>
    </row>
    <row r="4557" spans="1:4">
      <c r="A4557" s="53"/>
      <c r="D4557" s="53"/>
    </row>
    <row r="4558" spans="1:4">
      <c r="A4558" s="53"/>
      <c r="D4558" s="53"/>
    </row>
    <row r="4559" spans="1:4">
      <c r="A4559" s="53"/>
      <c r="D4559" s="53"/>
    </row>
    <row r="4560" spans="1:4">
      <c r="A4560" s="53"/>
      <c r="D4560" s="53"/>
    </row>
    <row r="4561" spans="1:4">
      <c r="A4561" s="53"/>
      <c r="D4561" s="53"/>
    </row>
    <row r="4562" spans="1:4">
      <c r="A4562" s="53"/>
      <c r="D4562" s="53"/>
    </row>
    <row r="4563" spans="1:4">
      <c r="A4563" s="53"/>
      <c r="D4563" s="53"/>
    </row>
    <row r="4564" spans="1:4">
      <c r="A4564" s="53"/>
      <c r="D4564" s="53"/>
    </row>
    <row r="4565" spans="1:4">
      <c r="A4565" s="53"/>
      <c r="D4565" s="53"/>
    </row>
    <row r="4566" spans="1:4">
      <c r="A4566" s="53"/>
      <c r="D4566" s="53"/>
    </row>
    <row r="4567" spans="1:4">
      <c r="A4567" s="53"/>
      <c r="D4567" s="53"/>
    </row>
    <row r="4568" spans="1:4">
      <c r="A4568" s="53"/>
      <c r="D4568" s="53"/>
    </row>
    <row r="4569" spans="1:4">
      <c r="A4569" s="53"/>
      <c r="D4569" s="53"/>
    </row>
    <row r="4570" spans="1:4">
      <c r="A4570" s="53"/>
      <c r="D4570" s="53"/>
    </row>
    <row r="4571" spans="1:4">
      <c r="A4571" s="53"/>
      <c r="D4571" s="53"/>
    </row>
    <row r="4572" spans="1:4">
      <c r="A4572" s="53"/>
      <c r="D4572" s="53"/>
    </row>
    <row r="4573" spans="1:4">
      <c r="A4573" s="53"/>
      <c r="D4573" s="53"/>
    </row>
    <row r="4574" spans="1:4">
      <c r="A4574" s="53"/>
      <c r="D4574" s="53"/>
    </row>
    <row r="4575" spans="1:4">
      <c r="A4575" s="53"/>
      <c r="D4575" s="53"/>
    </row>
    <row r="4576" spans="1:4">
      <c r="A4576" s="53"/>
      <c r="D4576" s="53"/>
    </row>
    <row r="4577" spans="1:4">
      <c r="A4577" s="53"/>
      <c r="D4577" s="53"/>
    </row>
    <row r="4578" spans="1:4">
      <c r="A4578" s="53"/>
      <c r="D4578" s="53"/>
    </row>
    <row r="4579" spans="1:4">
      <c r="A4579" s="53"/>
      <c r="D4579" s="53"/>
    </row>
    <row r="4580" spans="1:4">
      <c r="A4580" s="53"/>
      <c r="D4580" s="53"/>
    </row>
    <row r="4581" spans="1:4">
      <c r="A4581" s="53"/>
      <c r="D4581" s="53"/>
    </row>
    <row r="4582" spans="1:4">
      <c r="A4582" s="53"/>
      <c r="D4582" s="53"/>
    </row>
    <row r="4583" spans="1:4">
      <c r="A4583" s="53"/>
      <c r="D4583" s="53"/>
    </row>
    <row r="4584" spans="1:4">
      <c r="A4584" s="53"/>
      <c r="D4584" s="53"/>
    </row>
    <row r="4585" spans="1:4">
      <c r="A4585" s="53"/>
      <c r="D4585" s="53"/>
    </row>
    <row r="4586" spans="1:4">
      <c r="A4586" s="53"/>
      <c r="D4586" s="53"/>
    </row>
    <row r="4587" spans="1:4">
      <c r="A4587" s="53"/>
      <c r="D4587" s="53"/>
    </row>
    <row r="4588" spans="1:4">
      <c r="A4588" s="53"/>
      <c r="D4588" s="53"/>
    </row>
    <row r="4589" spans="1:4">
      <c r="A4589" s="53"/>
      <c r="D4589" s="53"/>
    </row>
    <row r="4590" spans="1:4">
      <c r="A4590" s="53"/>
      <c r="D4590" s="53"/>
    </row>
    <row r="4591" spans="1:4">
      <c r="A4591" s="53"/>
      <c r="D4591" s="53"/>
    </row>
    <row r="4592" spans="1:4">
      <c r="A4592" s="53"/>
      <c r="D4592" s="53"/>
    </row>
    <row r="4593" spans="1:4">
      <c r="A4593" s="53"/>
      <c r="D4593" s="53"/>
    </row>
    <row r="4594" spans="1:4">
      <c r="A4594" s="53"/>
      <c r="D4594" s="53"/>
    </row>
    <row r="4595" spans="1:4">
      <c r="A4595" s="53"/>
      <c r="D4595" s="53"/>
    </row>
    <row r="4596" spans="1:4">
      <c r="A4596" s="53"/>
      <c r="D4596" s="53"/>
    </row>
    <row r="4597" spans="1:4">
      <c r="A4597" s="53"/>
      <c r="D4597" s="53"/>
    </row>
    <row r="4598" spans="1:4">
      <c r="A4598" s="53"/>
      <c r="D4598" s="53"/>
    </row>
    <row r="4599" spans="1:4">
      <c r="A4599" s="53"/>
      <c r="D4599" s="53"/>
    </row>
    <row r="4600" spans="1:4">
      <c r="A4600" s="53"/>
      <c r="D4600" s="53"/>
    </row>
    <row r="4601" spans="1:4">
      <c r="A4601" s="53"/>
      <c r="D4601" s="53"/>
    </row>
    <row r="4602" spans="1:4">
      <c r="A4602" s="53"/>
      <c r="D4602" s="53"/>
    </row>
    <row r="4603" spans="1:4">
      <c r="A4603" s="53"/>
      <c r="D4603" s="53"/>
    </row>
    <row r="4604" spans="1:4">
      <c r="A4604" s="53"/>
      <c r="D4604" s="53"/>
    </row>
    <row r="4605" spans="1:4">
      <c r="A4605" s="53"/>
      <c r="D4605" s="53"/>
    </row>
    <row r="4606" spans="1:4">
      <c r="A4606" s="53"/>
      <c r="D4606" s="53"/>
    </row>
    <row r="4607" spans="1:4">
      <c r="A4607" s="53"/>
      <c r="D4607" s="53"/>
    </row>
    <row r="4608" spans="1:4">
      <c r="A4608" s="53"/>
      <c r="D4608" s="53"/>
    </row>
    <row r="4609" spans="1:4">
      <c r="A4609" s="53"/>
      <c r="D4609" s="53"/>
    </row>
    <row r="4610" spans="1:4">
      <c r="A4610" s="53"/>
      <c r="D4610" s="53"/>
    </row>
    <row r="4611" spans="1:4">
      <c r="A4611" s="53"/>
      <c r="D4611" s="53"/>
    </row>
    <row r="4612" spans="1:4">
      <c r="A4612" s="53"/>
      <c r="D4612" s="53"/>
    </row>
    <row r="4613" spans="1:4">
      <c r="A4613" s="53"/>
      <c r="D4613" s="53"/>
    </row>
    <row r="4614" spans="1:4">
      <c r="A4614" s="53"/>
      <c r="D4614" s="53"/>
    </row>
    <row r="4615" spans="1:4">
      <c r="A4615" s="53"/>
      <c r="D4615" s="53"/>
    </row>
    <row r="4616" spans="1:4">
      <c r="A4616" s="53"/>
      <c r="D4616" s="53"/>
    </row>
    <row r="4617" spans="1:4">
      <c r="A4617" s="53"/>
      <c r="D4617" s="53"/>
    </row>
    <row r="4618" spans="1:4">
      <c r="A4618" s="53"/>
      <c r="D4618" s="53"/>
    </row>
    <row r="4619" spans="1:4">
      <c r="A4619" s="53"/>
      <c r="D4619" s="53"/>
    </row>
    <row r="4620" spans="1:4">
      <c r="A4620" s="53"/>
      <c r="D4620" s="53"/>
    </row>
    <row r="4621" spans="1:4">
      <c r="A4621" s="53"/>
      <c r="D4621" s="53"/>
    </row>
    <row r="4622" spans="1:4">
      <c r="A4622" s="53"/>
      <c r="D4622" s="53"/>
    </row>
    <row r="4623" spans="1:4">
      <c r="A4623" s="53"/>
      <c r="D4623" s="53"/>
    </row>
    <row r="4624" spans="1:4">
      <c r="A4624" s="53"/>
      <c r="D4624" s="53"/>
    </row>
    <row r="4625" spans="1:4">
      <c r="A4625" s="53"/>
      <c r="D4625" s="53"/>
    </row>
    <row r="4626" spans="1:4">
      <c r="A4626" s="53"/>
      <c r="D4626" s="53"/>
    </row>
    <row r="4627" spans="1:4">
      <c r="A4627" s="53"/>
      <c r="D4627" s="53"/>
    </row>
    <row r="4628" spans="1:4">
      <c r="A4628" s="53"/>
      <c r="D4628" s="53"/>
    </row>
    <row r="4629" spans="1:4">
      <c r="A4629" s="53"/>
      <c r="D4629" s="53"/>
    </row>
    <row r="4630" spans="1:4">
      <c r="A4630" s="53"/>
      <c r="D4630" s="53"/>
    </row>
    <row r="4631" spans="1:4">
      <c r="A4631" s="53"/>
      <c r="D4631" s="53"/>
    </row>
    <row r="4632" spans="1:4">
      <c r="A4632" s="53"/>
      <c r="D4632" s="53"/>
    </row>
    <row r="4633" spans="1:4">
      <c r="A4633" s="53"/>
      <c r="D4633" s="53"/>
    </row>
    <row r="4634" spans="1:4">
      <c r="A4634" s="53"/>
      <c r="D4634" s="53"/>
    </row>
    <row r="4635" spans="1:4">
      <c r="A4635" s="53"/>
      <c r="D4635" s="53"/>
    </row>
    <row r="4636" spans="1:4">
      <c r="A4636" s="53"/>
      <c r="D4636" s="53"/>
    </row>
    <row r="4637" spans="1:4">
      <c r="A4637" s="53"/>
      <c r="D4637" s="53"/>
    </row>
    <row r="4638" spans="1:4">
      <c r="A4638" s="53"/>
      <c r="D4638" s="53"/>
    </row>
    <row r="4639" spans="1:4">
      <c r="A4639" s="53"/>
      <c r="D4639" s="53"/>
    </row>
    <row r="4640" spans="1:4">
      <c r="A4640" s="53"/>
      <c r="D4640" s="53"/>
    </row>
    <row r="4641" spans="1:4">
      <c r="A4641" s="53"/>
      <c r="D4641" s="53"/>
    </row>
    <row r="4642" spans="1:4">
      <c r="A4642" s="53"/>
      <c r="D4642" s="53"/>
    </row>
    <row r="4643" spans="1:4">
      <c r="A4643" s="53"/>
      <c r="D4643" s="53"/>
    </row>
    <row r="4644" spans="1:4">
      <c r="A4644" s="53"/>
      <c r="D4644" s="53"/>
    </row>
    <row r="4645" spans="1:4">
      <c r="A4645" s="53"/>
      <c r="D4645" s="53"/>
    </row>
    <row r="4646" spans="1:4">
      <c r="A4646" s="53"/>
      <c r="D4646" s="53"/>
    </row>
    <row r="4647" spans="1:4">
      <c r="A4647" s="53"/>
      <c r="D4647" s="53"/>
    </row>
    <row r="4648" spans="1:4">
      <c r="A4648" s="53"/>
      <c r="D4648" s="53"/>
    </row>
    <row r="4649" spans="1:4">
      <c r="A4649" s="53"/>
      <c r="D4649" s="53"/>
    </row>
    <row r="4650" spans="1:4">
      <c r="A4650" s="53"/>
      <c r="D4650" s="53"/>
    </row>
    <row r="4651" spans="1:4">
      <c r="A4651" s="53"/>
      <c r="D4651" s="53"/>
    </row>
    <row r="4652" spans="1:4">
      <c r="A4652" s="53"/>
      <c r="D4652" s="53"/>
    </row>
    <row r="4653" spans="1:4">
      <c r="A4653" s="53"/>
      <c r="D4653" s="53"/>
    </row>
    <row r="4654" spans="1:4">
      <c r="A4654" s="53"/>
      <c r="D4654" s="53"/>
    </row>
    <row r="4655" spans="1:4">
      <c r="A4655" s="53"/>
      <c r="D4655" s="53"/>
    </row>
    <row r="4656" spans="1:4">
      <c r="A4656" s="53"/>
      <c r="D4656" s="53"/>
    </row>
    <row r="4657" spans="1:4">
      <c r="A4657" s="53"/>
      <c r="D4657" s="53"/>
    </row>
    <row r="4658" spans="1:4">
      <c r="A4658" s="53"/>
      <c r="D4658" s="53"/>
    </row>
    <row r="4659" spans="1:4">
      <c r="A4659" s="53"/>
      <c r="D4659" s="53"/>
    </row>
    <row r="4660" spans="1:4">
      <c r="A4660" s="53"/>
      <c r="D4660" s="53"/>
    </row>
    <row r="4661" spans="1:4">
      <c r="A4661" s="53"/>
      <c r="D4661" s="53"/>
    </row>
    <row r="4662" spans="1:4">
      <c r="A4662" s="53"/>
      <c r="D4662" s="53"/>
    </row>
    <row r="4663" spans="1:4">
      <c r="A4663" s="53"/>
      <c r="D4663" s="53"/>
    </row>
    <row r="4664" spans="1:4">
      <c r="A4664" s="53"/>
      <c r="D4664" s="53"/>
    </row>
    <row r="4665" spans="1:4">
      <c r="A4665" s="53"/>
      <c r="D4665" s="53"/>
    </row>
    <row r="4666" spans="1:4">
      <c r="A4666" s="53"/>
      <c r="D4666" s="53"/>
    </row>
    <row r="4667" spans="1:4">
      <c r="A4667" s="53"/>
      <c r="D4667" s="53"/>
    </row>
    <row r="4668" spans="1:4">
      <c r="A4668" s="53"/>
      <c r="D4668" s="53"/>
    </row>
    <row r="4669" spans="1:4">
      <c r="A4669" s="53"/>
      <c r="D4669" s="53"/>
    </row>
    <row r="4670" spans="1:4">
      <c r="A4670" s="53"/>
      <c r="D4670" s="53"/>
    </row>
    <row r="4671" spans="1:4">
      <c r="A4671" s="53"/>
      <c r="D4671" s="53"/>
    </row>
    <row r="4672" spans="1:4">
      <c r="A4672" s="53"/>
      <c r="D4672" s="53"/>
    </row>
    <row r="4673" spans="1:4">
      <c r="A4673" s="53"/>
      <c r="D4673" s="53"/>
    </row>
    <row r="4674" spans="1:4">
      <c r="A4674" s="53"/>
      <c r="D4674" s="53"/>
    </row>
    <row r="4675" spans="1:4">
      <c r="A4675" s="53"/>
      <c r="D4675" s="53"/>
    </row>
    <row r="4676" spans="1:4">
      <c r="A4676" s="53"/>
      <c r="D4676" s="53"/>
    </row>
    <row r="4677" spans="1:4">
      <c r="A4677" s="53"/>
      <c r="D4677" s="53"/>
    </row>
    <row r="4678" spans="1:4">
      <c r="A4678" s="53"/>
      <c r="D4678" s="53"/>
    </row>
    <row r="4679" spans="1:4">
      <c r="A4679" s="53"/>
      <c r="D4679" s="53"/>
    </row>
    <row r="4680" spans="1:4">
      <c r="A4680" s="53"/>
      <c r="D4680" s="53"/>
    </row>
    <row r="4681" spans="1:4">
      <c r="A4681" s="53"/>
      <c r="D4681" s="53"/>
    </row>
    <row r="4682" spans="1:4">
      <c r="A4682" s="53"/>
      <c r="D4682" s="53"/>
    </row>
    <row r="4683" spans="1:4">
      <c r="A4683" s="53"/>
      <c r="D4683" s="53"/>
    </row>
    <row r="4684" spans="1:4">
      <c r="A4684" s="53"/>
      <c r="D4684" s="53"/>
    </row>
    <row r="4685" spans="1:4">
      <c r="A4685" s="53"/>
      <c r="D4685" s="53"/>
    </row>
    <row r="4686" spans="1:4">
      <c r="A4686" s="53"/>
      <c r="D4686" s="53"/>
    </row>
    <row r="4687" spans="1:4">
      <c r="A4687" s="53"/>
      <c r="D4687" s="53"/>
    </row>
    <row r="4688" spans="1:4">
      <c r="A4688" s="53"/>
      <c r="D4688" s="53"/>
    </row>
    <row r="4689" spans="1:4">
      <c r="A4689" s="53"/>
      <c r="D4689" s="53"/>
    </row>
    <row r="4690" spans="1:4">
      <c r="A4690" s="53"/>
      <c r="D4690" s="53"/>
    </row>
    <row r="4691" spans="1:4">
      <c r="A4691" s="53"/>
      <c r="D4691" s="53"/>
    </row>
    <row r="4692" spans="1:4">
      <c r="A4692" s="53"/>
      <c r="D4692" s="53"/>
    </row>
    <row r="4693" spans="1:4">
      <c r="A4693" s="53"/>
      <c r="D4693" s="53"/>
    </row>
    <row r="4694" spans="1:4">
      <c r="A4694" s="53"/>
      <c r="D4694" s="53"/>
    </row>
    <row r="4695" spans="1:4">
      <c r="A4695" s="53"/>
      <c r="D4695" s="53"/>
    </row>
    <row r="4696" spans="1:4">
      <c r="A4696" s="53"/>
      <c r="D4696" s="53"/>
    </row>
    <row r="4697" spans="1:4">
      <c r="A4697" s="53"/>
      <c r="D4697" s="53"/>
    </row>
    <row r="4698" spans="1:4">
      <c r="A4698" s="53"/>
      <c r="D4698" s="53"/>
    </row>
    <row r="4699" spans="1:4">
      <c r="A4699" s="53"/>
      <c r="D4699" s="53"/>
    </row>
    <row r="4700" spans="1:4">
      <c r="A4700" s="53"/>
      <c r="D4700" s="53"/>
    </row>
    <row r="4701" spans="1:4">
      <c r="A4701" s="53"/>
      <c r="D4701" s="53"/>
    </row>
    <row r="4702" spans="1:4">
      <c r="A4702" s="53"/>
      <c r="D4702" s="53"/>
    </row>
    <row r="4703" spans="1:4">
      <c r="A4703" s="53"/>
      <c r="D4703" s="53"/>
    </row>
    <row r="4704" spans="1:4">
      <c r="A4704" s="53"/>
      <c r="D4704" s="53"/>
    </row>
    <row r="4705" spans="1:4">
      <c r="A4705" s="53"/>
      <c r="D4705" s="53"/>
    </row>
    <row r="4706" spans="1:4">
      <c r="A4706" s="53"/>
      <c r="D4706" s="53"/>
    </row>
    <row r="4707" spans="1:4">
      <c r="A4707" s="53"/>
      <c r="D4707" s="53"/>
    </row>
    <row r="4708" spans="1:4">
      <c r="A4708" s="53"/>
      <c r="D4708" s="53"/>
    </row>
    <row r="4709" spans="1:4">
      <c r="A4709" s="53"/>
      <c r="D4709" s="53"/>
    </row>
    <row r="4710" spans="1:4">
      <c r="A4710" s="53"/>
      <c r="D4710" s="53"/>
    </row>
    <row r="4711" spans="1:4">
      <c r="A4711" s="53"/>
      <c r="D4711" s="53"/>
    </row>
    <row r="4712" spans="1:4">
      <c r="A4712" s="53"/>
      <c r="D4712" s="53"/>
    </row>
    <row r="4713" spans="1:4">
      <c r="A4713" s="53"/>
      <c r="D4713" s="53"/>
    </row>
    <row r="4714" spans="1:4">
      <c r="A4714" s="53"/>
      <c r="D4714" s="53"/>
    </row>
    <row r="4715" spans="1:4">
      <c r="A4715" s="53"/>
      <c r="D4715" s="53"/>
    </row>
    <row r="4716" spans="1:4">
      <c r="A4716" s="53"/>
      <c r="D4716" s="53"/>
    </row>
    <row r="4717" spans="1:4">
      <c r="A4717" s="53"/>
      <c r="D4717" s="53"/>
    </row>
    <row r="4718" spans="1:4">
      <c r="A4718" s="53"/>
      <c r="D4718" s="53"/>
    </row>
    <row r="4719" spans="1:4">
      <c r="A4719" s="53"/>
      <c r="D4719" s="53"/>
    </row>
    <row r="4720" spans="1:4">
      <c r="A4720" s="53"/>
      <c r="D4720" s="53"/>
    </row>
    <row r="4721" spans="1:4">
      <c r="A4721" s="53"/>
      <c r="D4721" s="53"/>
    </row>
    <row r="4722" spans="1:4">
      <c r="A4722" s="53"/>
      <c r="D4722" s="53"/>
    </row>
    <row r="4723" spans="1:4">
      <c r="A4723" s="53"/>
      <c r="D4723" s="53"/>
    </row>
    <row r="4724" spans="1:4">
      <c r="A4724" s="53"/>
      <c r="D4724" s="53"/>
    </row>
    <row r="4725" spans="1:4">
      <c r="A4725" s="53"/>
      <c r="D4725" s="53"/>
    </row>
    <row r="4726" spans="1:4">
      <c r="A4726" s="53"/>
      <c r="D4726" s="53"/>
    </row>
    <row r="4727" spans="1:4">
      <c r="A4727" s="53"/>
      <c r="D4727" s="53"/>
    </row>
    <row r="4728" spans="1:4">
      <c r="A4728" s="53"/>
      <c r="D4728" s="53"/>
    </row>
    <row r="4729" spans="1:4">
      <c r="A4729" s="53"/>
      <c r="D4729" s="53"/>
    </row>
    <row r="4730" spans="1:4">
      <c r="A4730" s="53"/>
      <c r="D4730" s="53"/>
    </row>
    <row r="4731" spans="1:4">
      <c r="A4731" s="53"/>
      <c r="D4731" s="53"/>
    </row>
    <row r="4732" spans="1:4">
      <c r="A4732" s="53"/>
      <c r="D4732" s="53"/>
    </row>
    <row r="4733" spans="1:4">
      <c r="A4733" s="53"/>
      <c r="D4733" s="53"/>
    </row>
    <row r="4734" spans="1:4">
      <c r="A4734" s="53"/>
      <c r="D4734" s="53"/>
    </row>
    <row r="4735" spans="1:4">
      <c r="A4735" s="53"/>
      <c r="D4735" s="53"/>
    </row>
    <row r="4736" spans="1:4">
      <c r="A4736" s="53"/>
      <c r="D4736" s="53"/>
    </row>
    <row r="4737" spans="1:4">
      <c r="A4737" s="53"/>
      <c r="D4737" s="53"/>
    </row>
    <row r="4738" spans="1:4">
      <c r="A4738" s="53"/>
      <c r="D4738" s="53"/>
    </row>
    <row r="4739" spans="1:4">
      <c r="A4739" s="53"/>
      <c r="D4739" s="53"/>
    </row>
    <row r="4740" spans="1:4">
      <c r="A4740" s="53"/>
      <c r="D4740" s="53"/>
    </row>
    <row r="4741" spans="1:4">
      <c r="A4741" s="53"/>
      <c r="D4741" s="53"/>
    </row>
    <row r="4742" spans="1:4">
      <c r="A4742" s="53"/>
      <c r="D4742" s="53"/>
    </row>
    <row r="4743" spans="1:4">
      <c r="A4743" s="53"/>
      <c r="D4743" s="53"/>
    </row>
    <row r="4744" spans="1:4">
      <c r="A4744" s="53"/>
      <c r="D4744" s="53"/>
    </row>
    <row r="4745" spans="1:4">
      <c r="A4745" s="53"/>
      <c r="D4745" s="53"/>
    </row>
    <row r="4746" spans="1:4">
      <c r="A4746" s="53"/>
      <c r="D4746" s="53"/>
    </row>
    <row r="4747" spans="1:4">
      <c r="A4747" s="53"/>
      <c r="D4747" s="53"/>
    </row>
    <row r="4748" spans="1:4">
      <c r="A4748" s="53"/>
      <c r="D4748" s="53"/>
    </row>
    <row r="4749" spans="1:4">
      <c r="A4749" s="53"/>
      <c r="D4749" s="53"/>
    </row>
    <row r="4750" spans="1:4">
      <c r="A4750" s="53"/>
      <c r="D4750" s="53"/>
    </row>
    <row r="4751" spans="1:4">
      <c r="A4751" s="53"/>
      <c r="D4751" s="53"/>
    </row>
    <row r="4752" spans="1:4">
      <c r="A4752" s="53"/>
      <c r="D4752" s="53"/>
    </row>
    <row r="4753" spans="1:4">
      <c r="A4753" s="53"/>
      <c r="D4753" s="53"/>
    </row>
    <row r="4754" spans="1:4">
      <c r="A4754" s="53"/>
      <c r="D4754" s="53"/>
    </row>
    <row r="4755" spans="1:4">
      <c r="A4755" s="53"/>
      <c r="D4755" s="53"/>
    </row>
    <row r="4756" spans="1:4">
      <c r="A4756" s="53"/>
      <c r="D4756" s="53"/>
    </row>
    <row r="4757" spans="1:4">
      <c r="A4757" s="53"/>
      <c r="D4757" s="53"/>
    </row>
    <row r="4758" spans="1:4">
      <c r="A4758" s="53"/>
      <c r="D4758" s="53"/>
    </row>
    <row r="4759" spans="1:4">
      <c r="A4759" s="53"/>
      <c r="D4759" s="53"/>
    </row>
    <row r="4760" spans="1:4">
      <c r="A4760" s="53"/>
      <c r="D4760" s="53"/>
    </row>
    <row r="4761" spans="1:4">
      <c r="A4761" s="53"/>
      <c r="D4761" s="53"/>
    </row>
    <row r="4762" spans="1:4">
      <c r="A4762" s="53"/>
      <c r="D4762" s="53"/>
    </row>
    <row r="4763" spans="1:4">
      <c r="A4763" s="53"/>
      <c r="D4763" s="53"/>
    </row>
    <row r="4764" spans="1:4">
      <c r="A4764" s="53"/>
      <c r="D4764" s="53"/>
    </row>
    <row r="4765" spans="1:4">
      <c r="A4765" s="53"/>
      <c r="D4765" s="53"/>
    </row>
    <row r="4766" spans="1:4">
      <c r="A4766" s="53"/>
      <c r="D4766" s="53"/>
    </row>
    <row r="4767" spans="1:4">
      <c r="A4767" s="53"/>
      <c r="D4767" s="53"/>
    </row>
    <row r="4768" spans="1:4">
      <c r="A4768" s="53"/>
      <c r="D4768" s="53"/>
    </row>
    <row r="4769" spans="1:4">
      <c r="A4769" s="53"/>
      <c r="D4769" s="53"/>
    </row>
    <row r="4770" spans="1:4">
      <c r="A4770" s="53"/>
      <c r="D4770" s="53"/>
    </row>
    <row r="4771" spans="1:4">
      <c r="A4771" s="53"/>
      <c r="D4771" s="53"/>
    </row>
    <row r="4772" spans="1:4">
      <c r="A4772" s="53"/>
      <c r="D4772" s="53"/>
    </row>
    <row r="4773" spans="1:4">
      <c r="A4773" s="53"/>
      <c r="D4773" s="53"/>
    </row>
    <row r="4774" spans="1:4">
      <c r="A4774" s="53"/>
      <c r="D4774" s="53"/>
    </row>
    <row r="4775" spans="1:4">
      <c r="A4775" s="53"/>
      <c r="D4775" s="53"/>
    </row>
    <row r="4776" spans="1:4">
      <c r="A4776" s="53"/>
      <c r="D4776" s="53"/>
    </row>
    <row r="4777" spans="1:4">
      <c r="A4777" s="53"/>
      <c r="D4777" s="53"/>
    </row>
    <row r="4778" spans="1:4">
      <c r="A4778" s="53"/>
      <c r="D4778" s="53"/>
    </row>
    <row r="4779" spans="1:4">
      <c r="A4779" s="53"/>
      <c r="D4779" s="53"/>
    </row>
    <row r="4780" spans="1:4">
      <c r="A4780" s="53"/>
      <c r="D4780" s="53"/>
    </row>
    <row r="4781" spans="1:4">
      <c r="A4781" s="53"/>
      <c r="D4781" s="53"/>
    </row>
    <row r="4782" spans="1:4">
      <c r="A4782" s="53"/>
      <c r="D4782" s="53"/>
    </row>
    <row r="4783" spans="1:4">
      <c r="A4783" s="53"/>
      <c r="D4783" s="53"/>
    </row>
    <row r="4784" spans="1:4">
      <c r="A4784" s="53"/>
      <c r="D4784" s="53"/>
    </row>
    <row r="4785" spans="1:4">
      <c r="A4785" s="53"/>
      <c r="D4785" s="53"/>
    </row>
    <row r="4786" spans="1:4">
      <c r="A4786" s="53"/>
      <c r="D4786" s="53"/>
    </row>
    <row r="4787" spans="1:4">
      <c r="A4787" s="53"/>
      <c r="D4787" s="53"/>
    </row>
    <row r="4788" spans="1:4">
      <c r="A4788" s="53"/>
      <c r="D4788" s="53"/>
    </row>
    <row r="4789" spans="1:4">
      <c r="A4789" s="53"/>
      <c r="D4789" s="53"/>
    </row>
    <row r="4790" spans="1:4">
      <c r="A4790" s="53"/>
      <c r="D4790" s="53"/>
    </row>
    <row r="4791" spans="1:4">
      <c r="A4791" s="53"/>
      <c r="D4791" s="53"/>
    </row>
    <row r="4792" spans="1:4">
      <c r="A4792" s="53"/>
      <c r="D4792" s="53"/>
    </row>
    <row r="4793" spans="1:4">
      <c r="A4793" s="53"/>
      <c r="D4793" s="53"/>
    </row>
    <row r="4794" spans="1:4">
      <c r="A4794" s="53"/>
      <c r="D4794" s="53"/>
    </row>
    <row r="4795" spans="1:4">
      <c r="A4795" s="53"/>
      <c r="D4795" s="53"/>
    </row>
    <row r="4796" spans="1:4">
      <c r="A4796" s="53"/>
      <c r="D4796" s="53"/>
    </row>
    <row r="4797" spans="1:4">
      <c r="A4797" s="53"/>
      <c r="D4797" s="53"/>
    </row>
    <row r="4798" spans="1:4">
      <c r="A4798" s="53"/>
      <c r="D4798" s="53"/>
    </row>
    <row r="4799" spans="1:4">
      <c r="A4799" s="53"/>
      <c r="D4799" s="53"/>
    </row>
    <row r="4800" spans="1:4">
      <c r="A4800" s="53"/>
      <c r="D4800" s="53"/>
    </row>
    <row r="4801" spans="1:4">
      <c r="A4801" s="53"/>
      <c r="D4801" s="53"/>
    </row>
    <row r="4802" spans="1:4">
      <c r="A4802" s="53"/>
      <c r="D4802" s="53"/>
    </row>
    <row r="4803" spans="1:4">
      <c r="A4803" s="53"/>
      <c r="D4803" s="53"/>
    </row>
    <row r="4804" spans="1:4">
      <c r="A4804" s="53"/>
      <c r="D4804" s="53"/>
    </row>
    <row r="4805" spans="1:4">
      <c r="A4805" s="53"/>
      <c r="D4805" s="53"/>
    </row>
    <row r="4806" spans="1:4">
      <c r="A4806" s="53"/>
      <c r="D4806" s="53"/>
    </row>
    <row r="4807" spans="1:4">
      <c r="A4807" s="53"/>
      <c r="D4807" s="53"/>
    </row>
    <row r="4808" spans="1:4">
      <c r="A4808" s="53"/>
      <c r="D4808" s="53"/>
    </row>
    <row r="4809" spans="1:4">
      <c r="A4809" s="53"/>
      <c r="D4809" s="53"/>
    </row>
    <row r="4810" spans="1:4">
      <c r="A4810" s="53"/>
      <c r="D4810" s="53"/>
    </row>
    <row r="4811" spans="1:4">
      <c r="A4811" s="53"/>
      <c r="D4811" s="53"/>
    </row>
    <row r="4812" spans="1:4">
      <c r="A4812" s="53"/>
      <c r="D4812" s="53"/>
    </row>
    <row r="4813" spans="1:4">
      <c r="A4813" s="53"/>
      <c r="D4813" s="53"/>
    </row>
    <row r="4814" spans="1:4">
      <c r="A4814" s="53"/>
      <c r="D4814" s="53"/>
    </row>
    <row r="4815" spans="1:4">
      <c r="A4815" s="53"/>
      <c r="D4815" s="53"/>
    </row>
    <row r="4816" spans="1:4">
      <c r="A4816" s="53"/>
      <c r="D4816" s="53"/>
    </row>
    <row r="4817" spans="1:4">
      <c r="A4817" s="53"/>
      <c r="D4817" s="53"/>
    </row>
    <row r="4818" spans="1:4">
      <c r="A4818" s="53"/>
      <c r="D4818" s="53"/>
    </row>
    <row r="4819" spans="1:4">
      <c r="A4819" s="53"/>
      <c r="D4819" s="53"/>
    </row>
    <row r="4820" spans="1:4">
      <c r="A4820" s="53"/>
      <c r="D4820" s="53"/>
    </row>
    <row r="4821" spans="1:4">
      <c r="A4821" s="53"/>
      <c r="D4821" s="53"/>
    </row>
    <row r="4822" spans="1:4">
      <c r="A4822" s="53"/>
      <c r="D4822" s="53"/>
    </row>
    <row r="4823" spans="1:4">
      <c r="A4823" s="53"/>
      <c r="D4823" s="53"/>
    </row>
    <row r="4824" spans="1:4">
      <c r="A4824" s="53"/>
      <c r="D4824" s="53"/>
    </row>
    <row r="4825" spans="1:4">
      <c r="A4825" s="53"/>
      <c r="D4825" s="53"/>
    </row>
    <row r="4826" spans="1:4">
      <c r="A4826" s="53"/>
      <c r="D4826" s="53"/>
    </row>
    <row r="4827" spans="1:4">
      <c r="A4827" s="53"/>
      <c r="D4827" s="53"/>
    </row>
    <row r="4828" spans="1:4">
      <c r="A4828" s="53"/>
      <c r="D4828" s="53"/>
    </row>
    <row r="4829" spans="1:4">
      <c r="A4829" s="53"/>
      <c r="D4829" s="53"/>
    </row>
    <row r="4830" spans="1:4">
      <c r="A4830" s="53"/>
      <c r="D4830" s="53"/>
    </row>
    <row r="4831" spans="1:4">
      <c r="A4831" s="53"/>
      <c r="D4831" s="53"/>
    </row>
    <row r="4832" spans="1:4">
      <c r="A4832" s="53"/>
      <c r="D4832" s="53"/>
    </row>
    <row r="4833" spans="1:4">
      <c r="A4833" s="53"/>
      <c r="D4833" s="53"/>
    </row>
    <row r="4834" spans="1:4">
      <c r="A4834" s="53"/>
      <c r="D4834" s="53"/>
    </row>
    <row r="4835" spans="1:4">
      <c r="A4835" s="53"/>
      <c r="D4835" s="53"/>
    </row>
    <row r="4836" spans="1:4">
      <c r="A4836" s="53"/>
      <c r="D4836" s="53"/>
    </row>
    <row r="4837" spans="1:4">
      <c r="A4837" s="53"/>
      <c r="D4837" s="53"/>
    </row>
    <row r="4838" spans="1:4">
      <c r="A4838" s="53"/>
      <c r="D4838" s="53"/>
    </row>
    <row r="4839" spans="1:4">
      <c r="A4839" s="53"/>
      <c r="D4839" s="53"/>
    </row>
    <row r="4840" spans="1:4">
      <c r="A4840" s="53"/>
      <c r="D4840" s="53"/>
    </row>
    <row r="4841" spans="1:4">
      <c r="A4841" s="53"/>
      <c r="D4841" s="53"/>
    </row>
    <row r="4842" spans="1:4">
      <c r="A4842" s="53"/>
      <c r="D4842" s="53"/>
    </row>
    <row r="4843" spans="1:4">
      <c r="A4843" s="53"/>
      <c r="D4843" s="53"/>
    </row>
    <row r="4844" spans="1:4">
      <c r="A4844" s="53"/>
      <c r="D4844" s="53"/>
    </row>
    <row r="4845" spans="1:4">
      <c r="A4845" s="53"/>
      <c r="D4845" s="53"/>
    </row>
    <row r="4846" spans="1:4">
      <c r="A4846" s="53"/>
      <c r="D4846" s="53"/>
    </row>
    <row r="4847" spans="1:4">
      <c r="A4847" s="53"/>
      <c r="D4847" s="53"/>
    </row>
    <row r="4848" spans="1:4">
      <c r="A4848" s="53"/>
      <c r="D4848" s="53"/>
    </row>
    <row r="4849" spans="1:4">
      <c r="A4849" s="53"/>
      <c r="D4849" s="53"/>
    </row>
    <row r="4850" spans="1:4">
      <c r="A4850" s="53"/>
      <c r="D4850" s="53"/>
    </row>
    <row r="4851" spans="1:4">
      <c r="A4851" s="53"/>
      <c r="D4851" s="53"/>
    </row>
    <row r="4852" spans="1:4">
      <c r="A4852" s="53"/>
      <c r="D4852" s="53"/>
    </row>
    <row r="4853" spans="1:4">
      <c r="A4853" s="53"/>
      <c r="D4853" s="53"/>
    </row>
    <row r="4854" spans="1:4">
      <c r="A4854" s="53"/>
      <c r="D4854" s="53"/>
    </row>
    <row r="4855" spans="1:4">
      <c r="A4855" s="53"/>
      <c r="D4855" s="53"/>
    </row>
    <row r="4856" spans="1:4">
      <c r="A4856" s="53"/>
      <c r="D4856" s="53"/>
    </row>
    <row r="4857" spans="1:4">
      <c r="A4857" s="53"/>
      <c r="D4857" s="53"/>
    </row>
    <row r="4858" spans="1:4">
      <c r="A4858" s="53"/>
      <c r="D4858" s="53"/>
    </row>
    <row r="4859" spans="1:4">
      <c r="A4859" s="53"/>
      <c r="D4859" s="53"/>
    </row>
    <row r="4860" spans="1:4">
      <c r="A4860" s="53"/>
      <c r="D4860" s="53"/>
    </row>
    <row r="4861" spans="1:4">
      <c r="A4861" s="53"/>
      <c r="D4861" s="53"/>
    </row>
    <row r="4862" spans="1:4">
      <c r="A4862" s="53"/>
      <c r="D4862" s="53"/>
    </row>
    <row r="4863" spans="1:4">
      <c r="A4863" s="53"/>
      <c r="D4863" s="53"/>
    </row>
    <row r="4864" spans="1:4">
      <c r="A4864" s="53"/>
      <c r="D4864" s="53"/>
    </row>
    <row r="4865" spans="1:4">
      <c r="A4865" s="53"/>
      <c r="D4865" s="53"/>
    </row>
    <row r="4866" spans="1:4">
      <c r="A4866" s="53"/>
      <c r="D4866" s="53"/>
    </row>
    <row r="4867" spans="1:4">
      <c r="A4867" s="53"/>
      <c r="D4867" s="53"/>
    </row>
    <row r="4868" spans="1:4">
      <c r="A4868" s="53"/>
      <c r="D4868" s="53"/>
    </row>
    <row r="4869" spans="1:4">
      <c r="A4869" s="53"/>
      <c r="D4869" s="53"/>
    </row>
    <row r="4870" spans="1:4">
      <c r="A4870" s="53"/>
      <c r="D4870" s="53"/>
    </row>
    <row r="4871" spans="1:4">
      <c r="A4871" s="53"/>
      <c r="D4871" s="53"/>
    </row>
    <row r="4872" spans="1:4">
      <c r="A4872" s="53"/>
      <c r="D4872" s="53"/>
    </row>
    <row r="4873" spans="1:4">
      <c r="A4873" s="53"/>
      <c r="D4873" s="53"/>
    </row>
    <row r="4874" spans="1:4">
      <c r="A4874" s="53"/>
      <c r="D4874" s="53"/>
    </row>
    <row r="4875" spans="1:4">
      <c r="A4875" s="53"/>
      <c r="D4875" s="53"/>
    </row>
    <row r="4876" spans="1:4">
      <c r="A4876" s="53"/>
      <c r="D4876" s="53"/>
    </row>
    <row r="4877" spans="1:4">
      <c r="A4877" s="53"/>
      <c r="D4877" s="53"/>
    </row>
    <row r="4878" spans="1:4">
      <c r="A4878" s="53"/>
      <c r="D4878" s="53"/>
    </row>
    <row r="4879" spans="1:4">
      <c r="A4879" s="53"/>
      <c r="D4879" s="53"/>
    </row>
    <row r="4880" spans="1:4">
      <c r="A4880" s="53"/>
      <c r="D4880" s="53"/>
    </row>
    <row r="4881" spans="1:4">
      <c r="A4881" s="53"/>
      <c r="D4881" s="53"/>
    </row>
    <row r="4882" spans="1:4">
      <c r="A4882" s="53"/>
      <c r="D4882" s="53"/>
    </row>
    <row r="4883" spans="1:4">
      <c r="A4883" s="53"/>
      <c r="D4883" s="53"/>
    </row>
    <row r="4884" spans="1:4">
      <c r="A4884" s="53"/>
      <c r="D4884" s="53"/>
    </row>
    <row r="4885" spans="1:4">
      <c r="A4885" s="53"/>
      <c r="D4885" s="53"/>
    </row>
    <row r="4886" spans="1:4">
      <c r="A4886" s="53"/>
      <c r="D4886" s="53"/>
    </row>
    <row r="4887" spans="1:4">
      <c r="A4887" s="53"/>
      <c r="D4887" s="53"/>
    </row>
    <row r="4888" spans="1:4">
      <c r="A4888" s="53"/>
      <c r="D4888" s="53"/>
    </row>
    <row r="4889" spans="1:4">
      <c r="A4889" s="53"/>
      <c r="D4889" s="53"/>
    </row>
    <row r="4890" spans="1:4">
      <c r="A4890" s="53"/>
      <c r="D4890" s="53"/>
    </row>
    <row r="4891" spans="1:4">
      <c r="A4891" s="53"/>
      <c r="D4891" s="53"/>
    </row>
    <row r="4892" spans="1:4">
      <c r="A4892" s="53"/>
      <c r="D4892" s="53"/>
    </row>
    <row r="4893" spans="1:4">
      <c r="A4893" s="53"/>
      <c r="D4893" s="53"/>
    </row>
    <row r="4894" spans="1:4">
      <c r="A4894" s="53"/>
      <c r="D4894" s="53"/>
    </row>
    <row r="4895" spans="1:4">
      <c r="A4895" s="53"/>
      <c r="D4895" s="53"/>
    </row>
    <row r="4896" spans="1:4">
      <c r="A4896" s="53"/>
      <c r="D4896" s="53"/>
    </row>
    <row r="4897" spans="1:4">
      <c r="A4897" s="53"/>
      <c r="D4897" s="53"/>
    </row>
    <row r="4898" spans="1:4">
      <c r="A4898" s="53"/>
      <c r="D4898" s="53"/>
    </row>
    <row r="4899" spans="1:4">
      <c r="A4899" s="53"/>
      <c r="D4899" s="53"/>
    </row>
    <row r="4900" spans="1:4">
      <c r="A4900" s="53"/>
      <c r="D4900" s="53"/>
    </row>
    <row r="4901" spans="1:4">
      <c r="A4901" s="53"/>
      <c r="D4901" s="53"/>
    </row>
    <row r="4902" spans="1:4">
      <c r="A4902" s="53"/>
      <c r="D4902" s="53"/>
    </row>
    <row r="4903" spans="1:4">
      <c r="A4903" s="53"/>
      <c r="D4903" s="53"/>
    </row>
    <row r="4904" spans="1:4">
      <c r="A4904" s="53"/>
      <c r="D4904" s="53"/>
    </row>
    <row r="4905" spans="1:4">
      <c r="A4905" s="53"/>
      <c r="D4905" s="53"/>
    </row>
    <row r="4906" spans="1:4">
      <c r="A4906" s="53"/>
      <c r="D4906" s="53"/>
    </row>
    <row r="4907" spans="1:4">
      <c r="A4907" s="53"/>
      <c r="D4907" s="53"/>
    </row>
    <row r="4908" spans="1:4">
      <c r="A4908" s="53"/>
      <c r="D4908" s="53"/>
    </row>
    <row r="4909" spans="1:4">
      <c r="A4909" s="53"/>
      <c r="D4909" s="53"/>
    </row>
    <row r="4910" spans="1:4">
      <c r="A4910" s="53"/>
      <c r="D4910" s="53"/>
    </row>
    <row r="4911" spans="1:4">
      <c r="A4911" s="53"/>
      <c r="D4911" s="53"/>
    </row>
    <row r="4912" spans="1:4">
      <c r="A4912" s="53"/>
      <c r="D4912" s="53"/>
    </row>
    <row r="4913" spans="1:4">
      <c r="A4913" s="53"/>
      <c r="D4913" s="53"/>
    </row>
    <row r="4914" spans="1:4">
      <c r="A4914" s="53"/>
      <c r="D4914" s="53"/>
    </row>
    <row r="4915" spans="1:4">
      <c r="A4915" s="53"/>
      <c r="D4915" s="53"/>
    </row>
    <row r="4916" spans="1:4">
      <c r="A4916" s="53"/>
      <c r="D4916" s="53"/>
    </row>
    <row r="4917" spans="1:4">
      <c r="A4917" s="53"/>
      <c r="D4917" s="53"/>
    </row>
    <row r="4918" spans="1:4">
      <c r="A4918" s="53"/>
      <c r="D4918" s="53"/>
    </row>
    <row r="4919" spans="1:4">
      <c r="A4919" s="53"/>
      <c r="D4919" s="53"/>
    </row>
    <row r="4920" spans="1:4">
      <c r="A4920" s="53"/>
      <c r="D4920" s="53"/>
    </row>
    <row r="4921" spans="1:4">
      <c r="A4921" s="53"/>
      <c r="D4921" s="53"/>
    </row>
    <row r="4922" spans="1:4">
      <c r="A4922" s="53"/>
      <c r="D4922" s="53"/>
    </row>
    <row r="4923" spans="1:4">
      <c r="A4923" s="53"/>
      <c r="D4923" s="53"/>
    </row>
    <row r="4924" spans="1:4">
      <c r="A4924" s="53"/>
      <c r="D4924" s="53"/>
    </row>
    <row r="4925" spans="1:4">
      <c r="A4925" s="53"/>
      <c r="D4925" s="53"/>
    </row>
    <row r="4926" spans="1:4">
      <c r="A4926" s="53"/>
      <c r="D4926" s="53"/>
    </row>
    <row r="4927" spans="1:4">
      <c r="A4927" s="53"/>
      <c r="D4927" s="53"/>
    </row>
    <row r="4928" spans="1:4">
      <c r="A4928" s="53"/>
      <c r="D4928" s="53"/>
    </row>
    <row r="4929" spans="1:4">
      <c r="A4929" s="53"/>
      <c r="D4929" s="53"/>
    </row>
    <row r="4930" spans="1:4">
      <c r="A4930" s="53"/>
      <c r="D4930" s="53"/>
    </row>
    <row r="4931" spans="1:4">
      <c r="A4931" s="53"/>
      <c r="D4931" s="53"/>
    </row>
    <row r="4932" spans="1:4">
      <c r="A4932" s="53"/>
      <c r="D4932" s="53"/>
    </row>
    <row r="4933" spans="1:4">
      <c r="A4933" s="53"/>
      <c r="D4933" s="53"/>
    </row>
    <row r="4934" spans="1:4">
      <c r="A4934" s="53"/>
      <c r="D4934" s="53"/>
    </row>
    <row r="4935" spans="1:4">
      <c r="A4935" s="53"/>
      <c r="D4935" s="53"/>
    </row>
    <row r="4936" spans="1:4">
      <c r="A4936" s="53"/>
      <c r="D4936" s="53"/>
    </row>
    <row r="4937" spans="1:4">
      <c r="A4937" s="53"/>
      <c r="D4937" s="53"/>
    </row>
    <row r="4938" spans="1:4">
      <c r="A4938" s="53"/>
      <c r="D4938" s="53"/>
    </row>
    <row r="4939" spans="1:4">
      <c r="A4939" s="53"/>
      <c r="D4939" s="53"/>
    </row>
    <row r="4940" spans="1:4">
      <c r="A4940" s="53"/>
      <c r="D4940" s="53"/>
    </row>
    <row r="4941" spans="1:4">
      <c r="A4941" s="53"/>
      <c r="D4941" s="53"/>
    </row>
    <row r="4942" spans="1:4">
      <c r="A4942" s="53"/>
      <c r="D4942" s="53"/>
    </row>
    <row r="4943" spans="1:4">
      <c r="A4943" s="53"/>
      <c r="D4943" s="53"/>
    </row>
    <row r="4944" spans="1:4">
      <c r="A4944" s="53"/>
      <c r="D4944" s="53"/>
    </row>
    <row r="4945" spans="1:4">
      <c r="A4945" s="53"/>
      <c r="D4945" s="53"/>
    </row>
    <row r="4946" spans="1:4">
      <c r="A4946" s="53"/>
      <c r="D4946" s="53"/>
    </row>
    <row r="4947" spans="1:4">
      <c r="A4947" s="53"/>
      <c r="D4947" s="53"/>
    </row>
    <row r="4948" spans="1:4">
      <c r="A4948" s="53"/>
      <c r="D4948" s="53"/>
    </row>
    <row r="4949" spans="1:4">
      <c r="A4949" s="53"/>
      <c r="D4949" s="53"/>
    </row>
    <row r="4950" spans="1:4">
      <c r="A4950" s="53"/>
      <c r="D4950" s="53"/>
    </row>
    <row r="4951" spans="1:4">
      <c r="A4951" s="53"/>
      <c r="D4951" s="53"/>
    </row>
    <row r="4952" spans="1:4">
      <c r="A4952" s="53"/>
      <c r="D4952" s="53"/>
    </row>
    <row r="4953" spans="1:4">
      <c r="A4953" s="53"/>
      <c r="D4953" s="53"/>
    </row>
    <row r="4954" spans="1:4">
      <c r="A4954" s="53"/>
      <c r="D4954" s="53"/>
    </row>
    <row r="4955" spans="1:4">
      <c r="A4955" s="53"/>
      <c r="D4955" s="53"/>
    </row>
    <row r="4956" spans="1:4">
      <c r="A4956" s="53"/>
      <c r="D4956" s="53"/>
    </row>
    <row r="4957" spans="1:4">
      <c r="A4957" s="53"/>
      <c r="D4957" s="53"/>
    </row>
    <row r="4958" spans="1:4">
      <c r="A4958" s="53"/>
      <c r="D4958" s="53"/>
    </row>
    <row r="4959" spans="1:4">
      <c r="A4959" s="53"/>
      <c r="D4959" s="53"/>
    </row>
    <row r="4960" spans="1:4">
      <c r="A4960" s="53"/>
      <c r="D4960" s="53"/>
    </row>
    <row r="4961" spans="1:4">
      <c r="A4961" s="53"/>
      <c r="D4961" s="53"/>
    </row>
    <row r="4962" spans="1:4">
      <c r="A4962" s="53"/>
      <c r="D4962" s="53"/>
    </row>
    <row r="4963" spans="1:4">
      <c r="A4963" s="53"/>
      <c r="D4963" s="53"/>
    </row>
    <row r="4964" spans="1:4">
      <c r="A4964" s="53"/>
      <c r="D4964" s="53"/>
    </row>
    <row r="4965" spans="1:4">
      <c r="A4965" s="53"/>
      <c r="D4965" s="53"/>
    </row>
    <row r="4966" spans="1:4">
      <c r="A4966" s="53"/>
      <c r="D4966" s="53"/>
    </row>
    <row r="4967" spans="1:4">
      <c r="A4967" s="53"/>
      <c r="D4967" s="53"/>
    </row>
    <row r="4968" spans="1:4">
      <c r="A4968" s="53"/>
      <c r="D4968" s="53"/>
    </row>
    <row r="4969" spans="1:4">
      <c r="A4969" s="53"/>
      <c r="D4969" s="53"/>
    </row>
    <row r="4970" spans="1:4">
      <c r="A4970" s="53"/>
      <c r="D4970" s="53"/>
    </row>
    <row r="4971" spans="1:4">
      <c r="A4971" s="53"/>
      <c r="D4971" s="53"/>
    </row>
    <row r="4972" spans="1:4">
      <c r="A4972" s="53"/>
      <c r="D4972" s="53"/>
    </row>
    <row r="4973" spans="1:4">
      <c r="A4973" s="53"/>
      <c r="D4973" s="53"/>
    </row>
    <row r="4974" spans="1:4">
      <c r="A4974" s="53"/>
      <c r="D4974" s="53"/>
    </row>
    <row r="4975" spans="1:4">
      <c r="A4975" s="53"/>
      <c r="D4975" s="53"/>
    </row>
    <row r="4976" spans="1:4">
      <c r="A4976" s="53"/>
      <c r="D4976" s="53"/>
    </row>
    <row r="4977" spans="1:4">
      <c r="A4977" s="53"/>
      <c r="D4977" s="53"/>
    </row>
    <row r="4978" spans="1:4">
      <c r="A4978" s="53"/>
      <c r="D4978" s="53"/>
    </row>
    <row r="4979" spans="1:4">
      <c r="A4979" s="53"/>
      <c r="D4979" s="53"/>
    </row>
    <row r="4980" spans="1:4">
      <c r="A4980" s="53"/>
      <c r="D4980" s="53"/>
    </row>
    <row r="4981" spans="1:4">
      <c r="A4981" s="53"/>
      <c r="D4981" s="53"/>
    </row>
    <row r="4982" spans="1:4">
      <c r="A4982" s="53"/>
      <c r="D4982" s="53"/>
    </row>
    <row r="4983" spans="1:4">
      <c r="A4983" s="53"/>
      <c r="D4983" s="53"/>
    </row>
    <row r="4984" spans="1:4">
      <c r="A4984" s="53"/>
      <c r="D4984" s="53"/>
    </row>
    <row r="4985" spans="1:4">
      <c r="A4985" s="53"/>
      <c r="D4985" s="53"/>
    </row>
    <row r="4986" spans="1:4">
      <c r="A4986" s="53"/>
      <c r="D4986" s="53"/>
    </row>
    <row r="4987" spans="1:4">
      <c r="A4987" s="53"/>
      <c r="D4987" s="53"/>
    </row>
    <row r="4988" spans="1:4">
      <c r="A4988" s="53"/>
      <c r="D4988" s="53"/>
    </row>
    <row r="4989" spans="1:4">
      <c r="A4989" s="53"/>
      <c r="D4989" s="53"/>
    </row>
    <row r="4990" spans="1:4">
      <c r="A4990" s="53"/>
      <c r="D4990" s="53"/>
    </row>
    <row r="4991" spans="1:4">
      <c r="A4991" s="53"/>
      <c r="D4991" s="53"/>
    </row>
    <row r="4992" spans="1:4">
      <c r="A4992" s="53"/>
      <c r="D4992" s="53"/>
    </row>
    <row r="4993" spans="1:4">
      <c r="A4993" s="53"/>
      <c r="D4993" s="53"/>
    </row>
    <row r="4994" spans="1:4">
      <c r="A4994" s="53"/>
      <c r="D4994" s="53"/>
    </row>
    <row r="4995" spans="1:4">
      <c r="A4995" s="53"/>
      <c r="D4995" s="53"/>
    </row>
    <row r="4996" spans="1:4">
      <c r="A4996" s="53"/>
      <c r="D4996" s="53"/>
    </row>
    <row r="4997" spans="1:4">
      <c r="A4997" s="53"/>
      <c r="D4997" s="53"/>
    </row>
    <row r="4998" spans="1:4">
      <c r="A4998" s="53"/>
      <c r="D4998" s="53"/>
    </row>
    <row r="4999" spans="1:4">
      <c r="A4999" s="53"/>
      <c r="D4999" s="53"/>
    </row>
    <row r="5000" spans="1:4">
      <c r="A5000" s="53"/>
      <c r="D5000" s="53"/>
    </row>
    <row r="5001" spans="1:4">
      <c r="A5001" s="53"/>
      <c r="D5001" s="53"/>
    </row>
    <row r="5002" spans="1:4">
      <c r="A5002" s="53"/>
      <c r="D5002" s="53"/>
    </row>
    <row r="5003" spans="1:4">
      <c r="A5003" s="53"/>
      <c r="D5003" s="53"/>
    </row>
    <row r="5004" spans="1:4">
      <c r="A5004" s="53"/>
      <c r="D5004" s="53"/>
    </row>
    <row r="5005" spans="1:4">
      <c r="A5005" s="53"/>
      <c r="D5005" s="53"/>
    </row>
    <row r="5006" spans="1:4">
      <c r="A5006" s="53"/>
      <c r="D5006" s="53"/>
    </row>
    <row r="5007" spans="1:4">
      <c r="A5007" s="53"/>
      <c r="D5007" s="53"/>
    </row>
    <row r="5008" spans="1:4">
      <c r="A5008" s="53"/>
      <c r="D5008" s="53"/>
    </row>
    <row r="5009" spans="1:4">
      <c r="A5009" s="53"/>
      <c r="D5009" s="53"/>
    </row>
    <row r="5010" spans="1:4">
      <c r="A5010" s="53"/>
      <c r="D5010" s="53"/>
    </row>
    <row r="5011" spans="1:4">
      <c r="A5011" s="53"/>
      <c r="D5011" s="53"/>
    </row>
    <row r="5012" spans="1:4">
      <c r="A5012" s="53"/>
      <c r="D5012" s="53"/>
    </row>
    <row r="5013" spans="1:4">
      <c r="A5013" s="53"/>
      <c r="D5013" s="53"/>
    </row>
    <row r="5014" spans="1:4">
      <c r="A5014" s="53"/>
      <c r="D5014" s="53"/>
    </row>
    <row r="5015" spans="1:4">
      <c r="A5015" s="53"/>
      <c r="D5015" s="53"/>
    </row>
    <row r="5016" spans="1:4">
      <c r="A5016" s="53"/>
      <c r="D5016" s="53"/>
    </row>
    <row r="5017" spans="1:4">
      <c r="A5017" s="53"/>
      <c r="D5017" s="53"/>
    </row>
    <row r="5018" spans="1:4">
      <c r="A5018" s="53"/>
      <c r="D5018" s="53"/>
    </row>
    <row r="5019" spans="1:4">
      <c r="A5019" s="53"/>
      <c r="D5019" s="53"/>
    </row>
    <row r="5020" spans="1:4">
      <c r="A5020" s="53"/>
      <c r="D5020" s="53"/>
    </row>
    <row r="5021" spans="1:4">
      <c r="A5021" s="53"/>
      <c r="D5021" s="53"/>
    </row>
    <row r="5022" spans="1:4">
      <c r="A5022" s="53"/>
      <c r="D5022" s="53"/>
    </row>
    <row r="5023" spans="1:4">
      <c r="A5023" s="53"/>
      <c r="D5023" s="53"/>
    </row>
    <row r="5024" spans="1:4">
      <c r="A5024" s="53"/>
      <c r="D5024" s="53"/>
    </row>
    <row r="5025" spans="1:4">
      <c r="A5025" s="53"/>
      <c r="D5025" s="53"/>
    </row>
    <row r="5026" spans="1:4">
      <c r="A5026" s="53"/>
      <c r="D5026" s="53"/>
    </row>
    <row r="5027" spans="1:4">
      <c r="A5027" s="53"/>
      <c r="D5027" s="53"/>
    </row>
    <row r="5028" spans="1:4">
      <c r="A5028" s="53"/>
      <c r="D5028" s="53"/>
    </row>
    <row r="5029" spans="1:4">
      <c r="A5029" s="53"/>
      <c r="D5029" s="53"/>
    </row>
    <row r="5030" spans="1:4">
      <c r="A5030" s="53"/>
      <c r="D5030" s="53"/>
    </row>
    <row r="5031" spans="1:4">
      <c r="A5031" s="53"/>
      <c r="D5031" s="53"/>
    </row>
    <row r="5032" spans="1:4">
      <c r="A5032" s="53"/>
      <c r="D5032" s="53"/>
    </row>
    <row r="5033" spans="1:4">
      <c r="A5033" s="53"/>
      <c r="D5033" s="53"/>
    </row>
    <row r="5034" spans="1:4">
      <c r="A5034" s="53"/>
      <c r="D5034" s="53"/>
    </row>
    <row r="5035" spans="1:4">
      <c r="A5035" s="53"/>
      <c r="D5035" s="53"/>
    </row>
    <row r="5036" spans="1:4">
      <c r="A5036" s="53"/>
      <c r="D5036" s="53"/>
    </row>
    <row r="5037" spans="1:4">
      <c r="A5037" s="53"/>
      <c r="D5037" s="53"/>
    </row>
    <row r="5038" spans="1:4">
      <c r="A5038" s="53"/>
      <c r="D5038" s="53"/>
    </row>
    <row r="5039" spans="1:4">
      <c r="A5039" s="53"/>
      <c r="D5039" s="53"/>
    </row>
    <row r="5040" spans="1:4">
      <c r="A5040" s="53"/>
      <c r="D5040" s="53"/>
    </row>
    <row r="5041" spans="1:4">
      <c r="A5041" s="53"/>
      <c r="D5041" s="53"/>
    </row>
    <row r="5042" spans="1:4">
      <c r="A5042" s="53"/>
      <c r="D5042" s="53"/>
    </row>
    <row r="5043" spans="1:4">
      <c r="A5043" s="53"/>
      <c r="D5043" s="53"/>
    </row>
    <row r="5044" spans="1:4">
      <c r="A5044" s="53"/>
      <c r="D5044" s="53"/>
    </row>
    <row r="5045" spans="1:4">
      <c r="A5045" s="53"/>
      <c r="D5045" s="53"/>
    </row>
    <row r="5046" spans="1:4">
      <c r="A5046" s="53"/>
      <c r="D5046" s="53"/>
    </row>
    <row r="5047" spans="1:4">
      <c r="A5047" s="53"/>
      <c r="D5047" s="53"/>
    </row>
    <row r="5048" spans="1:4">
      <c r="A5048" s="53"/>
      <c r="D5048" s="53"/>
    </row>
    <row r="5049" spans="1:4">
      <c r="A5049" s="53"/>
      <c r="D5049" s="53"/>
    </row>
    <row r="5050" spans="1:4">
      <c r="A5050" s="53"/>
      <c r="D5050" s="53"/>
    </row>
    <row r="5051" spans="1:4">
      <c r="A5051" s="53"/>
      <c r="D5051" s="53"/>
    </row>
    <row r="5052" spans="1:4">
      <c r="A5052" s="53"/>
      <c r="D5052" s="53"/>
    </row>
    <row r="5053" spans="1:4">
      <c r="A5053" s="53"/>
      <c r="D5053" s="53"/>
    </row>
    <row r="5054" spans="1:4">
      <c r="A5054" s="53"/>
      <c r="D5054" s="53"/>
    </row>
    <row r="5055" spans="1:4">
      <c r="A5055" s="53"/>
      <c r="D5055" s="53"/>
    </row>
    <row r="5056" spans="1:4">
      <c r="A5056" s="53"/>
      <c r="D5056" s="53"/>
    </row>
    <row r="5057" spans="1:4">
      <c r="A5057" s="53"/>
      <c r="D5057" s="53"/>
    </row>
    <row r="5058" spans="1:4">
      <c r="A5058" s="53"/>
      <c r="D5058" s="53"/>
    </row>
    <row r="5059" spans="1:4">
      <c r="A5059" s="53"/>
      <c r="D5059" s="53"/>
    </row>
    <row r="5060" spans="1:4">
      <c r="A5060" s="53"/>
      <c r="D5060" s="53"/>
    </row>
    <row r="5061" spans="1:4">
      <c r="A5061" s="53"/>
      <c r="D5061" s="53"/>
    </row>
    <row r="5062" spans="1:4">
      <c r="A5062" s="53"/>
      <c r="D5062" s="53"/>
    </row>
    <row r="5063" spans="1:4">
      <c r="A5063" s="53"/>
      <c r="D5063" s="53"/>
    </row>
    <row r="5064" spans="1:4">
      <c r="A5064" s="53"/>
      <c r="D5064" s="53"/>
    </row>
    <row r="5065" spans="1:4">
      <c r="A5065" s="53"/>
      <c r="D5065" s="53"/>
    </row>
    <row r="5066" spans="1:4">
      <c r="A5066" s="53"/>
      <c r="D5066" s="53"/>
    </row>
    <row r="5067" spans="1:4">
      <c r="A5067" s="53"/>
      <c r="D5067" s="53"/>
    </row>
    <row r="5068" spans="1:4">
      <c r="A5068" s="53"/>
      <c r="D5068" s="53"/>
    </row>
    <row r="5069" spans="1:4">
      <c r="A5069" s="53"/>
      <c r="D5069" s="53"/>
    </row>
    <row r="5070" spans="1:4">
      <c r="A5070" s="53"/>
      <c r="D5070" s="53"/>
    </row>
    <row r="5071" spans="1:4">
      <c r="A5071" s="53"/>
      <c r="D5071" s="53"/>
    </row>
    <row r="5072" spans="1:4">
      <c r="A5072" s="53"/>
      <c r="D5072" s="53"/>
    </row>
    <row r="5073" spans="1:4">
      <c r="A5073" s="53"/>
      <c r="D5073" s="53"/>
    </row>
    <row r="5074" spans="1:4">
      <c r="A5074" s="53"/>
      <c r="D5074" s="53"/>
    </row>
    <row r="5075" spans="1:4">
      <c r="A5075" s="53"/>
      <c r="D5075" s="53"/>
    </row>
    <row r="5076" spans="1:4">
      <c r="A5076" s="53"/>
      <c r="D5076" s="53"/>
    </row>
    <row r="5077" spans="1:4">
      <c r="A5077" s="53"/>
      <c r="D5077" s="53"/>
    </row>
    <row r="5078" spans="1:4">
      <c r="A5078" s="53"/>
      <c r="D5078" s="53"/>
    </row>
    <row r="5079" spans="1:4">
      <c r="A5079" s="53"/>
      <c r="D5079" s="53"/>
    </row>
    <row r="5080" spans="1:4">
      <c r="A5080" s="53"/>
      <c r="D5080" s="53"/>
    </row>
    <row r="5081" spans="1:4">
      <c r="A5081" s="53"/>
      <c r="D5081" s="53"/>
    </row>
    <row r="5082" spans="1:4">
      <c r="A5082" s="53"/>
      <c r="D5082" s="53"/>
    </row>
    <row r="5083" spans="1:4">
      <c r="A5083" s="53"/>
      <c r="D5083" s="53"/>
    </row>
    <row r="5084" spans="1:4">
      <c r="A5084" s="53"/>
      <c r="D5084" s="53"/>
    </row>
    <row r="5085" spans="1:4">
      <c r="A5085" s="53"/>
      <c r="D5085" s="53"/>
    </row>
    <row r="5086" spans="1:4">
      <c r="A5086" s="53"/>
      <c r="D5086" s="53"/>
    </row>
    <row r="5087" spans="1:4">
      <c r="A5087" s="53"/>
      <c r="D5087" s="53"/>
    </row>
    <row r="5088" spans="1:4">
      <c r="A5088" s="53"/>
      <c r="D5088" s="53"/>
    </row>
    <row r="5089" spans="1:4">
      <c r="A5089" s="53"/>
      <c r="D5089" s="53"/>
    </row>
    <row r="5090" spans="1:4">
      <c r="A5090" s="53"/>
      <c r="D5090" s="53"/>
    </row>
    <row r="5091" spans="1:4">
      <c r="A5091" s="53"/>
      <c r="D5091" s="53"/>
    </row>
    <row r="5092" spans="1:4">
      <c r="A5092" s="53"/>
      <c r="D5092" s="53"/>
    </row>
    <row r="5093" spans="1:4">
      <c r="A5093" s="53"/>
      <c r="D5093" s="53"/>
    </row>
    <row r="5094" spans="1:4">
      <c r="A5094" s="53"/>
      <c r="D5094" s="53"/>
    </row>
    <row r="5095" spans="1:4">
      <c r="A5095" s="53"/>
      <c r="D5095" s="53"/>
    </row>
    <row r="5096" spans="1:4">
      <c r="A5096" s="53"/>
      <c r="D5096" s="53"/>
    </row>
    <row r="5097" spans="1:4">
      <c r="A5097" s="53"/>
      <c r="D5097" s="53"/>
    </row>
    <row r="5098" spans="1:4">
      <c r="A5098" s="53"/>
      <c r="D5098" s="53"/>
    </row>
    <row r="5099" spans="1:4">
      <c r="A5099" s="53"/>
      <c r="D5099" s="53"/>
    </row>
    <row r="5100" spans="1:4">
      <c r="A5100" s="53"/>
      <c r="D5100" s="53"/>
    </row>
    <row r="5101" spans="1:4">
      <c r="A5101" s="53"/>
      <c r="D5101" s="53"/>
    </row>
    <row r="5102" spans="1:4">
      <c r="A5102" s="53"/>
      <c r="D5102" s="53"/>
    </row>
    <row r="5103" spans="1:4">
      <c r="A5103" s="53"/>
      <c r="D5103" s="53"/>
    </row>
    <row r="5104" spans="1:4">
      <c r="A5104" s="53"/>
      <c r="D5104" s="53"/>
    </row>
    <row r="5105" spans="1:4">
      <c r="A5105" s="53"/>
      <c r="D5105" s="53"/>
    </row>
    <row r="5106" spans="1:4">
      <c r="A5106" s="53"/>
      <c r="D5106" s="53"/>
    </row>
    <row r="5107" spans="1:4">
      <c r="A5107" s="53"/>
      <c r="D5107" s="53"/>
    </row>
    <row r="5108" spans="1:4">
      <c r="A5108" s="53"/>
      <c r="D5108" s="53"/>
    </row>
    <row r="5109" spans="1:4">
      <c r="A5109" s="53"/>
      <c r="D5109" s="53"/>
    </row>
    <row r="5110" spans="1:4">
      <c r="A5110" s="53"/>
      <c r="D5110" s="53"/>
    </row>
    <row r="5111" spans="1:4">
      <c r="A5111" s="53"/>
      <c r="D5111" s="53"/>
    </row>
    <row r="5112" spans="1:4">
      <c r="A5112" s="53"/>
      <c r="D5112" s="53"/>
    </row>
    <row r="5113" spans="1:4">
      <c r="A5113" s="53"/>
      <c r="D5113" s="53"/>
    </row>
    <row r="5114" spans="1:4">
      <c r="A5114" s="53"/>
      <c r="D5114" s="53"/>
    </row>
    <row r="5115" spans="1:4">
      <c r="A5115" s="53"/>
      <c r="D5115" s="53"/>
    </row>
    <row r="5116" spans="1:4">
      <c r="A5116" s="53"/>
      <c r="D5116" s="53"/>
    </row>
    <row r="5117" spans="1:4">
      <c r="A5117" s="53"/>
      <c r="D5117" s="53"/>
    </row>
    <row r="5118" spans="1:4">
      <c r="A5118" s="53"/>
      <c r="D5118" s="53"/>
    </row>
    <row r="5119" spans="1:4">
      <c r="A5119" s="53"/>
      <c r="D5119" s="53"/>
    </row>
    <row r="5120" spans="1:4">
      <c r="A5120" s="53"/>
      <c r="D5120" s="53"/>
    </row>
    <row r="5121" spans="1:4">
      <c r="A5121" s="53"/>
      <c r="D5121" s="53"/>
    </row>
    <row r="5122" spans="1:4">
      <c r="A5122" s="53"/>
      <c r="D5122" s="53"/>
    </row>
    <row r="5123" spans="1:4">
      <c r="A5123" s="53"/>
      <c r="D5123" s="53"/>
    </row>
    <row r="5124" spans="1:4">
      <c r="A5124" s="53"/>
      <c r="D5124" s="53"/>
    </row>
    <row r="5125" spans="1:4">
      <c r="A5125" s="53"/>
      <c r="D5125" s="53"/>
    </row>
    <row r="5126" spans="1:4">
      <c r="A5126" s="53"/>
      <c r="D5126" s="53"/>
    </row>
    <row r="5127" spans="1:4">
      <c r="A5127" s="53"/>
      <c r="D5127" s="53"/>
    </row>
    <row r="5128" spans="1:4">
      <c r="A5128" s="53"/>
      <c r="D5128" s="53"/>
    </row>
    <row r="5129" spans="1:4">
      <c r="A5129" s="53"/>
      <c r="D5129" s="53"/>
    </row>
    <row r="5130" spans="1:4">
      <c r="A5130" s="53"/>
      <c r="D5130" s="53"/>
    </row>
    <row r="5131" spans="1:4">
      <c r="A5131" s="53"/>
      <c r="D5131" s="53"/>
    </row>
    <row r="5132" spans="1:4">
      <c r="A5132" s="53"/>
      <c r="D5132" s="53"/>
    </row>
    <row r="5133" spans="1:4">
      <c r="A5133" s="53"/>
      <c r="D5133" s="53"/>
    </row>
    <row r="5134" spans="1:4">
      <c r="A5134" s="53"/>
      <c r="D5134" s="53"/>
    </row>
    <row r="5135" spans="1:4">
      <c r="A5135" s="53"/>
      <c r="D5135" s="53"/>
    </row>
    <row r="5136" spans="1:4">
      <c r="A5136" s="53"/>
      <c r="D5136" s="53"/>
    </row>
    <row r="5137" spans="1:4">
      <c r="A5137" s="53"/>
      <c r="D5137" s="53"/>
    </row>
    <row r="5138" spans="1:4">
      <c r="A5138" s="53"/>
      <c r="D5138" s="53"/>
    </row>
    <row r="5139" spans="1:4">
      <c r="A5139" s="53"/>
      <c r="D5139" s="53"/>
    </row>
    <row r="5140" spans="1:4">
      <c r="A5140" s="53"/>
      <c r="D5140" s="53"/>
    </row>
    <row r="5141" spans="1:4">
      <c r="A5141" s="53"/>
      <c r="D5141" s="53"/>
    </row>
    <row r="5142" spans="1:4">
      <c r="A5142" s="53"/>
      <c r="D5142" s="53"/>
    </row>
    <row r="5143" spans="1:4">
      <c r="A5143" s="53"/>
      <c r="D5143" s="53"/>
    </row>
    <row r="5144" spans="1:4">
      <c r="A5144" s="53"/>
      <c r="D5144" s="53"/>
    </row>
    <row r="5145" spans="1:4">
      <c r="A5145" s="53"/>
      <c r="D5145" s="53"/>
    </row>
    <row r="5146" spans="1:4">
      <c r="A5146" s="53"/>
      <c r="D5146" s="53"/>
    </row>
    <row r="5147" spans="1:4">
      <c r="A5147" s="53"/>
      <c r="D5147" s="53"/>
    </row>
    <row r="5148" spans="1:4">
      <c r="A5148" s="53"/>
      <c r="D5148" s="53"/>
    </row>
    <row r="5149" spans="1:4">
      <c r="A5149" s="53"/>
      <c r="D5149" s="53"/>
    </row>
    <row r="5150" spans="1:4">
      <c r="A5150" s="53"/>
      <c r="D5150" s="53"/>
    </row>
    <row r="5151" spans="1:4">
      <c r="A5151" s="53"/>
      <c r="D5151" s="53"/>
    </row>
    <row r="5152" spans="1:4">
      <c r="A5152" s="53"/>
      <c r="D5152" s="53"/>
    </row>
    <row r="5153" spans="1:4">
      <c r="A5153" s="53"/>
      <c r="D5153" s="53"/>
    </row>
    <row r="5154" spans="1:4">
      <c r="A5154" s="53"/>
      <c r="D5154" s="53"/>
    </row>
    <row r="5155" spans="1:4">
      <c r="A5155" s="53"/>
      <c r="D5155" s="53"/>
    </row>
    <row r="5156" spans="1:4">
      <c r="A5156" s="53"/>
      <c r="D5156" s="53"/>
    </row>
    <row r="5157" spans="1:4">
      <c r="A5157" s="53"/>
      <c r="D5157" s="53"/>
    </row>
    <row r="5158" spans="1:4">
      <c r="A5158" s="53"/>
      <c r="D5158" s="53"/>
    </row>
    <row r="5159" spans="1:4">
      <c r="A5159" s="53"/>
      <c r="D5159" s="53"/>
    </row>
    <row r="5160" spans="1:4">
      <c r="A5160" s="53"/>
      <c r="D5160" s="53"/>
    </row>
    <row r="5161" spans="1:4">
      <c r="A5161" s="53"/>
      <c r="D5161" s="53"/>
    </row>
    <row r="5162" spans="1:4">
      <c r="A5162" s="53"/>
      <c r="D5162" s="53"/>
    </row>
    <row r="5163" spans="1:4">
      <c r="A5163" s="53"/>
      <c r="D5163" s="53"/>
    </row>
    <row r="5164" spans="1:4">
      <c r="A5164" s="53"/>
      <c r="D5164" s="53"/>
    </row>
    <row r="5165" spans="1:4">
      <c r="A5165" s="53"/>
      <c r="D5165" s="53"/>
    </row>
    <row r="5166" spans="1:4">
      <c r="A5166" s="53"/>
      <c r="D5166" s="53"/>
    </row>
    <row r="5167" spans="1:4">
      <c r="A5167" s="53"/>
      <c r="D5167" s="53"/>
    </row>
    <row r="5168" spans="1:4">
      <c r="A5168" s="53"/>
      <c r="D5168" s="53"/>
    </row>
    <row r="5169" spans="1:4">
      <c r="A5169" s="53"/>
      <c r="D5169" s="53"/>
    </row>
    <row r="5170" spans="1:4">
      <c r="A5170" s="53"/>
      <c r="D5170" s="53"/>
    </row>
    <row r="5171" spans="1:4">
      <c r="A5171" s="53"/>
      <c r="D5171" s="53"/>
    </row>
    <row r="5172" spans="1:4">
      <c r="A5172" s="53"/>
      <c r="D5172" s="53"/>
    </row>
    <row r="5173" spans="1:4">
      <c r="A5173" s="53"/>
      <c r="D5173" s="53"/>
    </row>
    <row r="5174" spans="1:4">
      <c r="A5174" s="53"/>
      <c r="D5174" s="53"/>
    </row>
    <row r="5175" spans="1:4">
      <c r="A5175" s="53"/>
      <c r="D5175" s="53"/>
    </row>
    <row r="5176" spans="1:4">
      <c r="A5176" s="53"/>
      <c r="D5176" s="53"/>
    </row>
    <row r="5177" spans="1:4">
      <c r="A5177" s="53"/>
      <c r="D5177" s="53"/>
    </row>
    <row r="5178" spans="1:4">
      <c r="A5178" s="53"/>
      <c r="D5178" s="53"/>
    </row>
    <row r="5179" spans="1:4">
      <c r="A5179" s="53"/>
      <c r="D5179" s="53"/>
    </row>
    <row r="5180" spans="1:4">
      <c r="A5180" s="53"/>
      <c r="D5180" s="53"/>
    </row>
    <row r="5181" spans="1:4">
      <c r="A5181" s="53"/>
      <c r="D5181" s="53"/>
    </row>
    <row r="5182" spans="1:4">
      <c r="A5182" s="53"/>
      <c r="D5182" s="53"/>
    </row>
    <row r="5183" spans="1:4">
      <c r="A5183" s="53"/>
      <c r="D5183" s="53"/>
    </row>
    <row r="5184" spans="1:4">
      <c r="A5184" s="53"/>
      <c r="D5184" s="53"/>
    </row>
    <row r="5185" spans="1:4">
      <c r="A5185" s="53"/>
      <c r="D5185" s="53"/>
    </row>
    <row r="5186" spans="1:4">
      <c r="A5186" s="53"/>
      <c r="D5186" s="53"/>
    </row>
    <row r="5187" spans="1:4">
      <c r="A5187" s="53"/>
      <c r="D5187" s="53"/>
    </row>
    <row r="5188" spans="1:4">
      <c r="A5188" s="53"/>
      <c r="D5188" s="53"/>
    </row>
    <row r="5189" spans="1:4">
      <c r="A5189" s="53"/>
      <c r="D5189" s="53"/>
    </row>
    <row r="5190" spans="1:4">
      <c r="A5190" s="53"/>
      <c r="D5190" s="53"/>
    </row>
    <row r="5191" spans="1:4">
      <c r="A5191" s="53"/>
      <c r="D5191" s="53"/>
    </row>
    <row r="5192" spans="1:4">
      <c r="A5192" s="53"/>
      <c r="D5192" s="53"/>
    </row>
    <row r="5193" spans="1:4">
      <c r="A5193" s="53"/>
      <c r="D5193" s="53"/>
    </row>
    <row r="5194" spans="1:4">
      <c r="A5194" s="53"/>
      <c r="D5194" s="53"/>
    </row>
    <row r="5195" spans="1:4">
      <c r="A5195" s="53"/>
      <c r="D5195" s="53"/>
    </row>
    <row r="5196" spans="1:4">
      <c r="A5196" s="53"/>
      <c r="D5196" s="53"/>
    </row>
    <row r="5197" spans="1:4">
      <c r="A5197" s="53"/>
      <c r="D5197" s="53"/>
    </row>
    <row r="5198" spans="1:4">
      <c r="A5198" s="53"/>
      <c r="D5198" s="53"/>
    </row>
    <row r="5199" spans="1:4">
      <c r="A5199" s="53"/>
      <c r="D5199" s="53"/>
    </row>
    <row r="5200" spans="1:4">
      <c r="A5200" s="53"/>
      <c r="D5200" s="53"/>
    </row>
    <row r="5201" spans="1:4">
      <c r="A5201" s="53"/>
      <c r="D5201" s="53"/>
    </row>
    <row r="5202" spans="1:4">
      <c r="A5202" s="53"/>
      <c r="D5202" s="53"/>
    </row>
    <row r="5203" spans="1:4">
      <c r="A5203" s="53"/>
      <c r="D5203" s="53"/>
    </row>
    <row r="5204" spans="1:4">
      <c r="A5204" s="53"/>
      <c r="D5204" s="53"/>
    </row>
    <row r="5205" spans="1:4">
      <c r="A5205" s="53"/>
      <c r="D5205" s="53"/>
    </row>
    <row r="5206" spans="1:4">
      <c r="A5206" s="53"/>
      <c r="D5206" s="53"/>
    </row>
    <row r="5207" spans="1:4">
      <c r="A5207" s="53"/>
      <c r="D5207" s="53"/>
    </row>
    <row r="5208" spans="1:4">
      <c r="A5208" s="53"/>
      <c r="D5208" s="53"/>
    </row>
    <row r="5209" spans="1:4">
      <c r="A5209" s="53"/>
      <c r="D5209" s="53"/>
    </row>
    <row r="5210" spans="1:4">
      <c r="A5210" s="53"/>
      <c r="D5210" s="53"/>
    </row>
    <row r="5211" spans="1:4">
      <c r="A5211" s="53"/>
      <c r="D5211" s="53"/>
    </row>
    <row r="5212" spans="1:4">
      <c r="A5212" s="53"/>
      <c r="D5212" s="53"/>
    </row>
    <row r="5213" spans="1:4">
      <c r="A5213" s="53"/>
      <c r="D5213" s="53"/>
    </row>
    <row r="5214" spans="1:4">
      <c r="A5214" s="53"/>
      <c r="D5214" s="53"/>
    </row>
    <row r="5215" spans="1:4">
      <c r="A5215" s="53"/>
      <c r="D5215" s="53"/>
    </row>
    <row r="5216" spans="1:4">
      <c r="A5216" s="53"/>
      <c r="D5216" s="53"/>
    </row>
    <row r="5217" spans="1:4">
      <c r="A5217" s="53"/>
      <c r="D5217" s="53"/>
    </row>
    <row r="5218" spans="1:4">
      <c r="A5218" s="53"/>
      <c r="D5218" s="53"/>
    </row>
    <row r="5219" spans="1:4">
      <c r="A5219" s="53"/>
      <c r="D5219" s="53"/>
    </row>
    <row r="5220" spans="1:4">
      <c r="A5220" s="53"/>
      <c r="D5220" s="53"/>
    </row>
    <row r="5221" spans="1:4">
      <c r="A5221" s="53"/>
      <c r="D5221" s="53"/>
    </row>
    <row r="5222" spans="1:4">
      <c r="A5222" s="53"/>
      <c r="D5222" s="53"/>
    </row>
    <row r="5223" spans="1:4">
      <c r="A5223" s="53"/>
      <c r="D5223" s="53"/>
    </row>
    <row r="5224" spans="1:4">
      <c r="A5224" s="53"/>
      <c r="D5224" s="53"/>
    </row>
    <row r="5225" spans="1:4">
      <c r="A5225" s="53"/>
      <c r="D5225" s="53"/>
    </row>
    <row r="5226" spans="1:4">
      <c r="A5226" s="53"/>
      <c r="D5226" s="53"/>
    </row>
    <row r="5227" spans="1:4">
      <c r="A5227" s="53"/>
      <c r="D5227" s="53"/>
    </row>
    <row r="5228" spans="1:4">
      <c r="A5228" s="53"/>
      <c r="D5228" s="53"/>
    </row>
    <row r="5229" spans="1:4">
      <c r="A5229" s="53"/>
      <c r="D5229" s="53"/>
    </row>
    <row r="5230" spans="1:4">
      <c r="A5230" s="53"/>
      <c r="D5230" s="53"/>
    </row>
    <row r="5231" spans="1:4">
      <c r="A5231" s="53"/>
      <c r="D5231" s="53"/>
    </row>
    <row r="5232" spans="1:4">
      <c r="A5232" s="53"/>
      <c r="D5232" s="53"/>
    </row>
    <row r="5233" spans="1:4">
      <c r="A5233" s="53"/>
      <c r="D5233" s="53"/>
    </row>
    <row r="5234" spans="1:4">
      <c r="A5234" s="53"/>
      <c r="D5234" s="53"/>
    </row>
    <row r="5235" spans="1:4">
      <c r="A5235" s="53"/>
      <c r="D5235" s="53"/>
    </row>
    <row r="5236" spans="1:4">
      <c r="A5236" s="53"/>
      <c r="D5236" s="53"/>
    </row>
    <row r="5237" spans="1:4">
      <c r="A5237" s="53"/>
      <c r="D5237" s="53"/>
    </row>
    <row r="5238" spans="1:4">
      <c r="A5238" s="53"/>
      <c r="D5238" s="53"/>
    </row>
    <row r="5239" spans="1:4">
      <c r="A5239" s="53"/>
      <c r="D5239" s="53"/>
    </row>
    <row r="5240" spans="1:4">
      <c r="A5240" s="53"/>
      <c r="D5240" s="53"/>
    </row>
    <row r="5241" spans="1:4">
      <c r="A5241" s="53"/>
      <c r="D5241" s="53"/>
    </row>
    <row r="5242" spans="1:4">
      <c r="A5242" s="53"/>
      <c r="D5242" s="53"/>
    </row>
    <row r="5243" spans="1:4">
      <c r="A5243" s="53"/>
      <c r="D5243" s="53"/>
    </row>
    <row r="5244" spans="1:4">
      <c r="A5244" s="53"/>
      <c r="D5244" s="53"/>
    </row>
    <row r="5245" spans="1:4">
      <c r="A5245" s="53"/>
      <c r="D5245" s="53"/>
    </row>
    <row r="5246" spans="1:4">
      <c r="A5246" s="53"/>
      <c r="D5246" s="53"/>
    </row>
    <row r="5247" spans="1:4">
      <c r="A5247" s="53"/>
      <c r="D5247" s="53"/>
    </row>
    <row r="5248" spans="1:4">
      <c r="A5248" s="53"/>
      <c r="D5248" s="53"/>
    </row>
    <row r="5249" spans="1:4">
      <c r="A5249" s="53"/>
      <c r="D5249" s="53"/>
    </row>
    <row r="5250" spans="1:4">
      <c r="A5250" s="53"/>
      <c r="D5250" s="53"/>
    </row>
    <row r="5251" spans="1:4">
      <c r="A5251" s="53"/>
      <c r="D5251" s="53"/>
    </row>
    <row r="5252" spans="1:4">
      <c r="A5252" s="53"/>
      <c r="D5252" s="53"/>
    </row>
    <row r="5253" spans="1:4">
      <c r="A5253" s="53"/>
      <c r="D5253" s="53"/>
    </row>
    <row r="5254" spans="1:4">
      <c r="A5254" s="53"/>
      <c r="D5254" s="53"/>
    </row>
    <row r="5255" spans="1:4">
      <c r="A5255" s="53"/>
      <c r="D5255" s="53"/>
    </row>
    <row r="5256" spans="1:4">
      <c r="A5256" s="53"/>
      <c r="D5256" s="53"/>
    </row>
    <row r="5257" spans="1:4">
      <c r="A5257" s="53"/>
      <c r="D5257" s="53"/>
    </row>
    <row r="5258" spans="1:4">
      <c r="A5258" s="53"/>
      <c r="D5258" s="53"/>
    </row>
    <row r="5259" spans="1:4">
      <c r="A5259" s="53"/>
      <c r="D5259" s="53"/>
    </row>
    <row r="5260" spans="1:4">
      <c r="A5260" s="53"/>
      <c r="D5260" s="53"/>
    </row>
    <row r="5261" spans="1:4">
      <c r="A5261" s="53"/>
      <c r="D5261" s="53"/>
    </row>
    <row r="5262" spans="1:4">
      <c r="A5262" s="53"/>
      <c r="D5262" s="53"/>
    </row>
    <row r="5263" spans="1:4">
      <c r="A5263" s="53"/>
      <c r="D5263" s="53"/>
    </row>
    <row r="5264" spans="1:4">
      <c r="A5264" s="53"/>
      <c r="D5264" s="53"/>
    </row>
    <row r="5265" spans="1:4">
      <c r="A5265" s="53"/>
      <c r="D5265" s="53"/>
    </row>
    <row r="5266" spans="1:4">
      <c r="A5266" s="53"/>
      <c r="D5266" s="53"/>
    </row>
    <row r="5267" spans="1:4">
      <c r="A5267" s="53"/>
      <c r="D5267" s="53"/>
    </row>
    <row r="5268" spans="1:4">
      <c r="A5268" s="53"/>
      <c r="D5268" s="53"/>
    </row>
    <row r="5269" spans="1:4">
      <c r="A5269" s="53"/>
      <c r="D5269" s="53"/>
    </row>
    <row r="5270" spans="1:4">
      <c r="A5270" s="53"/>
      <c r="D5270" s="53"/>
    </row>
    <row r="5271" spans="1:4">
      <c r="A5271" s="53"/>
      <c r="D5271" s="53"/>
    </row>
    <row r="5272" spans="1:4">
      <c r="A5272" s="53"/>
      <c r="D5272" s="53"/>
    </row>
    <row r="5273" spans="1:4">
      <c r="A5273" s="53"/>
      <c r="D5273" s="53"/>
    </row>
    <row r="5274" spans="1:4">
      <c r="A5274" s="53"/>
      <c r="D5274" s="53"/>
    </row>
    <row r="5275" spans="1:4">
      <c r="A5275" s="53"/>
      <c r="D5275" s="53"/>
    </row>
    <row r="5276" spans="1:4">
      <c r="A5276" s="53"/>
      <c r="D5276" s="53"/>
    </row>
    <row r="5277" spans="1:4">
      <c r="A5277" s="53"/>
      <c r="D5277" s="53"/>
    </row>
    <row r="5278" spans="1:4">
      <c r="A5278" s="53"/>
      <c r="D5278" s="53"/>
    </row>
    <row r="5279" spans="1:4">
      <c r="A5279" s="53"/>
      <c r="D5279" s="53"/>
    </row>
    <row r="5280" spans="1:4">
      <c r="A5280" s="53"/>
      <c r="D5280" s="53"/>
    </row>
    <row r="5281" spans="1:4">
      <c r="A5281" s="53"/>
      <c r="D5281" s="53"/>
    </row>
    <row r="5282" spans="1:4">
      <c r="A5282" s="53"/>
      <c r="D5282" s="53"/>
    </row>
    <row r="5283" spans="1:4">
      <c r="A5283" s="53"/>
      <c r="D5283" s="53"/>
    </row>
    <row r="5284" spans="1:4">
      <c r="A5284" s="53"/>
      <c r="D5284" s="53"/>
    </row>
    <row r="5285" spans="1:4">
      <c r="A5285" s="53"/>
      <c r="D5285" s="53"/>
    </row>
    <row r="5286" spans="1:4">
      <c r="A5286" s="53"/>
      <c r="D5286" s="53"/>
    </row>
    <row r="5287" spans="1:4">
      <c r="A5287" s="53"/>
      <c r="D5287" s="53"/>
    </row>
    <row r="5288" spans="1:4">
      <c r="A5288" s="53"/>
      <c r="D5288" s="53"/>
    </row>
    <row r="5289" spans="1:4">
      <c r="A5289" s="53"/>
      <c r="D5289" s="53"/>
    </row>
    <row r="5290" spans="1:4">
      <c r="A5290" s="53"/>
      <c r="D5290" s="53"/>
    </row>
    <row r="5291" spans="1:4">
      <c r="A5291" s="53"/>
      <c r="D5291" s="53"/>
    </row>
    <row r="5292" spans="1:4">
      <c r="A5292" s="53"/>
      <c r="D5292" s="53"/>
    </row>
    <row r="5293" spans="1:4">
      <c r="A5293" s="53"/>
      <c r="D5293" s="53"/>
    </row>
    <row r="5294" spans="1:4">
      <c r="A5294" s="53"/>
      <c r="D5294" s="53"/>
    </row>
    <row r="5295" spans="1:4">
      <c r="A5295" s="53"/>
      <c r="D5295" s="53"/>
    </row>
    <row r="5296" spans="1:4">
      <c r="A5296" s="53"/>
      <c r="D5296" s="53"/>
    </row>
    <row r="5297" spans="1:4">
      <c r="A5297" s="53"/>
      <c r="D5297" s="53"/>
    </row>
    <row r="5298" spans="1:4">
      <c r="A5298" s="53"/>
      <c r="D5298" s="53"/>
    </row>
    <row r="5299" spans="1:4">
      <c r="A5299" s="53"/>
      <c r="D5299" s="53"/>
    </row>
    <row r="5300" spans="1:4">
      <c r="A5300" s="53"/>
      <c r="D5300" s="53"/>
    </row>
    <row r="5301" spans="1:4">
      <c r="A5301" s="53"/>
      <c r="D5301" s="53"/>
    </row>
    <row r="5302" spans="1:4">
      <c r="A5302" s="53"/>
      <c r="D5302" s="53"/>
    </row>
    <row r="5303" spans="1:4">
      <c r="A5303" s="53"/>
      <c r="D5303" s="53"/>
    </row>
    <row r="5304" spans="1:4">
      <c r="A5304" s="53"/>
      <c r="D5304" s="53"/>
    </row>
    <row r="5305" spans="1:4">
      <c r="A5305" s="53"/>
      <c r="D5305" s="53"/>
    </row>
    <row r="5306" spans="1:4">
      <c r="A5306" s="53"/>
      <c r="D5306" s="53"/>
    </row>
    <row r="5307" spans="1:4">
      <c r="A5307" s="53"/>
      <c r="D5307" s="53"/>
    </row>
    <row r="5308" spans="1:4">
      <c r="A5308" s="53"/>
      <c r="D5308" s="53"/>
    </row>
    <row r="5309" spans="1:4">
      <c r="A5309" s="53"/>
      <c r="D5309" s="53"/>
    </row>
    <row r="5310" spans="1:4">
      <c r="A5310" s="53"/>
      <c r="D5310" s="53"/>
    </row>
    <row r="5311" spans="1:4">
      <c r="A5311" s="53"/>
      <c r="D5311" s="53"/>
    </row>
    <row r="5312" spans="1:4">
      <c r="A5312" s="53"/>
      <c r="D5312" s="53"/>
    </row>
    <row r="5313" spans="1:4">
      <c r="A5313" s="53"/>
      <c r="D5313" s="53"/>
    </row>
    <row r="5314" spans="1:4">
      <c r="A5314" s="53"/>
      <c r="D5314" s="53"/>
    </row>
    <row r="5315" spans="1:4">
      <c r="A5315" s="53"/>
      <c r="D5315" s="53"/>
    </row>
    <row r="5316" spans="1:4">
      <c r="A5316" s="53"/>
      <c r="D5316" s="53"/>
    </row>
    <row r="5317" spans="1:4">
      <c r="A5317" s="53"/>
      <c r="D5317" s="53"/>
    </row>
    <row r="5318" spans="1:4">
      <c r="A5318" s="53"/>
      <c r="D5318" s="53"/>
    </row>
    <row r="5319" spans="1:4">
      <c r="A5319" s="53"/>
      <c r="D5319" s="53"/>
    </row>
    <row r="5320" spans="1:4">
      <c r="A5320" s="53"/>
      <c r="D5320" s="53"/>
    </row>
    <row r="5321" spans="1:4">
      <c r="A5321" s="53"/>
      <c r="D5321" s="53"/>
    </row>
    <row r="5322" spans="1:4">
      <c r="A5322" s="53"/>
      <c r="D5322" s="53"/>
    </row>
    <row r="5323" spans="1:4">
      <c r="A5323" s="53"/>
      <c r="D5323" s="53"/>
    </row>
    <row r="5324" spans="1:4">
      <c r="A5324" s="53"/>
      <c r="D5324" s="53"/>
    </row>
    <row r="5325" spans="1:4">
      <c r="A5325" s="53"/>
      <c r="D5325" s="53"/>
    </row>
    <row r="5326" spans="1:4">
      <c r="A5326" s="53"/>
      <c r="D5326" s="53"/>
    </row>
    <row r="5327" spans="1:4">
      <c r="A5327" s="53"/>
      <c r="D5327" s="53"/>
    </row>
    <row r="5328" spans="1:4">
      <c r="A5328" s="53"/>
      <c r="D5328" s="53"/>
    </row>
    <row r="5329" spans="1:4">
      <c r="A5329" s="53"/>
      <c r="D5329" s="53"/>
    </row>
    <row r="5330" spans="1:4">
      <c r="A5330" s="53"/>
      <c r="D5330" s="53"/>
    </row>
    <row r="5331" spans="1:4">
      <c r="A5331" s="53"/>
      <c r="D5331" s="53"/>
    </row>
    <row r="5332" spans="1:4">
      <c r="A5332" s="53"/>
      <c r="D5332" s="53"/>
    </row>
    <row r="5333" spans="1:4">
      <c r="A5333" s="53"/>
      <c r="D5333" s="53"/>
    </row>
    <row r="5334" spans="1:4">
      <c r="A5334" s="53"/>
      <c r="D5334" s="53"/>
    </row>
    <row r="5335" spans="1:4">
      <c r="A5335" s="53"/>
      <c r="D5335" s="53"/>
    </row>
    <row r="5336" spans="1:4">
      <c r="A5336" s="53"/>
      <c r="D5336" s="53"/>
    </row>
    <row r="5337" spans="1:4">
      <c r="A5337" s="53"/>
      <c r="D5337" s="53"/>
    </row>
    <row r="5338" spans="1:4">
      <c r="A5338" s="53"/>
      <c r="D5338" s="53"/>
    </row>
    <row r="5339" spans="1:4">
      <c r="A5339" s="53"/>
      <c r="D5339" s="53"/>
    </row>
    <row r="5340" spans="1:4">
      <c r="A5340" s="53"/>
      <c r="D5340" s="53"/>
    </row>
    <row r="5341" spans="1:4">
      <c r="A5341" s="53"/>
      <c r="D5341" s="53"/>
    </row>
    <row r="5342" spans="1:4">
      <c r="A5342" s="53"/>
      <c r="D5342" s="53"/>
    </row>
    <row r="5343" spans="1:4">
      <c r="A5343" s="53"/>
      <c r="D5343" s="53"/>
    </row>
    <row r="5344" spans="1:4">
      <c r="A5344" s="53"/>
      <c r="D5344" s="53"/>
    </row>
    <row r="5345" spans="1:4">
      <c r="A5345" s="53"/>
      <c r="D5345" s="53"/>
    </row>
    <row r="5346" spans="1:4">
      <c r="A5346" s="53"/>
      <c r="D5346" s="53"/>
    </row>
    <row r="5347" spans="1:4">
      <c r="A5347" s="53"/>
      <c r="D5347" s="53"/>
    </row>
    <row r="5348" spans="1:4">
      <c r="A5348" s="53"/>
      <c r="D5348" s="53"/>
    </row>
    <row r="5349" spans="1:4">
      <c r="A5349" s="53"/>
      <c r="D5349" s="53"/>
    </row>
    <row r="5350" spans="1:4">
      <c r="A5350" s="53"/>
      <c r="D5350" s="53"/>
    </row>
    <row r="5351" spans="1:4">
      <c r="A5351" s="53"/>
      <c r="D5351" s="53"/>
    </row>
    <row r="5352" spans="1:4">
      <c r="A5352" s="53"/>
      <c r="D5352" s="53"/>
    </row>
    <row r="5353" spans="1:4">
      <c r="A5353" s="53"/>
      <c r="D5353" s="53"/>
    </row>
    <row r="5354" spans="1:4">
      <c r="A5354" s="53"/>
      <c r="D5354" s="53"/>
    </row>
    <row r="5355" spans="1:4">
      <c r="A5355" s="53"/>
      <c r="D5355" s="53"/>
    </row>
    <row r="5356" spans="1:4">
      <c r="A5356" s="53"/>
      <c r="D5356" s="53"/>
    </row>
    <row r="5357" spans="1:4">
      <c r="A5357" s="53"/>
      <c r="D5357" s="53"/>
    </row>
    <row r="5358" spans="1:4">
      <c r="A5358" s="53"/>
      <c r="D5358" s="53"/>
    </row>
    <row r="5359" spans="1:4">
      <c r="A5359" s="53"/>
      <c r="D5359" s="53"/>
    </row>
    <row r="5360" spans="1:4">
      <c r="A5360" s="53"/>
      <c r="D5360" s="53"/>
    </row>
    <row r="5361" spans="1:4">
      <c r="A5361" s="53"/>
      <c r="D5361" s="53"/>
    </row>
    <row r="5362" spans="1:4">
      <c r="A5362" s="53"/>
      <c r="D5362" s="53"/>
    </row>
    <row r="5363" spans="1:4">
      <c r="A5363" s="53"/>
      <c r="D5363" s="53"/>
    </row>
    <row r="5364" spans="1:4">
      <c r="A5364" s="53"/>
      <c r="D5364" s="53"/>
    </row>
    <row r="5365" spans="1:4">
      <c r="A5365" s="53"/>
      <c r="D5365" s="53"/>
    </row>
    <row r="5366" spans="1:4">
      <c r="A5366" s="53"/>
      <c r="D5366" s="53"/>
    </row>
    <row r="5367" spans="1:4">
      <c r="A5367" s="53"/>
      <c r="D5367" s="53"/>
    </row>
    <row r="5368" spans="1:4">
      <c r="A5368" s="53"/>
      <c r="D5368" s="53"/>
    </row>
    <row r="5369" spans="1:4">
      <c r="A5369" s="53"/>
      <c r="D5369" s="53"/>
    </row>
    <row r="5370" spans="1:4">
      <c r="A5370" s="53"/>
      <c r="D5370" s="53"/>
    </row>
    <row r="5371" spans="1:4">
      <c r="A5371" s="53"/>
      <c r="D5371" s="53"/>
    </row>
    <row r="5372" spans="1:4">
      <c r="A5372" s="53"/>
      <c r="D5372" s="53"/>
    </row>
    <row r="5373" spans="1:4">
      <c r="A5373" s="53"/>
      <c r="D5373" s="53"/>
    </row>
    <row r="5374" spans="1:4">
      <c r="A5374" s="53"/>
      <c r="D5374" s="53"/>
    </row>
    <row r="5375" spans="1:4">
      <c r="A5375" s="53"/>
      <c r="D5375" s="53"/>
    </row>
    <row r="5376" spans="1:4">
      <c r="A5376" s="53"/>
      <c r="D5376" s="53"/>
    </row>
    <row r="5377" spans="1:4">
      <c r="A5377" s="53"/>
      <c r="D5377" s="53"/>
    </row>
    <row r="5378" spans="1:4">
      <c r="A5378" s="53"/>
      <c r="D5378" s="53"/>
    </row>
    <row r="5379" spans="1:4">
      <c r="A5379" s="53"/>
      <c r="D5379" s="53"/>
    </row>
    <row r="5380" spans="1:4">
      <c r="A5380" s="53"/>
      <c r="D5380" s="53"/>
    </row>
    <row r="5381" spans="1:4">
      <c r="A5381" s="53"/>
      <c r="D5381" s="53"/>
    </row>
    <row r="5382" spans="1:4">
      <c r="A5382" s="53"/>
      <c r="D5382" s="53"/>
    </row>
    <row r="5383" spans="1:4">
      <c r="A5383" s="53"/>
      <c r="D5383" s="53"/>
    </row>
    <row r="5384" spans="1:4">
      <c r="A5384" s="53"/>
      <c r="D5384" s="53"/>
    </row>
    <row r="5385" spans="1:4">
      <c r="A5385" s="53"/>
      <c r="D5385" s="53"/>
    </row>
    <row r="5386" spans="1:4">
      <c r="A5386" s="53"/>
      <c r="D5386" s="53"/>
    </row>
    <row r="5387" spans="1:4">
      <c r="A5387" s="53"/>
      <c r="D5387" s="53"/>
    </row>
    <row r="5388" spans="1:4">
      <c r="A5388" s="53"/>
      <c r="D5388" s="53"/>
    </row>
    <row r="5389" spans="1:4">
      <c r="A5389" s="53"/>
      <c r="D5389" s="53"/>
    </row>
    <row r="5390" spans="1:4">
      <c r="A5390" s="53"/>
      <c r="D5390" s="53"/>
    </row>
    <row r="5391" spans="1:4">
      <c r="A5391" s="53"/>
      <c r="D5391" s="53"/>
    </row>
    <row r="5392" spans="1:4">
      <c r="A5392" s="53"/>
      <c r="D5392" s="53"/>
    </row>
    <row r="5393" spans="1:4">
      <c r="A5393" s="53"/>
      <c r="D5393" s="53"/>
    </row>
    <row r="5394" spans="1:4">
      <c r="A5394" s="53"/>
      <c r="D5394" s="53"/>
    </row>
    <row r="5395" spans="1:4">
      <c r="A5395" s="53"/>
      <c r="D5395" s="53"/>
    </row>
    <row r="5396" spans="1:4">
      <c r="A5396" s="53"/>
      <c r="D5396" s="53"/>
    </row>
    <row r="5397" spans="1:4">
      <c r="A5397" s="53"/>
      <c r="D5397" s="53"/>
    </row>
    <row r="5398" spans="1:4">
      <c r="A5398" s="53"/>
      <c r="D5398" s="53"/>
    </row>
    <row r="5399" spans="1:4">
      <c r="A5399" s="53"/>
      <c r="D5399" s="53"/>
    </row>
    <row r="5400" spans="1:4">
      <c r="A5400" s="53"/>
      <c r="D5400" s="53"/>
    </row>
    <row r="5401" spans="1:4">
      <c r="A5401" s="53"/>
      <c r="D5401" s="53"/>
    </row>
    <row r="5402" spans="1:4">
      <c r="A5402" s="53"/>
      <c r="D5402" s="53"/>
    </row>
    <row r="5403" spans="1:4">
      <c r="A5403" s="53"/>
      <c r="D5403" s="53"/>
    </row>
    <row r="5404" spans="1:4">
      <c r="A5404" s="53"/>
      <c r="D5404" s="53"/>
    </row>
    <row r="5405" spans="1:4">
      <c r="A5405" s="53"/>
      <c r="D5405" s="53"/>
    </row>
    <row r="5406" spans="1:4">
      <c r="A5406" s="53"/>
      <c r="D5406" s="53"/>
    </row>
    <row r="5407" spans="1:4">
      <c r="A5407" s="53"/>
      <c r="D5407" s="53"/>
    </row>
    <row r="5408" spans="1:4">
      <c r="A5408" s="53"/>
      <c r="D5408" s="53"/>
    </row>
    <row r="5409" spans="1:4">
      <c r="A5409" s="53"/>
      <c r="D5409" s="53"/>
    </row>
    <row r="5410" spans="1:4">
      <c r="A5410" s="53"/>
      <c r="D5410" s="53"/>
    </row>
    <row r="5411" spans="1:4">
      <c r="A5411" s="53"/>
      <c r="D5411" s="53"/>
    </row>
    <row r="5412" spans="1:4">
      <c r="A5412" s="53"/>
      <c r="D5412" s="53"/>
    </row>
    <row r="5413" spans="1:4">
      <c r="A5413" s="53"/>
      <c r="D5413" s="53"/>
    </row>
    <row r="5414" spans="1:4">
      <c r="A5414" s="53"/>
      <c r="D5414" s="53"/>
    </row>
    <row r="5415" spans="1:4">
      <c r="A5415" s="53"/>
      <c r="D5415" s="53"/>
    </row>
    <row r="5416" spans="1:4">
      <c r="A5416" s="53"/>
      <c r="D5416" s="53"/>
    </row>
    <row r="5417" spans="1:4">
      <c r="A5417" s="53"/>
      <c r="D5417" s="53"/>
    </row>
    <row r="5418" spans="1:4">
      <c r="A5418" s="53"/>
      <c r="D5418" s="53"/>
    </row>
    <row r="5419" spans="1:4">
      <c r="A5419" s="53"/>
      <c r="D5419" s="53"/>
    </row>
    <row r="5420" spans="1:4">
      <c r="A5420" s="53"/>
      <c r="D5420" s="53"/>
    </row>
    <row r="5421" spans="1:4">
      <c r="A5421" s="53"/>
      <c r="D5421" s="53"/>
    </row>
    <row r="5422" spans="1:4">
      <c r="A5422" s="53"/>
      <c r="D5422" s="53"/>
    </row>
    <row r="5423" spans="1:4">
      <c r="A5423" s="53"/>
      <c r="D5423" s="53"/>
    </row>
    <row r="5424" spans="1:4">
      <c r="A5424" s="53"/>
      <c r="D5424" s="53"/>
    </row>
    <row r="5425" spans="1:4">
      <c r="A5425" s="53"/>
      <c r="D5425" s="53"/>
    </row>
    <row r="5426" spans="1:4">
      <c r="A5426" s="53"/>
      <c r="D5426" s="53"/>
    </row>
    <row r="5427" spans="1:4">
      <c r="A5427" s="53"/>
      <c r="D5427" s="53"/>
    </row>
    <row r="5428" spans="1:4">
      <c r="A5428" s="53"/>
      <c r="D5428" s="53"/>
    </row>
    <row r="5429" spans="1:4">
      <c r="A5429" s="53"/>
      <c r="D5429" s="53"/>
    </row>
    <row r="5430" spans="1:4">
      <c r="A5430" s="53"/>
      <c r="D5430" s="53"/>
    </row>
    <row r="5431" spans="1:4">
      <c r="A5431" s="53"/>
      <c r="D5431" s="53"/>
    </row>
    <row r="5432" spans="1:4">
      <c r="A5432" s="53"/>
      <c r="D5432" s="53"/>
    </row>
    <row r="5433" spans="1:4">
      <c r="A5433" s="53"/>
      <c r="D5433" s="53"/>
    </row>
    <row r="5434" spans="1:4">
      <c r="A5434" s="53"/>
      <c r="D5434" s="53"/>
    </row>
    <row r="5435" spans="1:4">
      <c r="A5435" s="53"/>
      <c r="D5435" s="53"/>
    </row>
    <row r="5436" spans="1:4">
      <c r="A5436" s="53"/>
      <c r="D5436" s="53"/>
    </row>
    <row r="5437" spans="1:4">
      <c r="A5437" s="53"/>
      <c r="D5437" s="53"/>
    </row>
    <row r="5438" spans="1:4">
      <c r="A5438" s="53"/>
      <c r="D5438" s="53"/>
    </row>
    <row r="5439" spans="1:4">
      <c r="A5439" s="53"/>
      <c r="D5439" s="53"/>
    </row>
    <row r="5440" spans="1:4">
      <c r="A5440" s="53"/>
      <c r="D5440" s="53"/>
    </row>
    <row r="5441" spans="1:4">
      <c r="A5441" s="53"/>
      <c r="D5441" s="53"/>
    </row>
    <row r="5442" spans="1:4">
      <c r="A5442" s="53"/>
      <c r="D5442" s="53"/>
    </row>
    <row r="5443" spans="1:4">
      <c r="A5443" s="53"/>
      <c r="D5443" s="53"/>
    </row>
    <row r="5444" spans="1:4">
      <c r="A5444" s="53"/>
      <c r="D5444" s="53"/>
    </row>
    <row r="5445" spans="1:4">
      <c r="A5445" s="53"/>
      <c r="D5445" s="53"/>
    </row>
    <row r="5446" spans="1:4">
      <c r="A5446" s="53"/>
      <c r="D5446" s="53"/>
    </row>
    <row r="5447" spans="1:4">
      <c r="A5447" s="53"/>
      <c r="D5447" s="53"/>
    </row>
    <row r="5448" spans="1:4">
      <c r="A5448" s="53"/>
      <c r="D5448" s="53"/>
    </row>
    <row r="5449" spans="1:4">
      <c r="A5449" s="53"/>
      <c r="D5449" s="53"/>
    </row>
    <row r="5450" spans="1:4">
      <c r="A5450" s="53"/>
      <c r="D5450" s="53"/>
    </row>
    <row r="5451" spans="1:4">
      <c r="A5451" s="53"/>
      <c r="D5451" s="53"/>
    </row>
    <row r="5452" spans="1:4">
      <c r="A5452" s="53"/>
      <c r="D5452" s="53"/>
    </row>
    <row r="5453" spans="1:4">
      <c r="A5453" s="53"/>
      <c r="D5453" s="53"/>
    </row>
    <row r="5454" spans="1:4">
      <c r="A5454" s="53"/>
      <c r="D5454" s="53"/>
    </row>
    <row r="5455" spans="1:4">
      <c r="A5455" s="53"/>
      <c r="D5455" s="53"/>
    </row>
    <row r="5456" spans="1:4">
      <c r="A5456" s="53"/>
      <c r="D5456" s="53"/>
    </row>
    <row r="5457" spans="1:4">
      <c r="A5457" s="53"/>
      <c r="D5457" s="53"/>
    </row>
    <row r="5458" spans="1:4">
      <c r="A5458" s="53"/>
      <c r="D5458" s="53"/>
    </row>
    <row r="5459" spans="1:4">
      <c r="A5459" s="53"/>
      <c r="D5459" s="53"/>
    </row>
    <row r="5460" spans="1:4">
      <c r="A5460" s="53"/>
      <c r="D5460" s="53"/>
    </row>
    <row r="5461" spans="1:4">
      <c r="A5461" s="53"/>
      <c r="D5461" s="53"/>
    </row>
    <row r="5462" spans="1:4">
      <c r="A5462" s="53"/>
      <c r="D5462" s="53"/>
    </row>
    <row r="5463" spans="1:4">
      <c r="A5463" s="53"/>
      <c r="D5463" s="53"/>
    </row>
    <row r="5464" spans="1:4">
      <c r="A5464" s="53"/>
      <c r="D5464" s="53"/>
    </row>
    <row r="5465" spans="1:4">
      <c r="A5465" s="53"/>
      <c r="D5465" s="53"/>
    </row>
    <row r="5466" spans="1:4">
      <c r="A5466" s="53"/>
      <c r="D5466" s="53"/>
    </row>
    <row r="5467" spans="1:4">
      <c r="A5467" s="53"/>
      <c r="D5467" s="53"/>
    </row>
    <row r="5468" spans="1:4">
      <c r="A5468" s="53"/>
      <c r="D5468" s="53"/>
    </row>
    <row r="5469" spans="1:4">
      <c r="A5469" s="53"/>
      <c r="D5469" s="53"/>
    </row>
    <row r="5470" spans="1:4">
      <c r="A5470" s="53"/>
      <c r="D5470" s="53"/>
    </row>
    <row r="5471" spans="1:4">
      <c r="A5471" s="53"/>
      <c r="D5471" s="53"/>
    </row>
    <row r="5472" spans="1:4">
      <c r="A5472" s="53"/>
      <c r="D5472" s="53"/>
    </row>
    <row r="5473" spans="1:4">
      <c r="A5473" s="53"/>
      <c r="D5473" s="53"/>
    </row>
    <row r="5474" spans="1:4">
      <c r="A5474" s="53"/>
      <c r="D5474" s="53"/>
    </row>
    <row r="5475" spans="1:4">
      <c r="A5475" s="53"/>
      <c r="D5475" s="53"/>
    </row>
    <row r="5476" spans="1:4">
      <c r="A5476" s="53"/>
      <c r="D5476" s="53"/>
    </row>
    <row r="5477" spans="1:4">
      <c r="A5477" s="53"/>
      <c r="D5477" s="53"/>
    </row>
    <row r="5478" spans="1:4">
      <c r="A5478" s="53"/>
      <c r="D5478" s="53"/>
    </row>
    <row r="5479" spans="1:4">
      <c r="A5479" s="53"/>
      <c r="D5479" s="53"/>
    </row>
    <row r="5480" spans="1:4">
      <c r="A5480" s="53"/>
      <c r="D5480" s="53"/>
    </row>
    <row r="5481" spans="1:4">
      <c r="A5481" s="53"/>
      <c r="D5481" s="53"/>
    </row>
    <row r="5482" spans="1:4">
      <c r="A5482" s="53"/>
      <c r="D5482" s="53"/>
    </row>
    <row r="5483" spans="1:4">
      <c r="A5483" s="53"/>
      <c r="D5483" s="53"/>
    </row>
    <row r="5484" spans="1:4">
      <c r="A5484" s="53"/>
      <c r="D5484" s="53"/>
    </row>
    <row r="5485" spans="1:4">
      <c r="A5485" s="53"/>
      <c r="D5485" s="53"/>
    </row>
    <row r="5486" spans="1:4">
      <c r="A5486" s="53"/>
      <c r="D5486" s="53"/>
    </row>
    <row r="5487" spans="1:4">
      <c r="A5487" s="53"/>
      <c r="D5487" s="53"/>
    </row>
    <row r="5488" spans="1:4">
      <c r="A5488" s="53"/>
      <c r="D5488" s="53"/>
    </row>
    <row r="5489" spans="1:4">
      <c r="A5489" s="53"/>
      <c r="D5489" s="53"/>
    </row>
    <row r="5490" spans="1:4">
      <c r="A5490" s="53"/>
      <c r="D5490" s="53"/>
    </row>
    <row r="5491" spans="1:4">
      <c r="A5491" s="53"/>
      <c r="D5491" s="53"/>
    </row>
    <row r="5492" spans="1:4">
      <c r="A5492" s="53"/>
      <c r="D5492" s="53"/>
    </row>
    <row r="5493" spans="1:4">
      <c r="A5493" s="53"/>
      <c r="D5493" s="53"/>
    </row>
    <row r="5494" spans="1:4">
      <c r="A5494" s="53"/>
      <c r="D5494" s="53"/>
    </row>
    <row r="5495" spans="1:4">
      <c r="A5495" s="53"/>
      <c r="D5495" s="53"/>
    </row>
    <row r="5496" spans="1:4">
      <c r="A5496" s="53"/>
      <c r="D5496" s="53"/>
    </row>
    <row r="5497" spans="1:4">
      <c r="A5497" s="53"/>
      <c r="D5497" s="53"/>
    </row>
    <row r="5498" spans="1:4">
      <c r="A5498" s="53"/>
      <c r="D5498" s="53"/>
    </row>
    <row r="5499" spans="1:4">
      <c r="A5499" s="53"/>
      <c r="D5499" s="53"/>
    </row>
    <row r="5500" spans="1:4">
      <c r="A5500" s="53"/>
      <c r="D5500" s="53"/>
    </row>
    <row r="5501" spans="1:4">
      <c r="A5501" s="53"/>
      <c r="D5501" s="53"/>
    </row>
    <row r="5502" spans="1:4">
      <c r="A5502" s="53"/>
      <c r="D5502" s="53"/>
    </row>
    <row r="5503" spans="1:4">
      <c r="A5503" s="53"/>
      <c r="D5503" s="53"/>
    </row>
    <row r="5504" spans="1:4">
      <c r="A5504" s="53"/>
      <c r="D5504" s="53"/>
    </row>
    <row r="5505" spans="1:4">
      <c r="A5505" s="53"/>
      <c r="D5505" s="53"/>
    </row>
    <row r="5506" spans="1:4">
      <c r="A5506" s="53"/>
      <c r="D5506" s="53"/>
    </row>
    <row r="5507" spans="1:4">
      <c r="A5507" s="53"/>
      <c r="D5507" s="53"/>
    </row>
    <row r="5508" spans="1:4">
      <c r="A5508" s="53"/>
      <c r="D5508" s="53"/>
    </row>
    <row r="5509" spans="1:4">
      <c r="A5509" s="53"/>
      <c r="D5509" s="53"/>
    </row>
    <row r="5510" spans="1:4">
      <c r="A5510" s="53"/>
      <c r="D5510" s="53"/>
    </row>
    <row r="5511" spans="1:4">
      <c r="A5511" s="53"/>
      <c r="D5511" s="53"/>
    </row>
    <row r="5512" spans="1:4">
      <c r="A5512" s="53"/>
      <c r="D5512" s="53"/>
    </row>
    <row r="5513" spans="1:4">
      <c r="A5513" s="53"/>
      <c r="D5513" s="53"/>
    </row>
    <row r="5514" spans="1:4">
      <c r="A5514" s="53"/>
      <c r="D5514" s="53"/>
    </row>
    <row r="5515" spans="1:4">
      <c r="A5515" s="53"/>
      <c r="D5515" s="53"/>
    </row>
    <row r="5516" spans="1:4">
      <c r="A5516" s="53"/>
      <c r="D5516" s="53"/>
    </row>
    <row r="5517" spans="1:4">
      <c r="A5517" s="53"/>
      <c r="D5517" s="53"/>
    </row>
    <row r="5518" spans="1:4">
      <c r="A5518" s="53"/>
      <c r="D5518" s="53"/>
    </row>
    <row r="5519" spans="1:4">
      <c r="A5519" s="53"/>
      <c r="D5519" s="53"/>
    </row>
    <row r="5520" spans="1:4">
      <c r="A5520" s="53"/>
      <c r="D5520" s="53"/>
    </row>
    <row r="5521" spans="1:4">
      <c r="A5521" s="53"/>
      <c r="D5521" s="53"/>
    </row>
    <row r="5522" spans="1:4">
      <c r="A5522" s="53"/>
      <c r="D5522" s="53"/>
    </row>
    <row r="5523" spans="1:4">
      <c r="A5523" s="53"/>
      <c r="D5523" s="53"/>
    </row>
    <row r="5524" spans="1:4">
      <c r="A5524" s="53"/>
      <c r="D5524" s="53"/>
    </row>
    <row r="5525" spans="1:4">
      <c r="A5525" s="53"/>
      <c r="D5525" s="53"/>
    </row>
    <row r="5526" spans="1:4">
      <c r="A5526" s="53"/>
      <c r="D5526" s="53"/>
    </row>
    <row r="5527" spans="1:4">
      <c r="A5527" s="53"/>
      <c r="D5527" s="53"/>
    </row>
    <row r="5528" spans="1:4">
      <c r="A5528" s="53"/>
      <c r="D5528" s="53"/>
    </row>
    <row r="5529" spans="1:4">
      <c r="A5529" s="53"/>
      <c r="D5529" s="53"/>
    </row>
    <row r="5530" spans="1:4">
      <c r="A5530" s="53"/>
      <c r="D5530" s="53"/>
    </row>
    <row r="5531" spans="1:4">
      <c r="A5531" s="53"/>
      <c r="D5531" s="53"/>
    </row>
    <row r="5532" spans="1:4">
      <c r="A5532" s="53"/>
      <c r="D5532" s="53"/>
    </row>
    <row r="5533" spans="1:4">
      <c r="A5533" s="53"/>
      <c r="D5533" s="53"/>
    </row>
    <row r="5534" spans="1:4">
      <c r="A5534" s="53"/>
      <c r="D5534" s="53"/>
    </row>
    <row r="5535" spans="1:4">
      <c r="A5535" s="53"/>
      <c r="D5535" s="53"/>
    </row>
    <row r="5536" spans="1:4">
      <c r="A5536" s="53"/>
      <c r="D5536" s="53"/>
    </row>
    <row r="5537" spans="1:4">
      <c r="A5537" s="53"/>
      <c r="D5537" s="53"/>
    </row>
    <row r="5538" spans="1:4">
      <c r="A5538" s="53"/>
      <c r="D5538" s="53"/>
    </row>
    <row r="5539" spans="1:4">
      <c r="A5539" s="53"/>
      <c r="D5539" s="53"/>
    </row>
    <row r="5540" spans="1:4">
      <c r="A5540" s="53"/>
      <c r="D5540" s="53"/>
    </row>
    <row r="5541" spans="1:4">
      <c r="A5541" s="53"/>
      <c r="D5541" s="53"/>
    </row>
    <row r="5542" spans="1:4">
      <c r="A5542" s="53"/>
      <c r="D5542" s="53"/>
    </row>
    <row r="5543" spans="1:4">
      <c r="A5543" s="53"/>
      <c r="D5543" s="53"/>
    </row>
    <row r="5544" spans="1:4">
      <c r="A5544" s="53"/>
      <c r="D5544" s="53"/>
    </row>
    <row r="5545" spans="1:4">
      <c r="A5545" s="53"/>
      <c r="D5545" s="53"/>
    </row>
    <row r="5546" spans="1:4">
      <c r="A5546" s="53"/>
      <c r="D5546" s="53"/>
    </row>
    <row r="5547" spans="1:4">
      <c r="A5547" s="53"/>
      <c r="D5547" s="53"/>
    </row>
    <row r="5548" spans="1:4">
      <c r="A5548" s="53"/>
      <c r="D5548" s="53"/>
    </row>
    <row r="5549" spans="1:4">
      <c r="A5549" s="53"/>
      <c r="D5549" s="53"/>
    </row>
    <row r="5550" spans="1:4">
      <c r="A5550" s="53"/>
      <c r="D5550" s="53"/>
    </row>
    <row r="5551" spans="1:4">
      <c r="A5551" s="53"/>
      <c r="D5551" s="53"/>
    </row>
    <row r="5552" spans="1:4">
      <c r="A5552" s="53"/>
      <c r="D5552" s="53"/>
    </row>
    <row r="5553" spans="1:4">
      <c r="A5553" s="53"/>
      <c r="D5553" s="53"/>
    </row>
    <row r="5554" spans="1:4">
      <c r="A5554" s="53"/>
      <c r="D5554" s="53"/>
    </row>
    <row r="5555" spans="1:4">
      <c r="A5555" s="53"/>
      <c r="D5555" s="53"/>
    </row>
    <row r="5556" spans="1:4">
      <c r="A5556" s="53"/>
      <c r="D5556" s="53"/>
    </row>
    <row r="5557" spans="1:4">
      <c r="A5557" s="53"/>
      <c r="D5557" s="53"/>
    </row>
    <row r="5558" spans="1:4">
      <c r="A5558" s="53"/>
      <c r="D5558" s="53"/>
    </row>
    <row r="5559" spans="1:4">
      <c r="A5559" s="53"/>
      <c r="D5559" s="53"/>
    </row>
    <row r="5560" spans="1:4">
      <c r="A5560" s="53"/>
      <c r="D5560" s="53"/>
    </row>
    <row r="5561" spans="1:4">
      <c r="A5561" s="53"/>
      <c r="D5561" s="53"/>
    </row>
    <row r="5562" spans="1:4">
      <c r="A5562" s="53"/>
      <c r="D5562" s="53"/>
    </row>
    <row r="5563" spans="1:4">
      <c r="A5563" s="53"/>
      <c r="D5563" s="53"/>
    </row>
    <row r="5564" spans="1:4">
      <c r="A5564" s="53"/>
      <c r="D5564" s="53"/>
    </row>
    <row r="5565" spans="1:4">
      <c r="A5565" s="53"/>
      <c r="D5565" s="53"/>
    </row>
    <row r="5566" spans="1:4">
      <c r="A5566" s="53"/>
      <c r="D5566" s="53"/>
    </row>
    <row r="5567" spans="1:4">
      <c r="A5567" s="53"/>
      <c r="D5567" s="53"/>
    </row>
    <row r="5568" spans="1:4">
      <c r="A5568" s="53"/>
      <c r="D5568" s="53"/>
    </row>
    <row r="5569" spans="1:4">
      <c r="A5569" s="53"/>
      <c r="D5569" s="53"/>
    </row>
    <row r="5570" spans="1:4">
      <c r="A5570" s="53"/>
      <c r="D5570" s="53"/>
    </row>
    <row r="5571" spans="1:4">
      <c r="A5571" s="53"/>
      <c r="D5571" s="53"/>
    </row>
    <row r="5572" spans="1:4">
      <c r="A5572" s="53"/>
      <c r="D5572" s="53"/>
    </row>
    <row r="5573" spans="1:4">
      <c r="A5573" s="53"/>
      <c r="D5573" s="53"/>
    </row>
    <row r="5574" spans="1:4">
      <c r="A5574" s="53"/>
      <c r="D5574" s="53"/>
    </row>
    <row r="5575" spans="1:4">
      <c r="A5575" s="53"/>
      <c r="D5575" s="53"/>
    </row>
    <row r="5576" spans="1:4">
      <c r="A5576" s="53"/>
      <c r="D5576" s="53"/>
    </row>
    <row r="5577" spans="1:4">
      <c r="A5577" s="53"/>
      <c r="D5577" s="53"/>
    </row>
    <row r="5578" spans="1:4">
      <c r="A5578" s="53"/>
      <c r="D5578" s="53"/>
    </row>
    <row r="5579" spans="1:4">
      <c r="A5579" s="53"/>
      <c r="D5579" s="53"/>
    </row>
    <row r="5580" spans="1:4">
      <c r="A5580" s="53"/>
      <c r="D5580" s="53"/>
    </row>
    <row r="5581" spans="1:4">
      <c r="A5581" s="53"/>
      <c r="D5581" s="53"/>
    </row>
    <row r="5582" spans="1:4">
      <c r="A5582" s="53"/>
      <c r="D5582" s="53"/>
    </row>
    <row r="5583" spans="1:4">
      <c r="A5583" s="53"/>
      <c r="D5583" s="53"/>
    </row>
    <row r="5584" spans="1:4">
      <c r="A5584" s="53"/>
      <c r="D5584" s="53"/>
    </row>
    <row r="5585" spans="1:4">
      <c r="A5585" s="53"/>
      <c r="D5585" s="53"/>
    </row>
    <row r="5586" spans="1:4">
      <c r="A5586" s="53"/>
      <c r="D5586" s="53"/>
    </row>
    <row r="5587" spans="1:4">
      <c r="A5587" s="53"/>
      <c r="D5587" s="53"/>
    </row>
    <row r="5588" spans="1:4">
      <c r="A5588" s="53"/>
      <c r="D5588" s="53"/>
    </row>
    <row r="5589" spans="1:4">
      <c r="A5589" s="53"/>
      <c r="D5589" s="53"/>
    </row>
    <row r="5590" spans="1:4">
      <c r="A5590" s="53"/>
      <c r="D5590" s="53"/>
    </row>
    <row r="5591" spans="1:4">
      <c r="A5591" s="53"/>
      <c r="D5591" s="53"/>
    </row>
    <row r="5592" spans="1:4">
      <c r="A5592" s="53"/>
      <c r="D5592" s="53"/>
    </row>
    <row r="5593" spans="1:4">
      <c r="A5593" s="53"/>
      <c r="D5593" s="53"/>
    </row>
    <row r="5594" spans="1:4">
      <c r="A5594" s="53"/>
      <c r="D5594" s="53"/>
    </row>
    <row r="5595" spans="1:4">
      <c r="A5595" s="53"/>
      <c r="D5595" s="53"/>
    </row>
    <row r="5596" spans="1:4">
      <c r="A5596" s="53"/>
      <c r="D5596" s="53"/>
    </row>
    <row r="5597" spans="1:4">
      <c r="A5597" s="53"/>
      <c r="D5597" s="53"/>
    </row>
    <row r="5598" spans="1:4">
      <c r="A5598" s="53"/>
      <c r="D5598" s="53"/>
    </row>
    <row r="5599" spans="1:4">
      <c r="A5599" s="53"/>
      <c r="D5599" s="53"/>
    </row>
    <row r="5600" spans="1:4">
      <c r="A5600" s="53"/>
      <c r="D5600" s="53"/>
    </row>
    <row r="5601" spans="1:4">
      <c r="A5601" s="53"/>
      <c r="D5601" s="53"/>
    </row>
    <row r="5602" spans="1:4">
      <c r="A5602" s="53"/>
      <c r="D5602" s="53"/>
    </row>
    <row r="5603" spans="1:4">
      <c r="A5603" s="53"/>
      <c r="D5603" s="53"/>
    </row>
    <row r="5604" spans="1:4">
      <c r="A5604" s="53"/>
      <c r="D5604" s="53"/>
    </row>
    <row r="5605" spans="1:4">
      <c r="A5605" s="53"/>
      <c r="D5605" s="53"/>
    </row>
    <row r="5606" spans="1:4">
      <c r="A5606" s="53"/>
      <c r="D5606" s="53"/>
    </row>
    <row r="5607" spans="1:4">
      <c r="A5607" s="53"/>
      <c r="D5607" s="53"/>
    </row>
    <row r="5608" spans="1:4">
      <c r="A5608" s="53"/>
      <c r="D5608" s="53"/>
    </row>
    <row r="5609" spans="1:4">
      <c r="A5609" s="53"/>
      <c r="D5609" s="53"/>
    </row>
    <row r="5610" spans="1:4">
      <c r="A5610" s="53"/>
      <c r="D5610" s="53"/>
    </row>
    <row r="5611" spans="1:4">
      <c r="A5611" s="53"/>
      <c r="D5611" s="53"/>
    </row>
    <row r="5612" spans="1:4">
      <c r="A5612" s="53"/>
      <c r="D5612" s="53"/>
    </row>
    <row r="5613" spans="1:4">
      <c r="A5613" s="53"/>
      <c r="D5613" s="53"/>
    </row>
    <row r="5614" spans="1:4">
      <c r="A5614" s="53"/>
      <c r="D5614" s="53"/>
    </row>
    <row r="5615" spans="1:4">
      <c r="A5615" s="53"/>
      <c r="D5615" s="53"/>
    </row>
    <row r="5616" spans="1:4">
      <c r="A5616" s="53"/>
      <c r="D5616" s="53"/>
    </row>
    <row r="5617" spans="1:4">
      <c r="A5617" s="53"/>
      <c r="D5617" s="53"/>
    </row>
    <row r="5618" spans="1:4">
      <c r="A5618" s="53"/>
      <c r="D5618" s="53"/>
    </row>
    <row r="5619" spans="1:4">
      <c r="A5619" s="53"/>
      <c r="D5619" s="53"/>
    </row>
    <row r="5620" spans="1:4">
      <c r="A5620" s="53"/>
      <c r="D5620" s="53"/>
    </row>
    <row r="5621" spans="1:4">
      <c r="A5621" s="53"/>
      <c r="D5621" s="53"/>
    </row>
    <row r="5622" spans="1:4">
      <c r="A5622" s="53"/>
      <c r="D5622" s="53"/>
    </row>
    <row r="5623" spans="1:4">
      <c r="A5623" s="53"/>
      <c r="D5623" s="53"/>
    </row>
    <row r="5624" spans="1:4">
      <c r="A5624" s="53"/>
      <c r="D5624" s="53"/>
    </row>
    <row r="5625" spans="1:4">
      <c r="A5625" s="53"/>
      <c r="D5625" s="53"/>
    </row>
    <row r="5626" spans="1:4">
      <c r="A5626" s="53"/>
      <c r="D5626" s="53"/>
    </row>
    <row r="5627" spans="1:4">
      <c r="A5627" s="53"/>
      <c r="D5627" s="53"/>
    </row>
    <row r="5628" spans="1:4">
      <c r="A5628" s="53"/>
      <c r="D5628" s="53"/>
    </row>
    <row r="5629" spans="1:4">
      <c r="A5629" s="53"/>
      <c r="D5629" s="53"/>
    </row>
    <row r="5630" spans="1:4">
      <c r="A5630" s="53"/>
      <c r="D5630" s="53"/>
    </row>
    <row r="5631" spans="1:4">
      <c r="A5631" s="53"/>
      <c r="D5631" s="53"/>
    </row>
    <row r="5632" spans="1:4">
      <c r="A5632" s="53"/>
      <c r="D5632" s="53"/>
    </row>
    <row r="5633" spans="1:4">
      <c r="A5633" s="53"/>
      <c r="D5633" s="53"/>
    </row>
    <row r="5634" spans="1:4">
      <c r="A5634" s="53"/>
      <c r="D5634" s="53"/>
    </row>
    <row r="5635" spans="1:4">
      <c r="A5635" s="53"/>
      <c r="D5635" s="53"/>
    </row>
    <row r="5636" spans="1:4">
      <c r="A5636" s="53"/>
      <c r="D5636" s="53"/>
    </row>
    <row r="5637" spans="1:4">
      <c r="A5637" s="53"/>
      <c r="D5637" s="53"/>
    </row>
    <row r="5638" spans="1:4">
      <c r="A5638" s="53"/>
      <c r="D5638" s="53"/>
    </row>
    <row r="5639" spans="1:4">
      <c r="A5639" s="53"/>
      <c r="D5639" s="53"/>
    </row>
    <row r="5640" spans="1:4">
      <c r="A5640" s="53"/>
      <c r="D5640" s="53"/>
    </row>
    <row r="5641" spans="1:4">
      <c r="A5641" s="53"/>
      <c r="D5641" s="53"/>
    </row>
    <row r="5642" spans="1:4">
      <c r="A5642" s="53"/>
      <c r="D5642" s="53"/>
    </row>
    <row r="5643" spans="1:4">
      <c r="A5643" s="53"/>
      <c r="D5643" s="53"/>
    </row>
    <row r="5644" spans="1:4">
      <c r="A5644" s="53"/>
      <c r="D5644" s="53"/>
    </row>
    <row r="5645" spans="1:4">
      <c r="A5645" s="53"/>
      <c r="D5645" s="53"/>
    </row>
    <row r="5646" spans="1:4">
      <c r="A5646" s="53"/>
      <c r="D5646" s="53"/>
    </row>
    <row r="5647" spans="1:4">
      <c r="A5647" s="53"/>
      <c r="D5647" s="53"/>
    </row>
    <row r="5648" spans="1:4">
      <c r="A5648" s="53"/>
      <c r="D5648" s="53"/>
    </row>
    <row r="5649" spans="1:4">
      <c r="A5649" s="53"/>
      <c r="D5649" s="53"/>
    </row>
    <row r="5650" spans="1:4">
      <c r="A5650" s="53"/>
      <c r="D5650" s="53"/>
    </row>
    <row r="5651" spans="1:4">
      <c r="A5651" s="53"/>
      <c r="D5651" s="53"/>
    </row>
    <row r="5652" spans="1:4">
      <c r="A5652" s="53"/>
      <c r="D5652" s="53"/>
    </row>
    <row r="5653" spans="1:4">
      <c r="A5653" s="53"/>
      <c r="D5653" s="53"/>
    </row>
    <row r="5654" spans="1:4">
      <c r="A5654" s="53"/>
      <c r="D5654" s="53"/>
    </row>
    <row r="5655" spans="1:4">
      <c r="A5655" s="53"/>
      <c r="D5655" s="53"/>
    </row>
    <row r="5656" spans="1:4">
      <c r="A5656" s="53"/>
      <c r="D5656" s="53"/>
    </row>
    <row r="5657" spans="1:4">
      <c r="A5657" s="53"/>
      <c r="D5657" s="53"/>
    </row>
    <row r="5658" spans="1:4">
      <c r="A5658" s="53"/>
      <c r="D5658" s="53"/>
    </row>
    <row r="5659" spans="1:4">
      <c r="A5659" s="53"/>
      <c r="D5659" s="53"/>
    </row>
    <row r="5660" spans="1:4">
      <c r="A5660" s="53"/>
      <c r="D5660" s="53"/>
    </row>
    <row r="5661" spans="1:4">
      <c r="A5661" s="53"/>
      <c r="D5661" s="53"/>
    </row>
    <row r="5662" spans="1:4">
      <c r="A5662" s="53"/>
      <c r="D5662" s="53"/>
    </row>
    <row r="5663" spans="1:4">
      <c r="A5663" s="53"/>
      <c r="D5663" s="53"/>
    </row>
    <row r="5664" spans="1:4">
      <c r="A5664" s="53"/>
      <c r="D5664" s="53"/>
    </row>
    <row r="5665" spans="1:4">
      <c r="A5665" s="53"/>
      <c r="D5665" s="53"/>
    </row>
    <row r="5666" spans="1:4">
      <c r="A5666" s="53"/>
      <c r="D5666" s="53"/>
    </row>
    <row r="5667" spans="1:4">
      <c r="A5667" s="53"/>
      <c r="D5667" s="53"/>
    </row>
    <row r="5668" spans="1:4">
      <c r="A5668" s="53"/>
      <c r="D5668" s="53"/>
    </row>
    <row r="5669" spans="1:4">
      <c r="A5669" s="53"/>
      <c r="D5669" s="53"/>
    </row>
    <row r="5670" spans="1:4">
      <c r="A5670" s="53"/>
      <c r="D5670" s="53"/>
    </row>
    <row r="5671" spans="1:4">
      <c r="A5671" s="53"/>
      <c r="D5671" s="53"/>
    </row>
    <row r="5672" spans="1:4">
      <c r="A5672" s="53"/>
      <c r="D5672" s="53"/>
    </row>
    <row r="5673" spans="1:4">
      <c r="A5673" s="53"/>
      <c r="D5673" s="53"/>
    </row>
    <row r="5674" spans="1:4">
      <c r="A5674" s="53"/>
      <c r="D5674" s="53"/>
    </row>
    <row r="5675" spans="1:4">
      <c r="A5675" s="53"/>
      <c r="D5675" s="53"/>
    </row>
    <row r="5676" spans="1:4">
      <c r="A5676" s="53"/>
      <c r="D5676" s="53"/>
    </row>
    <row r="5677" spans="1:4">
      <c r="A5677" s="53"/>
      <c r="D5677" s="53"/>
    </row>
    <row r="5678" spans="1:4">
      <c r="A5678" s="53"/>
      <c r="D5678" s="53"/>
    </row>
    <row r="5679" spans="1:4">
      <c r="A5679" s="53"/>
      <c r="D5679" s="53"/>
    </row>
    <row r="5680" spans="1:4">
      <c r="A5680" s="53"/>
      <c r="D5680" s="53"/>
    </row>
    <row r="5681" spans="1:4">
      <c r="A5681" s="53"/>
      <c r="D5681" s="53"/>
    </row>
    <row r="5682" spans="1:4">
      <c r="A5682" s="53"/>
      <c r="D5682" s="53"/>
    </row>
    <row r="5683" spans="1:4">
      <c r="A5683" s="53"/>
      <c r="D5683" s="53"/>
    </row>
    <row r="5684" spans="1:4">
      <c r="A5684" s="53"/>
      <c r="D5684" s="53"/>
    </row>
    <row r="5685" spans="1:4">
      <c r="A5685" s="53"/>
      <c r="D5685" s="53"/>
    </row>
    <row r="5686" spans="1:4">
      <c r="A5686" s="53"/>
      <c r="D5686" s="53"/>
    </row>
    <row r="5687" spans="1:4">
      <c r="A5687" s="53"/>
      <c r="D5687" s="53"/>
    </row>
    <row r="5688" spans="1:4">
      <c r="A5688" s="53"/>
      <c r="D5688" s="53"/>
    </row>
    <row r="5689" spans="1:4">
      <c r="A5689" s="53"/>
      <c r="D5689" s="53"/>
    </row>
    <row r="5690" spans="1:4">
      <c r="A5690" s="53"/>
      <c r="D5690" s="53"/>
    </row>
    <row r="5691" spans="1:4">
      <c r="A5691" s="53"/>
      <c r="D5691" s="53"/>
    </row>
    <row r="5692" spans="1:4">
      <c r="A5692" s="53"/>
      <c r="D5692" s="53"/>
    </row>
    <row r="5693" spans="1:4">
      <c r="A5693" s="53"/>
      <c r="D5693" s="53"/>
    </row>
    <row r="5694" spans="1:4">
      <c r="A5694" s="53"/>
      <c r="D5694" s="53"/>
    </row>
    <row r="5695" spans="1:4">
      <c r="A5695" s="53"/>
      <c r="D5695" s="53"/>
    </row>
    <row r="5696" spans="1:4">
      <c r="A5696" s="53"/>
      <c r="D5696" s="53"/>
    </row>
    <row r="5697" spans="1:4">
      <c r="A5697" s="53"/>
      <c r="D5697" s="53"/>
    </row>
    <row r="5698" spans="1:4">
      <c r="A5698" s="53"/>
      <c r="D5698" s="53"/>
    </row>
    <row r="5699" spans="1:4">
      <c r="A5699" s="53"/>
      <c r="D5699" s="53"/>
    </row>
    <row r="5700" spans="1:4">
      <c r="A5700" s="53"/>
      <c r="D5700" s="53"/>
    </row>
    <row r="5701" spans="1:4">
      <c r="A5701" s="53"/>
      <c r="D5701" s="53"/>
    </row>
    <row r="5702" spans="1:4">
      <c r="A5702" s="53"/>
      <c r="D5702" s="53"/>
    </row>
    <row r="5703" spans="1:4">
      <c r="A5703" s="53"/>
      <c r="D5703" s="53"/>
    </row>
    <row r="5704" spans="1:4">
      <c r="A5704" s="53"/>
      <c r="D5704" s="53"/>
    </row>
    <row r="5705" spans="1:4">
      <c r="A5705" s="53"/>
      <c r="D5705" s="53"/>
    </row>
    <row r="5706" spans="1:4">
      <c r="A5706" s="53"/>
      <c r="D5706" s="53"/>
    </row>
    <row r="5707" spans="1:4">
      <c r="A5707" s="53"/>
      <c r="D5707" s="53"/>
    </row>
    <row r="5708" spans="1:4">
      <c r="A5708" s="53"/>
      <c r="D5708" s="53"/>
    </row>
    <row r="5709" spans="1:4">
      <c r="A5709" s="53"/>
      <c r="D5709" s="53"/>
    </row>
    <row r="5710" spans="1:4">
      <c r="A5710" s="53"/>
      <c r="D5710" s="53"/>
    </row>
    <row r="5711" spans="1:4">
      <c r="A5711" s="53"/>
      <c r="D5711" s="53"/>
    </row>
    <row r="5712" spans="1:4">
      <c r="A5712" s="53"/>
      <c r="D5712" s="53"/>
    </row>
    <row r="5713" spans="1:4">
      <c r="A5713" s="53"/>
      <c r="D5713" s="53"/>
    </row>
    <row r="5714" spans="1:4">
      <c r="A5714" s="53"/>
      <c r="D5714" s="53"/>
    </row>
    <row r="5715" spans="1:4">
      <c r="A5715" s="53"/>
      <c r="D5715" s="53"/>
    </row>
    <row r="5716" spans="1:4">
      <c r="A5716" s="53"/>
      <c r="D5716" s="53"/>
    </row>
    <row r="5717" spans="1:4">
      <c r="A5717" s="53"/>
      <c r="D5717" s="53"/>
    </row>
    <row r="5718" spans="1:4">
      <c r="A5718" s="53"/>
      <c r="D5718" s="53"/>
    </row>
    <row r="5719" spans="1:4">
      <c r="A5719" s="53"/>
      <c r="D5719" s="53"/>
    </row>
    <row r="5720" spans="1:4">
      <c r="A5720" s="53"/>
      <c r="D5720" s="53"/>
    </row>
    <row r="5721" spans="1:4">
      <c r="A5721" s="53"/>
      <c r="D5721" s="53"/>
    </row>
    <row r="5722" spans="1:4">
      <c r="A5722" s="53"/>
      <c r="D5722" s="53"/>
    </row>
    <row r="5723" spans="1:4">
      <c r="A5723" s="53"/>
      <c r="D5723" s="53"/>
    </row>
    <row r="5724" spans="1:4">
      <c r="A5724" s="53"/>
      <c r="D5724" s="53"/>
    </row>
    <row r="5725" spans="1:4">
      <c r="A5725" s="53"/>
      <c r="D5725" s="53"/>
    </row>
    <row r="5726" spans="1:4">
      <c r="A5726" s="53"/>
      <c r="D5726" s="53"/>
    </row>
    <row r="5727" spans="1:4">
      <c r="A5727" s="53"/>
      <c r="D5727" s="53"/>
    </row>
    <row r="5728" spans="1:4">
      <c r="A5728" s="53"/>
      <c r="D5728" s="53"/>
    </row>
    <row r="5729" spans="1:4">
      <c r="A5729" s="53"/>
      <c r="D5729" s="53"/>
    </row>
    <row r="5730" spans="1:4">
      <c r="A5730" s="53"/>
      <c r="D5730" s="53"/>
    </row>
    <row r="5731" spans="1:4">
      <c r="A5731" s="53"/>
      <c r="D5731" s="53"/>
    </row>
    <row r="5732" spans="1:4">
      <c r="A5732" s="53"/>
      <c r="D5732" s="53"/>
    </row>
    <row r="5733" spans="1:4">
      <c r="A5733" s="53"/>
      <c r="D5733" s="53"/>
    </row>
    <row r="5734" spans="1:4">
      <c r="A5734" s="53"/>
      <c r="D5734" s="53"/>
    </row>
    <row r="5735" spans="1:4">
      <c r="A5735" s="53"/>
      <c r="D5735" s="53"/>
    </row>
    <row r="5736" spans="1:4">
      <c r="A5736" s="53"/>
      <c r="D5736" s="53"/>
    </row>
    <row r="5737" spans="1:4">
      <c r="A5737" s="53"/>
      <c r="D5737" s="53"/>
    </row>
    <row r="5738" spans="1:4">
      <c r="A5738" s="53"/>
      <c r="D5738" s="53"/>
    </row>
    <row r="5739" spans="1:4">
      <c r="A5739" s="53"/>
      <c r="D5739" s="53"/>
    </row>
    <row r="5740" spans="1:4">
      <c r="A5740" s="53"/>
      <c r="D5740" s="53"/>
    </row>
    <row r="5741" spans="1:4">
      <c r="A5741" s="53"/>
      <c r="D5741" s="53"/>
    </row>
    <row r="5742" spans="1:4">
      <c r="A5742" s="53"/>
      <c r="D5742" s="53"/>
    </row>
    <row r="5743" spans="1:4">
      <c r="A5743" s="53"/>
      <c r="D5743" s="53"/>
    </row>
    <row r="5744" spans="1:4">
      <c r="A5744" s="53"/>
      <c r="D5744" s="53"/>
    </row>
    <row r="5745" spans="1:4">
      <c r="A5745" s="53"/>
      <c r="D5745" s="53"/>
    </row>
    <row r="5746" spans="1:4">
      <c r="A5746" s="53"/>
      <c r="D5746" s="53"/>
    </row>
    <row r="5747" spans="1:4">
      <c r="A5747" s="53"/>
      <c r="D5747" s="53"/>
    </row>
    <row r="5748" spans="1:4">
      <c r="A5748" s="53"/>
      <c r="D5748" s="53"/>
    </row>
    <row r="5749" spans="1:4">
      <c r="A5749" s="53"/>
      <c r="D5749" s="53"/>
    </row>
    <row r="5750" spans="1:4">
      <c r="A5750" s="53"/>
      <c r="D5750" s="53"/>
    </row>
    <row r="5751" spans="1:4">
      <c r="A5751" s="53"/>
      <c r="D5751" s="53"/>
    </row>
    <row r="5752" spans="1:4">
      <c r="A5752" s="53"/>
      <c r="D5752" s="53"/>
    </row>
    <row r="5753" spans="1:4">
      <c r="A5753" s="53"/>
      <c r="D5753" s="53"/>
    </row>
    <row r="5754" spans="1:4">
      <c r="A5754" s="53"/>
      <c r="D5754" s="53"/>
    </row>
    <row r="5755" spans="1:4">
      <c r="A5755" s="53"/>
      <c r="D5755" s="53"/>
    </row>
    <row r="5756" spans="1:4">
      <c r="A5756" s="53"/>
      <c r="D5756" s="53"/>
    </row>
    <row r="5757" spans="1:4">
      <c r="A5757" s="53"/>
      <c r="D5757" s="53"/>
    </row>
    <row r="5758" spans="1:4">
      <c r="A5758" s="53"/>
      <c r="D5758" s="53"/>
    </row>
    <row r="5759" spans="1:4">
      <c r="A5759" s="53"/>
      <c r="D5759" s="53"/>
    </row>
    <row r="5760" spans="1:4">
      <c r="A5760" s="53"/>
      <c r="D5760" s="53"/>
    </row>
    <row r="5761" spans="1:4">
      <c r="A5761" s="53"/>
      <c r="D5761" s="53"/>
    </row>
    <row r="5762" spans="1:4">
      <c r="A5762" s="53"/>
      <c r="D5762" s="53"/>
    </row>
    <row r="5763" spans="1:4">
      <c r="A5763" s="53"/>
      <c r="D5763" s="53"/>
    </row>
    <row r="5764" spans="1:4">
      <c r="A5764" s="53"/>
      <c r="D5764" s="53"/>
    </row>
    <row r="5765" spans="1:4">
      <c r="A5765" s="53"/>
      <c r="D5765" s="53"/>
    </row>
    <row r="5766" spans="1:4">
      <c r="A5766" s="53"/>
      <c r="D5766" s="53"/>
    </row>
    <row r="5767" spans="1:4">
      <c r="A5767" s="53"/>
      <c r="D5767" s="53"/>
    </row>
    <row r="5768" spans="1:4">
      <c r="A5768" s="53"/>
      <c r="D5768" s="53"/>
    </row>
    <row r="5769" spans="1:4">
      <c r="A5769" s="53"/>
      <c r="D5769" s="53"/>
    </row>
    <row r="5770" spans="1:4">
      <c r="A5770" s="53"/>
      <c r="D5770" s="53"/>
    </row>
    <row r="5771" spans="1:4">
      <c r="A5771" s="53"/>
      <c r="D5771" s="53"/>
    </row>
    <row r="5772" spans="1:4">
      <c r="A5772" s="53"/>
      <c r="D5772" s="53"/>
    </row>
    <row r="5773" spans="1:4">
      <c r="A5773" s="53"/>
      <c r="D5773" s="53"/>
    </row>
    <row r="5774" spans="1:4">
      <c r="A5774" s="53"/>
      <c r="D5774" s="53"/>
    </row>
    <row r="5775" spans="1:4">
      <c r="A5775" s="53"/>
      <c r="D5775" s="53"/>
    </row>
    <row r="5776" spans="1:4">
      <c r="A5776" s="53"/>
      <c r="D5776" s="53"/>
    </row>
    <row r="5777" spans="1:4">
      <c r="A5777" s="53"/>
      <c r="D5777" s="53"/>
    </row>
    <row r="5778" spans="1:4">
      <c r="A5778" s="53"/>
      <c r="D5778" s="53"/>
    </row>
    <row r="5779" spans="1:4">
      <c r="A5779" s="53"/>
      <c r="D5779" s="53"/>
    </row>
    <row r="5780" spans="1:4">
      <c r="A5780" s="53"/>
      <c r="D5780" s="53"/>
    </row>
    <row r="5781" spans="1:4">
      <c r="A5781" s="53"/>
      <c r="D5781" s="53"/>
    </row>
    <row r="5782" spans="1:4">
      <c r="A5782" s="53"/>
      <c r="D5782" s="53"/>
    </row>
    <row r="5783" spans="1:4">
      <c r="A5783" s="53"/>
      <c r="D5783" s="53"/>
    </row>
    <row r="5784" spans="1:4">
      <c r="A5784" s="53"/>
      <c r="D5784" s="53"/>
    </row>
    <row r="5785" spans="1:4">
      <c r="A5785" s="53"/>
      <c r="D5785" s="53"/>
    </row>
    <row r="5786" spans="1:4">
      <c r="A5786" s="53"/>
      <c r="D5786" s="53"/>
    </row>
    <row r="5787" spans="1:4">
      <c r="A5787" s="53"/>
      <c r="D5787" s="53"/>
    </row>
    <row r="5788" spans="1:4">
      <c r="A5788" s="53"/>
      <c r="D5788" s="53"/>
    </row>
    <row r="5789" spans="1:4">
      <c r="A5789" s="53"/>
      <c r="D5789" s="53"/>
    </row>
    <row r="5790" spans="1:4">
      <c r="A5790" s="53"/>
      <c r="D5790" s="53"/>
    </row>
    <row r="5791" spans="1:4">
      <c r="A5791" s="53"/>
      <c r="D5791" s="53"/>
    </row>
    <row r="5792" spans="1:4">
      <c r="A5792" s="53"/>
      <c r="D5792" s="53"/>
    </row>
    <row r="5793" spans="1:4">
      <c r="A5793" s="53"/>
      <c r="D5793" s="53"/>
    </row>
    <row r="5794" spans="1:4">
      <c r="A5794" s="53"/>
      <c r="D5794" s="53"/>
    </row>
    <row r="5795" spans="1:4">
      <c r="A5795" s="53"/>
      <c r="D5795" s="53"/>
    </row>
    <row r="5796" spans="1:4">
      <c r="A5796" s="53"/>
      <c r="D5796" s="53"/>
    </row>
    <row r="5797" spans="1:4">
      <c r="A5797" s="53"/>
      <c r="D5797" s="53"/>
    </row>
    <row r="5798" spans="1:4">
      <c r="A5798" s="53"/>
      <c r="D5798" s="53"/>
    </row>
    <row r="5799" spans="1:4">
      <c r="A5799" s="53"/>
      <c r="D5799" s="53"/>
    </row>
    <row r="5800" spans="1:4">
      <c r="A5800" s="53"/>
      <c r="D5800" s="53"/>
    </row>
    <row r="5801" spans="1:4">
      <c r="A5801" s="53"/>
      <c r="D5801" s="53"/>
    </row>
    <row r="5802" spans="1:4">
      <c r="A5802" s="53"/>
      <c r="D5802" s="53"/>
    </row>
    <row r="5803" spans="1:4">
      <c r="A5803" s="53"/>
      <c r="D5803" s="53"/>
    </row>
    <row r="5804" spans="1:4">
      <c r="A5804" s="53"/>
      <c r="D5804" s="53"/>
    </row>
    <row r="5805" spans="1:4">
      <c r="A5805" s="53"/>
      <c r="D5805" s="53"/>
    </row>
    <row r="5806" spans="1:4">
      <c r="A5806" s="53"/>
      <c r="D5806" s="53"/>
    </row>
    <row r="5807" spans="1:4">
      <c r="A5807" s="53"/>
      <c r="D5807" s="53"/>
    </row>
    <row r="5808" spans="1:4">
      <c r="A5808" s="53"/>
      <c r="D5808" s="53"/>
    </row>
    <row r="5809" spans="1:4">
      <c r="A5809" s="53"/>
      <c r="D5809" s="53"/>
    </row>
    <row r="5810" spans="1:4">
      <c r="A5810" s="53"/>
      <c r="D5810" s="53"/>
    </row>
    <row r="5811" spans="1:4">
      <c r="A5811" s="53"/>
      <c r="D5811" s="53"/>
    </row>
    <row r="5812" spans="1:4">
      <c r="A5812" s="53"/>
      <c r="D5812" s="53"/>
    </row>
    <row r="5813" spans="1:4">
      <c r="A5813" s="53"/>
      <c r="D5813" s="53"/>
    </row>
    <row r="5814" spans="1:4">
      <c r="A5814" s="53"/>
      <c r="D5814" s="53"/>
    </row>
    <row r="5815" spans="1:4">
      <c r="A5815" s="53"/>
      <c r="D5815" s="53"/>
    </row>
    <row r="5816" spans="1:4">
      <c r="A5816" s="53"/>
      <c r="D5816" s="53"/>
    </row>
    <row r="5817" spans="1:4">
      <c r="A5817" s="53"/>
      <c r="D5817" s="53"/>
    </row>
    <row r="5818" spans="1:4">
      <c r="A5818" s="53"/>
      <c r="D5818" s="53"/>
    </row>
    <row r="5819" spans="1:4">
      <c r="A5819" s="53"/>
      <c r="D5819" s="53"/>
    </row>
    <row r="5820" spans="1:4">
      <c r="A5820" s="53"/>
      <c r="D5820" s="53"/>
    </row>
    <row r="5821" spans="1:4">
      <c r="A5821" s="53"/>
      <c r="D5821" s="53"/>
    </row>
    <row r="5822" spans="1:4">
      <c r="A5822" s="53"/>
      <c r="D5822" s="53"/>
    </row>
    <row r="5823" spans="1:4">
      <c r="A5823" s="53"/>
      <c r="D5823" s="53"/>
    </row>
    <row r="5824" spans="1:4">
      <c r="A5824" s="53"/>
      <c r="D5824" s="53"/>
    </row>
    <row r="5825" spans="1:4">
      <c r="A5825" s="53"/>
      <c r="D5825" s="53"/>
    </row>
    <row r="5826" spans="1:4">
      <c r="A5826" s="53"/>
      <c r="D5826" s="53"/>
    </row>
    <row r="5827" spans="1:4">
      <c r="A5827" s="53"/>
      <c r="D5827" s="53"/>
    </row>
    <row r="5828" spans="1:4">
      <c r="A5828" s="53"/>
      <c r="D5828" s="53"/>
    </row>
    <row r="5829" spans="1:4">
      <c r="A5829" s="53"/>
      <c r="D5829" s="53"/>
    </row>
    <row r="5830" spans="1:4">
      <c r="A5830" s="53"/>
      <c r="D5830" s="53"/>
    </row>
    <row r="5831" spans="1:4">
      <c r="A5831" s="53"/>
      <c r="D5831" s="53"/>
    </row>
    <row r="5832" spans="1:4">
      <c r="A5832" s="53"/>
      <c r="D5832" s="53"/>
    </row>
    <row r="5833" spans="1:4">
      <c r="A5833" s="53"/>
      <c r="D5833" s="53"/>
    </row>
    <row r="5834" spans="1:4">
      <c r="A5834" s="53"/>
      <c r="D5834" s="53"/>
    </row>
    <row r="5835" spans="1:4">
      <c r="A5835" s="53"/>
      <c r="D5835" s="53"/>
    </row>
    <row r="5836" spans="1:4">
      <c r="A5836" s="53"/>
      <c r="D5836" s="53"/>
    </row>
    <row r="5837" spans="1:4">
      <c r="A5837" s="53"/>
      <c r="D5837" s="53"/>
    </row>
    <row r="5838" spans="1:4">
      <c r="A5838" s="53"/>
      <c r="D5838" s="53"/>
    </row>
    <row r="5839" spans="1:4">
      <c r="A5839" s="53"/>
      <c r="D5839" s="53"/>
    </row>
    <row r="5840" spans="1:4">
      <c r="A5840" s="53"/>
      <c r="D5840" s="53"/>
    </row>
    <row r="5841" spans="1:4">
      <c r="A5841" s="53"/>
      <c r="D5841" s="53"/>
    </row>
    <row r="5842" spans="1:4">
      <c r="A5842" s="53"/>
      <c r="D5842" s="53"/>
    </row>
    <row r="5843" spans="1:4">
      <c r="A5843" s="53"/>
      <c r="D5843" s="53"/>
    </row>
    <row r="5844" spans="1:4">
      <c r="A5844" s="53"/>
      <c r="D5844" s="53"/>
    </row>
    <row r="5845" spans="1:4">
      <c r="A5845" s="53"/>
      <c r="D5845" s="53"/>
    </row>
    <row r="5846" spans="1:4">
      <c r="A5846" s="53"/>
      <c r="D5846" s="53"/>
    </row>
    <row r="5847" spans="1:4">
      <c r="A5847" s="53"/>
      <c r="D5847" s="53"/>
    </row>
    <row r="5848" spans="1:4">
      <c r="A5848" s="53"/>
      <c r="D5848" s="53"/>
    </row>
    <row r="5849" spans="1:4">
      <c r="A5849" s="53"/>
      <c r="D5849" s="53"/>
    </row>
    <row r="5850" spans="1:4">
      <c r="A5850" s="53"/>
      <c r="D5850" s="53"/>
    </row>
    <row r="5851" spans="1:4">
      <c r="A5851" s="53"/>
      <c r="D5851" s="53"/>
    </row>
    <row r="5852" spans="1:4">
      <c r="A5852" s="53"/>
      <c r="D5852" s="53"/>
    </row>
    <row r="5853" spans="1:4">
      <c r="A5853" s="53"/>
      <c r="D5853" s="53"/>
    </row>
    <row r="5854" spans="1:4">
      <c r="A5854" s="53"/>
      <c r="D5854" s="53"/>
    </row>
    <row r="5855" spans="1:4">
      <c r="A5855" s="53"/>
      <c r="D5855" s="53"/>
    </row>
    <row r="5856" spans="1:4">
      <c r="A5856" s="53"/>
      <c r="D5856" s="53"/>
    </row>
    <row r="5857" spans="1:4">
      <c r="A5857" s="53"/>
      <c r="D5857" s="53"/>
    </row>
    <row r="5858" spans="1:4">
      <c r="A5858" s="53"/>
      <c r="D5858" s="53"/>
    </row>
    <row r="5859" spans="1:4">
      <c r="A5859" s="53"/>
      <c r="D5859" s="53"/>
    </row>
    <row r="5860" spans="1:4">
      <c r="A5860" s="53"/>
      <c r="D5860" s="53"/>
    </row>
    <row r="5861" spans="1:4">
      <c r="A5861" s="53"/>
      <c r="D5861" s="53"/>
    </row>
    <row r="5862" spans="1:4">
      <c r="A5862" s="53"/>
      <c r="D5862" s="53"/>
    </row>
    <row r="5863" spans="1:4">
      <c r="A5863" s="53"/>
      <c r="D5863" s="53"/>
    </row>
    <row r="5864" spans="1:4">
      <c r="A5864" s="53"/>
      <c r="D5864" s="53"/>
    </row>
    <row r="5865" spans="1:4">
      <c r="A5865" s="53"/>
      <c r="D5865" s="53"/>
    </row>
    <row r="5866" spans="1:4">
      <c r="A5866" s="53"/>
      <c r="D5866" s="53"/>
    </row>
    <row r="5867" spans="1:4">
      <c r="A5867" s="53"/>
      <c r="D5867" s="53"/>
    </row>
    <row r="5868" spans="1:4">
      <c r="A5868" s="53"/>
      <c r="D5868" s="53"/>
    </row>
    <row r="5869" spans="1:4">
      <c r="A5869" s="53"/>
      <c r="D5869" s="53"/>
    </row>
    <row r="5870" spans="1:4">
      <c r="A5870" s="53"/>
      <c r="D5870" s="53"/>
    </row>
    <row r="5871" spans="1:4">
      <c r="A5871" s="53"/>
      <c r="D5871" s="53"/>
    </row>
    <row r="5872" spans="1:4">
      <c r="A5872" s="53"/>
      <c r="D5872" s="53"/>
    </row>
    <row r="5873" spans="1:4">
      <c r="A5873" s="53"/>
      <c r="D5873" s="53"/>
    </row>
    <row r="5874" spans="1:4">
      <c r="A5874" s="53"/>
      <c r="D5874" s="53"/>
    </row>
    <row r="5875" spans="1:4">
      <c r="A5875" s="53"/>
      <c r="D5875" s="53"/>
    </row>
    <row r="5876" spans="1:4">
      <c r="A5876" s="53"/>
      <c r="D5876" s="53"/>
    </row>
    <row r="5877" spans="1:4">
      <c r="A5877" s="53"/>
      <c r="D5877" s="53"/>
    </row>
    <row r="5878" spans="1:4">
      <c r="A5878" s="53"/>
      <c r="D5878" s="53"/>
    </row>
    <row r="5879" spans="1:4">
      <c r="A5879" s="53"/>
      <c r="D5879" s="53"/>
    </row>
    <row r="5880" spans="1:4">
      <c r="A5880" s="53"/>
      <c r="D5880" s="53"/>
    </row>
    <row r="5881" spans="1:4">
      <c r="A5881" s="53"/>
      <c r="D5881" s="53"/>
    </row>
    <row r="5882" spans="1:4">
      <c r="A5882" s="53"/>
      <c r="D5882" s="53"/>
    </row>
    <row r="5883" spans="1:4">
      <c r="A5883" s="53"/>
      <c r="D5883" s="53"/>
    </row>
    <row r="5884" spans="1:4">
      <c r="A5884" s="53"/>
      <c r="D5884" s="53"/>
    </row>
    <row r="5885" spans="1:4">
      <c r="A5885" s="53"/>
      <c r="D5885" s="53"/>
    </row>
    <row r="5886" spans="1:4">
      <c r="A5886" s="53"/>
      <c r="D5886" s="53"/>
    </row>
    <row r="5887" spans="1:4">
      <c r="A5887" s="53"/>
      <c r="D5887" s="53"/>
    </row>
    <row r="5888" spans="1:4">
      <c r="A5888" s="53"/>
      <c r="D5888" s="53"/>
    </row>
    <row r="5889" spans="1:4">
      <c r="A5889" s="53"/>
      <c r="D5889" s="53"/>
    </row>
    <row r="5890" spans="1:4">
      <c r="A5890" s="53"/>
      <c r="D5890" s="53"/>
    </row>
    <row r="5891" spans="1:4">
      <c r="A5891" s="53"/>
      <c r="D5891" s="53"/>
    </row>
    <row r="5892" spans="1:4">
      <c r="A5892" s="53"/>
      <c r="D5892" s="53"/>
    </row>
    <row r="5893" spans="1:4">
      <c r="A5893" s="53"/>
      <c r="D5893" s="53"/>
    </row>
    <row r="5894" spans="1:4">
      <c r="A5894" s="53"/>
      <c r="D5894" s="53"/>
    </row>
    <row r="5895" spans="1:4">
      <c r="A5895" s="53"/>
      <c r="D5895" s="53"/>
    </row>
    <row r="5896" spans="1:4">
      <c r="A5896" s="53"/>
      <c r="D5896" s="53"/>
    </row>
    <row r="5897" spans="1:4">
      <c r="A5897" s="53"/>
      <c r="D5897" s="53"/>
    </row>
    <row r="5898" spans="1:4">
      <c r="A5898" s="53"/>
      <c r="D5898" s="53"/>
    </row>
    <row r="5899" spans="1:4">
      <c r="A5899" s="53"/>
      <c r="D5899" s="53"/>
    </row>
    <row r="5900" spans="1:4">
      <c r="A5900" s="53"/>
      <c r="D5900" s="53"/>
    </row>
    <row r="5901" spans="1:4">
      <c r="A5901" s="53"/>
      <c r="D5901" s="53"/>
    </row>
    <row r="5902" spans="1:4">
      <c r="A5902" s="53"/>
      <c r="D5902" s="53"/>
    </row>
    <row r="5903" spans="1:4">
      <c r="A5903" s="53"/>
      <c r="D5903" s="53"/>
    </row>
    <row r="5904" spans="1:4">
      <c r="A5904" s="53"/>
      <c r="D5904" s="53"/>
    </row>
    <row r="5905" spans="1:4">
      <c r="A5905" s="53"/>
      <c r="D5905" s="53"/>
    </row>
    <row r="5906" spans="1:4">
      <c r="A5906" s="53"/>
      <c r="D5906" s="53"/>
    </row>
    <row r="5907" spans="1:4">
      <c r="A5907" s="53"/>
      <c r="D5907" s="53"/>
    </row>
    <row r="5908" spans="1:4">
      <c r="A5908" s="53"/>
      <c r="D5908" s="53"/>
    </row>
    <row r="5909" spans="1:4">
      <c r="A5909" s="53"/>
      <c r="D5909" s="53"/>
    </row>
    <row r="5910" spans="1:4">
      <c r="A5910" s="53"/>
      <c r="D5910" s="53"/>
    </row>
    <row r="5911" spans="1:4">
      <c r="A5911" s="53"/>
      <c r="D5911" s="53"/>
    </row>
    <row r="5912" spans="1:4">
      <c r="A5912" s="53"/>
      <c r="D5912" s="53"/>
    </row>
    <row r="5913" spans="1:4">
      <c r="A5913" s="53"/>
      <c r="D5913" s="53"/>
    </row>
    <row r="5914" spans="1:4">
      <c r="A5914" s="53"/>
      <c r="D5914" s="53"/>
    </row>
    <row r="5915" spans="1:4">
      <c r="A5915" s="53"/>
      <c r="D5915" s="53"/>
    </row>
    <row r="5916" spans="1:4">
      <c r="A5916" s="53"/>
      <c r="D5916" s="53"/>
    </row>
    <row r="5917" spans="1:4">
      <c r="A5917" s="53"/>
      <c r="D5917" s="53"/>
    </row>
    <row r="5918" spans="1:4">
      <c r="A5918" s="53"/>
      <c r="D5918" s="53"/>
    </row>
    <row r="5919" spans="1:4">
      <c r="A5919" s="53"/>
      <c r="D5919" s="53"/>
    </row>
    <row r="5920" spans="1:4">
      <c r="A5920" s="53"/>
      <c r="D5920" s="53"/>
    </row>
    <row r="5921" spans="1:4">
      <c r="A5921" s="53"/>
      <c r="D5921" s="53"/>
    </row>
    <row r="5922" spans="1:4">
      <c r="A5922" s="53"/>
      <c r="D5922" s="53"/>
    </row>
    <row r="5923" spans="1:4">
      <c r="A5923" s="53"/>
      <c r="D5923" s="53"/>
    </row>
    <row r="5924" spans="1:4">
      <c r="A5924" s="53"/>
      <c r="D5924" s="53"/>
    </row>
    <row r="5925" spans="1:4">
      <c r="A5925" s="53"/>
      <c r="D5925" s="53"/>
    </row>
    <row r="5926" spans="1:4">
      <c r="A5926" s="53"/>
      <c r="D5926" s="53"/>
    </row>
    <row r="5927" spans="1:4">
      <c r="A5927" s="53"/>
      <c r="D5927" s="53"/>
    </row>
    <row r="5928" spans="1:4">
      <c r="A5928" s="53"/>
      <c r="D5928" s="53"/>
    </row>
    <row r="5929" spans="1:4">
      <c r="A5929" s="53"/>
      <c r="D5929" s="53"/>
    </row>
    <row r="5930" spans="1:4">
      <c r="A5930" s="53"/>
      <c r="D5930" s="53"/>
    </row>
    <row r="5931" spans="1:4">
      <c r="A5931" s="53"/>
      <c r="D5931" s="53"/>
    </row>
    <row r="5932" spans="1:4">
      <c r="A5932" s="53"/>
      <c r="D5932" s="53"/>
    </row>
    <row r="5933" spans="1:4">
      <c r="A5933" s="53"/>
      <c r="D5933" s="53"/>
    </row>
    <row r="5934" spans="1:4">
      <c r="A5934" s="53"/>
      <c r="D5934" s="53"/>
    </row>
    <row r="5935" spans="1:4">
      <c r="A5935" s="53"/>
      <c r="D5935" s="53"/>
    </row>
    <row r="5936" spans="1:4">
      <c r="A5936" s="53"/>
      <c r="D5936" s="53"/>
    </row>
    <row r="5937" spans="1:4">
      <c r="A5937" s="53"/>
      <c r="D5937" s="53"/>
    </row>
    <row r="5938" spans="1:4">
      <c r="A5938" s="53"/>
      <c r="D5938" s="53"/>
    </row>
    <row r="5939" spans="1:4">
      <c r="A5939" s="53"/>
      <c r="D5939" s="53"/>
    </row>
    <row r="5940" spans="1:4">
      <c r="A5940" s="53"/>
      <c r="D5940" s="53"/>
    </row>
    <row r="5941" spans="1:4">
      <c r="A5941" s="53"/>
      <c r="D5941" s="53"/>
    </row>
    <row r="5942" spans="1:4">
      <c r="A5942" s="53"/>
      <c r="D5942" s="53"/>
    </row>
    <row r="5943" spans="1:4">
      <c r="A5943" s="53"/>
      <c r="D5943" s="53"/>
    </row>
    <row r="5944" spans="1:4">
      <c r="A5944" s="53"/>
      <c r="D5944" s="53"/>
    </row>
    <row r="5945" spans="1:4">
      <c r="A5945" s="53"/>
      <c r="D5945" s="53"/>
    </row>
    <row r="5946" spans="1:4">
      <c r="A5946" s="53"/>
      <c r="D5946" s="53"/>
    </row>
    <row r="5947" spans="1:4">
      <c r="A5947" s="53"/>
      <c r="D5947" s="53"/>
    </row>
    <row r="5948" spans="1:4">
      <c r="A5948" s="53"/>
      <c r="D5948" s="53"/>
    </row>
    <row r="5949" spans="1:4">
      <c r="A5949" s="53"/>
      <c r="D5949" s="53"/>
    </row>
    <row r="5950" spans="1:4">
      <c r="A5950" s="53"/>
      <c r="D5950" s="53"/>
    </row>
    <row r="5951" spans="1:4">
      <c r="A5951" s="53"/>
      <c r="D5951" s="53"/>
    </row>
    <row r="5952" spans="1:4">
      <c r="A5952" s="53"/>
      <c r="D5952" s="53"/>
    </row>
    <row r="5953" spans="1:4">
      <c r="A5953" s="53"/>
      <c r="D5953" s="53"/>
    </row>
    <row r="5954" spans="1:4">
      <c r="A5954" s="53"/>
      <c r="D5954" s="53"/>
    </row>
    <row r="5955" spans="1:4">
      <c r="A5955" s="53"/>
      <c r="D5955" s="53"/>
    </row>
    <row r="5956" spans="1:4">
      <c r="A5956" s="53"/>
      <c r="D5956" s="53"/>
    </row>
    <row r="5957" spans="1:4">
      <c r="A5957" s="53"/>
      <c r="D5957" s="53"/>
    </row>
    <row r="5958" spans="1:4">
      <c r="A5958" s="53"/>
      <c r="D5958" s="53"/>
    </row>
    <row r="5959" spans="1:4">
      <c r="A5959" s="53"/>
      <c r="D5959" s="53"/>
    </row>
    <row r="5960" spans="1:4">
      <c r="A5960" s="53"/>
      <c r="D5960" s="53"/>
    </row>
    <row r="5961" spans="1:4">
      <c r="A5961" s="53"/>
      <c r="D5961" s="53"/>
    </row>
    <row r="5962" spans="1:4">
      <c r="A5962" s="53"/>
      <c r="D5962" s="53"/>
    </row>
    <row r="5963" spans="1:4">
      <c r="A5963" s="53"/>
      <c r="D5963" s="53"/>
    </row>
    <row r="5964" spans="1:4">
      <c r="A5964" s="53"/>
      <c r="D5964" s="53"/>
    </row>
    <row r="5965" spans="1:4">
      <c r="A5965" s="53"/>
      <c r="D5965" s="53"/>
    </row>
    <row r="5966" spans="1:4">
      <c r="A5966" s="53"/>
      <c r="D5966" s="53"/>
    </row>
    <row r="5967" spans="1:4">
      <c r="A5967" s="53"/>
      <c r="D5967" s="53"/>
    </row>
    <row r="5968" spans="1:4">
      <c r="A5968" s="53"/>
      <c r="D5968" s="53"/>
    </row>
    <row r="5969" spans="1:4">
      <c r="A5969" s="53"/>
      <c r="D5969" s="53"/>
    </row>
    <row r="5970" spans="1:4">
      <c r="A5970" s="53"/>
      <c r="D5970" s="53"/>
    </row>
    <row r="5971" spans="1:4">
      <c r="A5971" s="53"/>
      <c r="D5971" s="53"/>
    </row>
    <row r="5972" spans="1:4">
      <c r="A5972" s="53"/>
      <c r="D5972" s="53"/>
    </row>
    <row r="5973" spans="1:4">
      <c r="A5973" s="53"/>
      <c r="D5973" s="53"/>
    </row>
    <row r="5974" spans="1:4">
      <c r="A5974" s="53"/>
      <c r="D5974" s="53"/>
    </row>
    <row r="5975" spans="1:4">
      <c r="A5975" s="53"/>
      <c r="D5975" s="53"/>
    </row>
    <row r="5976" spans="1:4">
      <c r="A5976" s="53"/>
      <c r="D5976" s="53"/>
    </row>
    <row r="5977" spans="1:4">
      <c r="A5977" s="53"/>
      <c r="D5977" s="53"/>
    </row>
    <row r="5978" spans="1:4">
      <c r="A5978" s="53"/>
      <c r="D5978" s="53"/>
    </row>
    <row r="5979" spans="1:4">
      <c r="A5979" s="53"/>
      <c r="D5979" s="53"/>
    </row>
    <row r="5980" spans="1:4">
      <c r="A5980" s="53"/>
      <c r="D5980" s="53"/>
    </row>
    <row r="5981" spans="1:4">
      <c r="A5981" s="53"/>
      <c r="D5981" s="53"/>
    </row>
    <row r="5982" spans="1:4">
      <c r="A5982" s="53"/>
      <c r="D5982" s="53"/>
    </row>
    <row r="5983" spans="1:4">
      <c r="A5983" s="53"/>
      <c r="D5983" s="53"/>
    </row>
    <row r="5984" spans="1:4">
      <c r="A5984" s="53"/>
      <c r="D5984" s="53"/>
    </row>
    <row r="5985" spans="1:4">
      <c r="A5985" s="53"/>
      <c r="D5985" s="53"/>
    </row>
    <row r="5986" spans="1:4">
      <c r="A5986" s="53"/>
      <c r="D5986" s="53"/>
    </row>
    <row r="5987" spans="1:4">
      <c r="A5987" s="53"/>
      <c r="D5987" s="53"/>
    </row>
    <row r="5988" spans="1:4">
      <c r="A5988" s="53"/>
      <c r="D5988" s="53"/>
    </row>
    <row r="5989" spans="1:4">
      <c r="A5989" s="53"/>
      <c r="D5989" s="53"/>
    </row>
    <row r="5990" spans="1:4">
      <c r="A5990" s="53"/>
      <c r="D5990" s="53"/>
    </row>
    <row r="5991" spans="1:4">
      <c r="A5991" s="53"/>
      <c r="D5991" s="53"/>
    </row>
    <row r="5992" spans="1:4">
      <c r="A5992" s="53"/>
      <c r="D5992" s="53"/>
    </row>
    <row r="5993" spans="1:4">
      <c r="A5993" s="53"/>
      <c r="D5993" s="53"/>
    </row>
    <row r="5994" spans="1:4">
      <c r="A5994" s="53"/>
      <c r="D5994" s="53"/>
    </row>
    <row r="5995" spans="1:4">
      <c r="A5995" s="53"/>
      <c r="D5995" s="53"/>
    </row>
    <row r="5996" spans="1:4">
      <c r="A5996" s="53"/>
      <c r="D5996" s="53"/>
    </row>
    <row r="5997" spans="1:4">
      <c r="A5997" s="53"/>
      <c r="D5997" s="53"/>
    </row>
    <row r="5998" spans="1:4">
      <c r="A5998" s="53"/>
      <c r="D5998" s="53"/>
    </row>
    <row r="5999" spans="1:4">
      <c r="A5999" s="53"/>
      <c r="D5999" s="53"/>
    </row>
    <row r="6000" spans="1:4">
      <c r="A6000" s="53"/>
      <c r="D6000" s="53"/>
    </row>
    <row r="6001" spans="1:4">
      <c r="A6001" s="53"/>
      <c r="D6001" s="53"/>
    </row>
    <row r="6002" spans="1:4">
      <c r="A6002" s="53"/>
      <c r="D6002" s="53"/>
    </row>
    <row r="6003" spans="1:4">
      <c r="A6003" s="53"/>
      <c r="D6003" s="53"/>
    </row>
    <row r="6004" spans="1:4">
      <c r="A6004" s="53"/>
      <c r="D6004" s="53"/>
    </row>
    <row r="6005" spans="1:4">
      <c r="A6005" s="53"/>
      <c r="D6005" s="53"/>
    </row>
    <row r="6006" spans="1:4">
      <c r="A6006" s="53"/>
      <c r="D6006" s="53"/>
    </row>
    <row r="6007" spans="1:4">
      <c r="A6007" s="53"/>
      <c r="D6007" s="53"/>
    </row>
    <row r="6008" spans="1:4">
      <c r="A6008" s="53"/>
      <c r="D6008" s="53"/>
    </row>
    <row r="6009" spans="1:4">
      <c r="A6009" s="53"/>
      <c r="D6009" s="53"/>
    </row>
    <row r="6010" spans="1:4">
      <c r="A6010" s="53"/>
      <c r="D6010" s="53"/>
    </row>
    <row r="6011" spans="1:4">
      <c r="A6011" s="53"/>
      <c r="D6011" s="53"/>
    </row>
    <row r="6012" spans="1:4">
      <c r="A6012" s="53"/>
      <c r="D6012" s="53"/>
    </row>
    <row r="6013" spans="1:4">
      <c r="A6013" s="53"/>
      <c r="D6013" s="53"/>
    </row>
    <row r="6014" spans="1:4">
      <c r="A6014" s="53"/>
      <c r="D6014" s="53"/>
    </row>
    <row r="6015" spans="1:4">
      <c r="A6015" s="53"/>
      <c r="D6015" s="53"/>
    </row>
    <row r="6016" spans="1:4">
      <c r="A6016" s="53"/>
      <c r="D6016" s="53"/>
    </row>
    <row r="6017" spans="1:4">
      <c r="A6017" s="53"/>
      <c r="D6017" s="53"/>
    </row>
    <row r="6018" spans="1:4">
      <c r="A6018" s="53"/>
      <c r="D6018" s="53"/>
    </row>
    <row r="6019" spans="1:4">
      <c r="A6019" s="53"/>
      <c r="D6019" s="53"/>
    </row>
    <row r="6020" spans="1:4">
      <c r="A6020" s="53"/>
      <c r="D6020" s="53"/>
    </row>
    <row r="6021" spans="1:4">
      <c r="A6021" s="53"/>
      <c r="D6021" s="53"/>
    </row>
    <row r="6022" spans="1:4">
      <c r="A6022" s="53"/>
      <c r="D6022" s="53"/>
    </row>
    <row r="6023" spans="1:4">
      <c r="A6023" s="53"/>
      <c r="D6023" s="53"/>
    </row>
    <row r="6024" spans="1:4">
      <c r="A6024" s="53"/>
      <c r="D6024" s="53"/>
    </row>
    <row r="6025" spans="1:4">
      <c r="A6025" s="53"/>
      <c r="D6025" s="53"/>
    </row>
    <row r="6026" spans="1:4">
      <c r="A6026" s="53"/>
      <c r="D6026" s="53"/>
    </row>
    <row r="6027" spans="1:4">
      <c r="A6027" s="53"/>
      <c r="D6027" s="53"/>
    </row>
    <row r="6028" spans="1:4">
      <c r="A6028" s="53"/>
      <c r="D6028" s="53"/>
    </row>
    <row r="6029" spans="1:4">
      <c r="A6029" s="53"/>
      <c r="D6029" s="53"/>
    </row>
    <row r="6030" spans="1:4">
      <c r="A6030" s="53"/>
      <c r="D6030" s="53"/>
    </row>
    <row r="6031" spans="1:4">
      <c r="A6031" s="53"/>
      <c r="D6031" s="53"/>
    </row>
    <row r="6032" spans="1:4">
      <c r="A6032" s="53"/>
      <c r="D6032" s="53"/>
    </row>
    <row r="6033" spans="1:4">
      <c r="A6033" s="53"/>
      <c r="D6033" s="53"/>
    </row>
    <row r="6034" spans="1:4">
      <c r="A6034" s="53"/>
      <c r="D6034" s="53"/>
    </row>
    <row r="6035" spans="1:4">
      <c r="A6035" s="53"/>
      <c r="D6035" s="53"/>
    </row>
    <row r="6036" spans="1:4">
      <c r="A6036" s="53"/>
      <c r="D6036" s="53"/>
    </row>
    <row r="6037" spans="1:4">
      <c r="A6037" s="53"/>
      <c r="D6037" s="53"/>
    </row>
    <row r="6038" spans="1:4">
      <c r="A6038" s="53"/>
      <c r="D6038" s="53"/>
    </row>
    <row r="6039" spans="1:4">
      <c r="A6039" s="53"/>
      <c r="D6039" s="53"/>
    </row>
    <row r="6040" spans="1:4">
      <c r="A6040" s="53"/>
      <c r="D6040" s="53"/>
    </row>
    <row r="6041" spans="1:4">
      <c r="A6041" s="53"/>
      <c r="D6041" s="53"/>
    </row>
    <row r="6042" spans="1:4">
      <c r="A6042" s="53"/>
      <c r="D6042" s="53"/>
    </row>
    <row r="6043" spans="1:4">
      <c r="A6043" s="53"/>
      <c r="D6043" s="53"/>
    </row>
    <row r="6044" spans="1:4">
      <c r="A6044" s="53"/>
      <c r="D6044" s="53"/>
    </row>
    <row r="6045" spans="1:4">
      <c r="A6045" s="53"/>
      <c r="D6045" s="53"/>
    </row>
    <row r="6046" spans="1:4">
      <c r="A6046" s="53"/>
      <c r="D6046" s="53"/>
    </row>
    <row r="6047" spans="1:4">
      <c r="A6047" s="53"/>
      <c r="D6047" s="53"/>
    </row>
    <row r="6048" spans="1:4">
      <c r="A6048" s="53"/>
      <c r="D6048" s="53"/>
    </row>
    <row r="6049" spans="1:4">
      <c r="A6049" s="53"/>
      <c r="D6049" s="53"/>
    </row>
    <row r="6050" spans="1:4">
      <c r="A6050" s="53"/>
      <c r="D6050" s="53"/>
    </row>
    <row r="6051" spans="1:4">
      <c r="A6051" s="53"/>
      <c r="D6051" s="53"/>
    </row>
    <row r="6052" spans="1:4">
      <c r="A6052" s="53"/>
      <c r="D6052" s="53"/>
    </row>
    <row r="6053" spans="1:4">
      <c r="A6053" s="53"/>
      <c r="D6053" s="53"/>
    </row>
    <row r="6054" spans="1:4">
      <c r="A6054" s="53"/>
      <c r="D6054" s="53"/>
    </row>
    <row r="6055" spans="1:4">
      <c r="A6055" s="53"/>
      <c r="D6055" s="53"/>
    </row>
    <row r="6056" spans="1:4">
      <c r="A6056" s="53"/>
      <c r="D6056" s="53"/>
    </row>
    <row r="6057" spans="1:4">
      <c r="A6057" s="53"/>
      <c r="D6057" s="53"/>
    </row>
    <row r="6058" spans="1:4">
      <c r="A6058" s="53"/>
      <c r="D6058" s="53"/>
    </row>
    <row r="6059" spans="1:4">
      <c r="A6059" s="53"/>
      <c r="D6059" s="53"/>
    </row>
    <row r="6060" spans="1:4">
      <c r="A6060" s="53"/>
      <c r="D6060" s="53"/>
    </row>
    <row r="6061" spans="1:4">
      <c r="A6061" s="53"/>
      <c r="D6061" s="53"/>
    </row>
    <row r="6062" spans="1:4">
      <c r="A6062" s="53"/>
      <c r="D6062" s="53"/>
    </row>
    <row r="6063" spans="1:4">
      <c r="A6063" s="53"/>
      <c r="D6063" s="53"/>
    </row>
    <row r="6064" spans="1:4">
      <c r="A6064" s="53"/>
      <c r="D6064" s="53"/>
    </row>
    <row r="6065" spans="1:4">
      <c r="A6065" s="53"/>
      <c r="D6065" s="53"/>
    </row>
    <row r="6066" spans="1:4">
      <c r="A6066" s="53"/>
      <c r="D6066" s="53"/>
    </row>
    <row r="6067" spans="1:4">
      <c r="A6067" s="53"/>
      <c r="D6067" s="53"/>
    </row>
    <row r="6068" spans="1:4">
      <c r="A6068" s="53"/>
      <c r="D6068" s="53"/>
    </row>
    <row r="6069" spans="1:4">
      <c r="A6069" s="53"/>
      <c r="D6069" s="53"/>
    </row>
    <row r="6070" spans="1:4">
      <c r="A6070" s="53"/>
      <c r="D6070" s="53"/>
    </row>
    <row r="6071" spans="1:4">
      <c r="A6071" s="53"/>
      <c r="D6071" s="53"/>
    </row>
    <row r="6072" spans="1:4">
      <c r="A6072" s="53"/>
      <c r="D6072" s="53"/>
    </row>
    <row r="6073" spans="1:4">
      <c r="A6073" s="53"/>
      <c r="D6073" s="53"/>
    </row>
    <row r="6074" spans="1:4">
      <c r="A6074" s="53"/>
      <c r="D6074" s="53"/>
    </row>
    <row r="6075" spans="1:4">
      <c r="A6075" s="53"/>
      <c r="D6075" s="53"/>
    </row>
    <row r="6076" spans="1:4">
      <c r="A6076" s="53"/>
      <c r="D6076" s="53"/>
    </row>
    <row r="6077" spans="1:4">
      <c r="A6077" s="53"/>
      <c r="D6077" s="53"/>
    </row>
    <row r="6078" spans="1:4">
      <c r="A6078" s="53"/>
      <c r="D6078" s="53"/>
    </row>
    <row r="6079" spans="1:4">
      <c r="A6079" s="53"/>
      <c r="D6079" s="53"/>
    </row>
    <row r="6080" spans="1:4">
      <c r="A6080" s="53"/>
      <c r="D6080" s="53"/>
    </row>
    <row r="6081" spans="1:4">
      <c r="A6081" s="53"/>
      <c r="D6081" s="53"/>
    </row>
    <row r="6082" spans="1:4">
      <c r="A6082" s="53"/>
      <c r="D6082" s="53"/>
    </row>
    <row r="6083" spans="1:4">
      <c r="A6083" s="53"/>
      <c r="D6083" s="53"/>
    </row>
    <row r="6084" spans="1:4">
      <c r="A6084" s="53"/>
      <c r="D6084" s="53"/>
    </row>
    <row r="6085" spans="1:4">
      <c r="A6085" s="53"/>
      <c r="D6085" s="53"/>
    </row>
    <row r="6086" spans="1:4">
      <c r="A6086" s="53"/>
      <c r="D6086" s="53"/>
    </row>
    <row r="6087" spans="1:4">
      <c r="A6087" s="53"/>
      <c r="D6087" s="53"/>
    </row>
    <row r="6088" spans="1:4">
      <c r="A6088" s="53"/>
      <c r="D6088" s="53"/>
    </row>
    <row r="6089" spans="1:4">
      <c r="A6089" s="53"/>
      <c r="D6089" s="53"/>
    </row>
    <row r="6090" spans="1:4">
      <c r="A6090" s="53"/>
      <c r="D6090" s="53"/>
    </row>
    <row r="6091" spans="1:4">
      <c r="A6091" s="53"/>
      <c r="D6091" s="53"/>
    </row>
    <row r="6092" spans="1:4">
      <c r="A6092" s="53"/>
      <c r="D6092" s="53"/>
    </row>
    <row r="6093" spans="1:4">
      <c r="A6093" s="53"/>
      <c r="D6093" s="53"/>
    </row>
    <row r="6094" spans="1:4">
      <c r="A6094" s="53"/>
      <c r="D6094" s="53"/>
    </row>
    <row r="6095" spans="1:4">
      <c r="A6095" s="53"/>
      <c r="D6095" s="53"/>
    </row>
    <row r="6096" spans="1:4">
      <c r="A6096" s="53"/>
      <c r="D6096" s="53"/>
    </row>
    <row r="6097" spans="1:4">
      <c r="A6097" s="53"/>
      <c r="D6097" s="53"/>
    </row>
    <row r="6098" spans="1:4">
      <c r="A6098" s="53"/>
      <c r="D6098" s="53"/>
    </row>
    <row r="6099" spans="1:4">
      <c r="A6099" s="53"/>
      <c r="D6099" s="53"/>
    </row>
    <row r="6100" spans="1:4">
      <c r="A6100" s="53"/>
      <c r="D6100" s="53"/>
    </row>
    <row r="6101" spans="1:4">
      <c r="A6101" s="53"/>
      <c r="D6101" s="53"/>
    </row>
    <row r="6102" spans="1:4">
      <c r="A6102" s="53"/>
      <c r="D6102" s="53"/>
    </row>
    <row r="6103" spans="1:4">
      <c r="A6103" s="53"/>
      <c r="D6103" s="53"/>
    </row>
    <row r="6104" spans="1:4">
      <c r="A6104" s="53"/>
      <c r="D6104" s="53"/>
    </row>
    <row r="6105" spans="1:4">
      <c r="A6105" s="53"/>
      <c r="D6105" s="53"/>
    </row>
    <row r="6106" spans="1:4">
      <c r="A6106" s="53"/>
      <c r="D6106" s="53"/>
    </row>
    <row r="6107" spans="1:4">
      <c r="A6107" s="53"/>
      <c r="D6107" s="53"/>
    </row>
    <row r="6108" spans="1:4">
      <c r="A6108" s="53"/>
      <c r="D6108" s="53"/>
    </row>
    <row r="6109" spans="1:4">
      <c r="A6109" s="53"/>
      <c r="D6109" s="53"/>
    </row>
    <row r="6110" spans="1:4">
      <c r="A6110" s="53"/>
      <c r="D6110" s="53"/>
    </row>
    <row r="6111" spans="1:4">
      <c r="A6111" s="53"/>
      <c r="D6111" s="53"/>
    </row>
    <row r="6112" spans="1:4">
      <c r="A6112" s="53"/>
      <c r="D6112" s="53"/>
    </row>
    <row r="6113" spans="1:4">
      <c r="A6113" s="53"/>
      <c r="D6113" s="53"/>
    </row>
    <row r="6114" spans="1:4">
      <c r="A6114" s="53"/>
      <c r="D6114" s="53"/>
    </row>
    <row r="6115" spans="1:4">
      <c r="A6115" s="53"/>
      <c r="D6115" s="53"/>
    </row>
    <row r="6116" spans="1:4">
      <c r="A6116" s="53"/>
      <c r="D6116" s="53"/>
    </row>
    <row r="6117" spans="1:4">
      <c r="A6117" s="53"/>
      <c r="D6117" s="53"/>
    </row>
    <row r="6118" spans="1:4">
      <c r="A6118" s="53"/>
      <c r="D6118" s="53"/>
    </row>
    <row r="6119" spans="1:4">
      <c r="A6119" s="53"/>
      <c r="D6119" s="53"/>
    </row>
    <row r="6120" spans="1:4">
      <c r="A6120" s="53"/>
      <c r="D6120" s="53"/>
    </row>
    <row r="6121" spans="1:4">
      <c r="A6121" s="53"/>
      <c r="D6121" s="53"/>
    </row>
    <row r="6122" spans="1:4">
      <c r="A6122" s="53"/>
      <c r="D6122" s="53"/>
    </row>
    <row r="6123" spans="1:4">
      <c r="A6123" s="53"/>
      <c r="D6123" s="53"/>
    </row>
    <row r="6124" spans="1:4">
      <c r="A6124" s="53"/>
      <c r="D6124" s="53"/>
    </row>
    <row r="6125" spans="1:4">
      <c r="A6125" s="53"/>
      <c r="D6125" s="53"/>
    </row>
    <row r="6126" spans="1:4">
      <c r="A6126" s="53"/>
      <c r="D6126" s="53"/>
    </row>
    <row r="6127" spans="1:4">
      <c r="A6127" s="53"/>
      <c r="D6127" s="53"/>
    </row>
    <row r="6128" spans="1:4">
      <c r="A6128" s="53"/>
      <c r="D6128" s="53"/>
    </row>
    <row r="6129" spans="1:4">
      <c r="A6129" s="53"/>
      <c r="D6129" s="53"/>
    </row>
    <row r="6130" spans="1:4">
      <c r="A6130" s="53"/>
      <c r="D6130" s="53"/>
    </row>
    <row r="6131" spans="1:4">
      <c r="A6131" s="53"/>
      <c r="D6131" s="53"/>
    </row>
    <row r="6132" spans="1:4">
      <c r="A6132" s="53"/>
      <c r="D6132" s="53"/>
    </row>
    <row r="6133" spans="1:4">
      <c r="A6133" s="53"/>
      <c r="D6133" s="53"/>
    </row>
    <row r="6134" spans="1:4">
      <c r="A6134" s="53"/>
      <c r="D6134" s="53"/>
    </row>
    <row r="6135" spans="1:4">
      <c r="A6135" s="53"/>
      <c r="D6135" s="53"/>
    </row>
    <row r="6136" spans="1:4">
      <c r="A6136" s="53"/>
      <c r="D6136" s="53"/>
    </row>
    <row r="6137" spans="1:4">
      <c r="A6137" s="53"/>
      <c r="D6137" s="53"/>
    </row>
    <row r="6138" spans="1:4">
      <c r="A6138" s="53"/>
      <c r="D6138" s="53"/>
    </row>
    <row r="6139" spans="1:4">
      <c r="A6139" s="53"/>
      <c r="D6139" s="53"/>
    </row>
    <row r="6140" spans="1:4">
      <c r="A6140" s="53"/>
      <c r="D6140" s="53"/>
    </row>
    <row r="6141" spans="1:4">
      <c r="A6141" s="53"/>
      <c r="D6141" s="53"/>
    </row>
    <row r="6142" spans="1:4">
      <c r="A6142" s="53"/>
      <c r="D6142" s="53"/>
    </row>
    <row r="6143" spans="1:4">
      <c r="A6143" s="53"/>
      <c r="D6143" s="53"/>
    </row>
    <row r="6144" spans="1:4">
      <c r="A6144" s="53"/>
      <c r="D6144" s="53"/>
    </row>
    <row r="6145" spans="1:4">
      <c r="A6145" s="53"/>
      <c r="D6145" s="53"/>
    </row>
    <row r="6146" spans="1:4">
      <c r="A6146" s="53"/>
      <c r="D6146" s="53"/>
    </row>
    <row r="6147" spans="1:4">
      <c r="A6147" s="53"/>
      <c r="D6147" s="53"/>
    </row>
    <row r="6148" spans="1:4">
      <c r="A6148" s="53"/>
      <c r="D6148" s="53"/>
    </row>
    <row r="6149" spans="1:4">
      <c r="A6149" s="53"/>
      <c r="D6149" s="53"/>
    </row>
    <row r="6150" spans="1:4">
      <c r="A6150" s="53"/>
      <c r="D6150" s="53"/>
    </row>
    <row r="6151" spans="1:4">
      <c r="A6151" s="53"/>
      <c r="D6151" s="53"/>
    </row>
    <row r="6152" spans="1:4">
      <c r="A6152" s="53"/>
      <c r="D6152" s="53"/>
    </row>
    <row r="6153" spans="1:4">
      <c r="A6153" s="53"/>
      <c r="D6153" s="53"/>
    </row>
    <row r="6154" spans="1:4">
      <c r="A6154" s="53"/>
      <c r="D6154" s="53"/>
    </row>
    <row r="6155" spans="1:4">
      <c r="A6155" s="53"/>
      <c r="D6155" s="53"/>
    </row>
    <row r="6156" spans="1:4">
      <c r="A6156" s="53"/>
      <c r="D6156" s="53"/>
    </row>
    <row r="6157" spans="1:4">
      <c r="A6157" s="53"/>
      <c r="D6157" s="53"/>
    </row>
    <row r="6158" spans="1:4">
      <c r="A6158" s="53"/>
      <c r="D6158" s="53"/>
    </row>
    <row r="6159" spans="1:4">
      <c r="A6159" s="53"/>
      <c r="D6159" s="53"/>
    </row>
    <row r="6160" spans="1:4">
      <c r="A6160" s="53"/>
      <c r="D6160" s="53"/>
    </row>
    <row r="6161" spans="1:4">
      <c r="A6161" s="53"/>
      <c r="D6161" s="53"/>
    </row>
    <row r="6162" spans="1:4">
      <c r="A6162" s="53"/>
      <c r="D6162" s="53"/>
    </row>
    <row r="6163" spans="1:4">
      <c r="A6163" s="53"/>
      <c r="D6163" s="53"/>
    </row>
    <row r="6164" spans="1:4">
      <c r="A6164" s="53"/>
      <c r="D6164" s="53"/>
    </row>
    <row r="6165" spans="1:4">
      <c r="A6165" s="53"/>
      <c r="D6165" s="53"/>
    </row>
    <row r="6166" spans="1:4">
      <c r="A6166" s="53"/>
      <c r="D6166" s="53"/>
    </row>
    <row r="6167" spans="1:4">
      <c r="A6167" s="53"/>
      <c r="D6167" s="53"/>
    </row>
    <row r="6168" spans="1:4">
      <c r="A6168" s="53"/>
      <c r="D6168" s="53"/>
    </row>
    <row r="6169" spans="1:4">
      <c r="A6169" s="53"/>
      <c r="D6169" s="53"/>
    </row>
    <row r="6170" spans="1:4">
      <c r="A6170" s="53"/>
      <c r="D6170" s="53"/>
    </row>
    <row r="6171" spans="1:4">
      <c r="A6171" s="53"/>
      <c r="D6171" s="53"/>
    </row>
    <row r="6172" spans="1:4">
      <c r="A6172" s="53"/>
      <c r="D6172" s="53"/>
    </row>
    <row r="6173" spans="1:4">
      <c r="A6173" s="53"/>
      <c r="D6173" s="53"/>
    </row>
    <row r="6174" spans="1:4">
      <c r="A6174" s="53"/>
      <c r="D6174" s="53"/>
    </row>
    <row r="6175" spans="1:4">
      <c r="A6175" s="53"/>
      <c r="D6175" s="53"/>
    </row>
    <row r="6176" spans="1:4">
      <c r="A6176" s="53"/>
      <c r="D6176" s="53"/>
    </row>
    <row r="6177" spans="1:4">
      <c r="A6177" s="53"/>
      <c r="D6177" s="53"/>
    </row>
    <row r="6178" spans="1:4">
      <c r="A6178" s="53"/>
      <c r="D6178" s="53"/>
    </row>
    <row r="6179" spans="1:4">
      <c r="A6179" s="53"/>
      <c r="D6179" s="53"/>
    </row>
    <row r="6180" spans="1:4">
      <c r="A6180" s="53"/>
      <c r="D6180" s="53"/>
    </row>
    <row r="6181" spans="1:4">
      <c r="A6181" s="53"/>
      <c r="D6181" s="53"/>
    </row>
    <row r="6182" spans="1:4">
      <c r="A6182" s="53"/>
      <c r="D6182" s="53"/>
    </row>
    <row r="6183" spans="1:4">
      <c r="A6183" s="53"/>
      <c r="D6183" s="53"/>
    </row>
    <row r="6184" spans="1:4">
      <c r="A6184" s="53"/>
      <c r="D6184" s="53"/>
    </row>
    <row r="6185" spans="1:4">
      <c r="A6185" s="53"/>
      <c r="D6185" s="53"/>
    </row>
    <row r="6186" spans="1:4">
      <c r="A6186" s="53"/>
      <c r="D6186" s="53"/>
    </row>
    <row r="6187" spans="1:4">
      <c r="A6187" s="53"/>
      <c r="D6187" s="53"/>
    </row>
    <row r="6188" spans="1:4">
      <c r="A6188" s="53"/>
      <c r="D6188" s="53"/>
    </row>
    <row r="6189" spans="1:4">
      <c r="A6189" s="53"/>
      <c r="D6189" s="53"/>
    </row>
    <row r="6190" spans="1:4">
      <c r="A6190" s="53"/>
      <c r="D6190" s="53"/>
    </row>
    <row r="6191" spans="1:4">
      <c r="A6191" s="53"/>
      <c r="D6191" s="53"/>
    </row>
    <row r="6192" spans="1:4">
      <c r="A6192" s="53"/>
      <c r="D6192" s="53"/>
    </row>
    <row r="6193" spans="1:4">
      <c r="A6193" s="53"/>
      <c r="D6193" s="53"/>
    </row>
    <row r="6194" spans="1:4">
      <c r="A6194" s="53"/>
      <c r="D6194" s="53"/>
    </row>
    <row r="6195" spans="1:4">
      <c r="A6195" s="53"/>
      <c r="D6195" s="53"/>
    </row>
    <row r="6196" spans="1:4">
      <c r="A6196" s="53"/>
      <c r="D6196" s="53"/>
    </row>
    <row r="6197" spans="1:4">
      <c r="A6197" s="53"/>
      <c r="D6197" s="53"/>
    </row>
    <row r="6198" spans="1:4">
      <c r="A6198" s="53"/>
      <c r="D6198" s="53"/>
    </row>
    <row r="6199" spans="1:4">
      <c r="A6199" s="53"/>
      <c r="D6199" s="53"/>
    </row>
    <row r="6200" spans="1:4">
      <c r="A6200" s="53"/>
      <c r="D6200" s="53"/>
    </row>
    <row r="6201" spans="1:4">
      <c r="A6201" s="53"/>
      <c r="D6201" s="53"/>
    </row>
    <row r="6202" spans="1:4">
      <c r="A6202" s="53"/>
      <c r="D6202" s="53"/>
    </row>
    <row r="6203" spans="1:4">
      <c r="A6203" s="53"/>
      <c r="D6203" s="53"/>
    </row>
    <row r="6204" spans="1:4">
      <c r="A6204" s="53"/>
      <c r="D6204" s="53"/>
    </row>
    <row r="6205" spans="1:4">
      <c r="A6205" s="53"/>
      <c r="D6205" s="53"/>
    </row>
    <row r="6206" spans="1:4">
      <c r="A6206" s="53"/>
      <c r="D6206" s="53"/>
    </row>
    <row r="6207" spans="1:4">
      <c r="A6207" s="53"/>
      <c r="D6207" s="53"/>
    </row>
    <row r="6208" spans="1:4">
      <c r="A6208" s="53"/>
      <c r="D6208" s="53"/>
    </row>
    <row r="6209" spans="1:4">
      <c r="A6209" s="53"/>
      <c r="D6209" s="53"/>
    </row>
    <row r="6210" spans="1:4">
      <c r="A6210" s="53"/>
      <c r="D6210" s="53"/>
    </row>
    <row r="6211" spans="1:4">
      <c r="A6211" s="53"/>
      <c r="D6211" s="53"/>
    </row>
    <row r="6212" spans="1:4">
      <c r="A6212" s="53"/>
      <c r="D6212" s="53"/>
    </row>
    <row r="6213" spans="1:4">
      <c r="A6213" s="53"/>
      <c r="D6213" s="53"/>
    </row>
    <row r="6214" spans="1:4">
      <c r="A6214" s="53"/>
      <c r="D6214" s="53"/>
    </row>
    <row r="6215" spans="1:4">
      <c r="A6215" s="53"/>
      <c r="D6215" s="53"/>
    </row>
    <row r="6216" spans="1:4">
      <c r="A6216" s="53"/>
      <c r="D6216" s="53"/>
    </row>
    <row r="6217" spans="1:4">
      <c r="A6217" s="53"/>
      <c r="D6217" s="53"/>
    </row>
    <row r="6218" spans="1:4">
      <c r="A6218" s="53"/>
      <c r="D6218" s="53"/>
    </row>
    <row r="6219" spans="1:4">
      <c r="A6219" s="53"/>
      <c r="D6219" s="53"/>
    </row>
    <row r="6220" spans="1:4">
      <c r="A6220" s="53"/>
      <c r="D6220" s="53"/>
    </row>
    <row r="6221" spans="1:4">
      <c r="A6221" s="53"/>
      <c r="D6221" s="53"/>
    </row>
    <row r="6222" spans="1:4">
      <c r="A6222" s="53"/>
      <c r="D6222" s="53"/>
    </row>
    <row r="6223" spans="1:4">
      <c r="A6223" s="53"/>
      <c r="D6223" s="53"/>
    </row>
    <row r="6224" spans="1:4">
      <c r="A6224" s="53"/>
      <c r="D6224" s="53"/>
    </row>
    <row r="6225" spans="1:4">
      <c r="A6225" s="53"/>
      <c r="D6225" s="53"/>
    </row>
    <row r="6226" spans="1:4">
      <c r="A6226" s="53"/>
      <c r="D6226" s="53"/>
    </row>
    <row r="6227" spans="1:4">
      <c r="A6227" s="53"/>
      <c r="D6227" s="53"/>
    </row>
    <row r="6228" spans="1:4">
      <c r="A6228" s="53"/>
      <c r="D6228" s="53"/>
    </row>
    <row r="6229" spans="1:4">
      <c r="A6229" s="53"/>
      <c r="D6229" s="53"/>
    </row>
    <row r="6230" spans="1:4">
      <c r="A6230" s="53"/>
      <c r="D6230" s="53"/>
    </row>
    <row r="6231" spans="1:4">
      <c r="A6231" s="53"/>
      <c r="D6231" s="53"/>
    </row>
    <row r="6232" spans="1:4">
      <c r="A6232" s="53"/>
      <c r="D6232" s="53"/>
    </row>
    <row r="6233" spans="1:4">
      <c r="A6233" s="53"/>
      <c r="D6233" s="53"/>
    </row>
    <row r="6234" spans="1:4">
      <c r="A6234" s="53"/>
      <c r="D6234" s="53"/>
    </row>
    <row r="6235" spans="1:4">
      <c r="A6235" s="53"/>
      <c r="D6235" s="53"/>
    </row>
    <row r="6236" spans="1:4">
      <c r="A6236" s="53"/>
      <c r="D6236" s="53"/>
    </row>
    <row r="6237" spans="1:4">
      <c r="A6237" s="53"/>
      <c r="D6237" s="53"/>
    </row>
    <row r="6238" spans="1:4">
      <c r="A6238" s="53"/>
      <c r="D6238" s="53"/>
    </row>
    <row r="6239" spans="1:4">
      <c r="A6239" s="53"/>
      <c r="D6239" s="53"/>
    </row>
    <row r="6240" spans="1:4">
      <c r="A6240" s="53"/>
      <c r="D6240" s="53"/>
    </row>
    <row r="6241" spans="1:4">
      <c r="A6241" s="53"/>
      <c r="D6241" s="53"/>
    </row>
    <row r="6242" spans="1:4">
      <c r="A6242" s="53"/>
      <c r="D6242" s="53"/>
    </row>
    <row r="6243" spans="1:4">
      <c r="A6243" s="53"/>
      <c r="D6243" s="53"/>
    </row>
    <row r="6244" spans="1:4">
      <c r="A6244" s="53"/>
      <c r="D6244" s="53"/>
    </row>
    <row r="6245" spans="1:4">
      <c r="A6245" s="53"/>
      <c r="D6245" s="53"/>
    </row>
    <row r="6246" spans="1:4">
      <c r="A6246" s="53"/>
      <c r="D6246" s="53"/>
    </row>
    <row r="6247" spans="1:4">
      <c r="A6247" s="53"/>
      <c r="D6247" s="53"/>
    </row>
    <row r="6248" spans="1:4">
      <c r="A6248" s="53"/>
      <c r="D6248" s="53"/>
    </row>
    <row r="6249" spans="1:4">
      <c r="A6249" s="53"/>
      <c r="D6249" s="53"/>
    </row>
    <row r="6250" spans="1:4">
      <c r="A6250" s="53"/>
      <c r="D6250" s="53"/>
    </row>
    <row r="6251" spans="1:4">
      <c r="A6251" s="53"/>
      <c r="D6251" s="53"/>
    </row>
    <row r="6252" spans="1:4">
      <c r="A6252" s="53"/>
      <c r="D6252" s="53"/>
    </row>
    <row r="6253" spans="1:4">
      <c r="A6253" s="53"/>
      <c r="D6253" s="53"/>
    </row>
    <row r="6254" spans="1:4">
      <c r="A6254" s="53"/>
      <c r="D6254" s="53"/>
    </row>
    <row r="6255" spans="1:4">
      <c r="A6255" s="53"/>
      <c r="D6255" s="53"/>
    </row>
    <row r="6256" spans="1:4">
      <c r="A6256" s="53"/>
      <c r="D6256" s="53"/>
    </row>
    <row r="6257" spans="1:4">
      <c r="A6257" s="53"/>
      <c r="D6257" s="53"/>
    </row>
    <row r="6258" spans="1:4">
      <c r="A6258" s="53"/>
      <c r="D6258" s="53"/>
    </row>
    <row r="6259" spans="1:4">
      <c r="A6259" s="53"/>
      <c r="D6259" s="53"/>
    </row>
    <row r="6260" spans="1:4">
      <c r="A6260" s="53"/>
      <c r="D6260" s="53"/>
    </row>
    <row r="6261" spans="1:4">
      <c r="A6261" s="53"/>
      <c r="D6261" s="53"/>
    </row>
    <row r="6262" spans="1:4">
      <c r="A6262" s="53"/>
      <c r="D6262" s="53"/>
    </row>
    <row r="6263" spans="1:4">
      <c r="A6263" s="53"/>
      <c r="D6263" s="53"/>
    </row>
    <row r="6264" spans="1:4">
      <c r="A6264" s="53"/>
      <c r="D6264" s="53"/>
    </row>
    <row r="6265" spans="1:4">
      <c r="A6265" s="53"/>
      <c r="D6265" s="53"/>
    </row>
    <row r="6266" spans="1:4">
      <c r="A6266" s="53"/>
      <c r="D6266" s="53"/>
    </row>
    <row r="6267" spans="1:4">
      <c r="A6267" s="53"/>
      <c r="D6267" s="53"/>
    </row>
    <row r="6268" spans="1:4">
      <c r="A6268" s="53"/>
      <c r="D6268" s="53"/>
    </row>
    <row r="6269" spans="1:4">
      <c r="A6269" s="53"/>
      <c r="D6269" s="53"/>
    </row>
    <row r="6270" spans="1:4">
      <c r="A6270" s="53"/>
      <c r="D6270" s="53"/>
    </row>
    <row r="6271" spans="1:4">
      <c r="A6271" s="53"/>
      <c r="D6271" s="53"/>
    </row>
    <row r="6272" spans="1:4">
      <c r="A6272" s="53"/>
      <c r="D6272" s="53"/>
    </row>
    <row r="6273" spans="1:4">
      <c r="A6273" s="53"/>
      <c r="D6273" s="53"/>
    </row>
    <row r="6274" spans="1:4">
      <c r="A6274" s="53"/>
      <c r="D6274" s="53"/>
    </row>
    <row r="6275" spans="1:4">
      <c r="A6275" s="53"/>
      <c r="D6275" s="53"/>
    </row>
    <row r="6276" spans="1:4">
      <c r="A6276" s="53"/>
      <c r="D6276" s="53"/>
    </row>
    <row r="6277" spans="1:4">
      <c r="A6277" s="53"/>
      <c r="D6277" s="53"/>
    </row>
    <row r="6278" spans="1:4">
      <c r="A6278" s="53"/>
      <c r="D6278" s="53"/>
    </row>
    <row r="6279" spans="1:4">
      <c r="A6279" s="53"/>
      <c r="D6279" s="53"/>
    </row>
    <row r="6280" spans="1:4">
      <c r="A6280" s="53"/>
      <c r="D6280" s="53"/>
    </row>
    <row r="6281" spans="1:4">
      <c r="A6281" s="53"/>
      <c r="D6281" s="53"/>
    </row>
    <row r="6282" spans="1:4">
      <c r="A6282" s="53"/>
      <c r="D6282" s="53"/>
    </row>
    <row r="6283" spans="1:4">
      <c r="A6283" s="53"/>
      <c r="D6283" s="53"/>
    </row>
    <row r="6284" spans="1:4">
      <c r="A6284" s="53"/>
      <c r="D6284" s="53"/>
    </row>
    <row r="6285" spans="1:4">
      <c r="A6285" s="53"/>
      <c r="D6285" s="53"/>
    </row>
    <row r="6286" spans="1:4">
      <c r="A6286" s="53"/>
      <c r="D6286" s="53"/>
    </row>
    <row r="6287" spans="1:4">
      <c r="A6287" s="53"/>
      <c r="D6287" s="53"/>
    </row>
    <row r="6288" spans="1:4">
      <c r="A6288" s="53"/>
      <c r="D6288" s="53"/>
    </row>
    <row r="6289" spans="1:4">
      <c r="A6289" s="53"/>
      <c r="D6289" s="53"/>
    </row>
    <row r="6290" spans="1:4">
      <c r="A6290" s="53"/>
      <c r="D6290" s="53"/>
    </row>
    <row r="6291" spans="1:4">
      <c r="A6291" s="53"/>
      <c r="D6291" s="53"/>
    </row>
    <row r="6292" spans="1:4">
      <c r="A6292" s="53"/>
      <c r="D6292" s="53"/>
    </row>
    <row r="6293" spans="1:4">
      <c r="A6293" s="53"/>
      <c r="D6293" s="53"/>
    </row>
    <row r="6294" spans="1:4">
      <c r="A6294" s="53"/>
      <c r="D6294" s="53"/>
    </row>
    <row r="6295" spans="1:4">
      <c r="A6295" s="53"/>
      <c r="D6295" s="53"/>
    </row>
    <row r="6296" spans="1:4">
      <c r="A6296" s="53"/>
      <c r="D6296" s="53"/>
    </row>
    <row r="6297" spans="1:4">
      <c r="A6297" s="53"/>
      <c r="D6297" s="53"/>
    </row>
    <row r="6298" spans="1:4">
      <c r="A6298" s="53"/>
      <c r="D6298" s="53"/>
    </row>
    <row r="6299" spans="1:4">
      <c r="A6299" s="53"/>
      <c r="D6299" s="53"/>
    </row>
    <row r="6300" spans="1:4">
      <c r="A6300" s="53"/>
      <c r="D6300" s="53"/>
    </row>
    <row r="6301" spans="1:4">
      <c r="A6301" s="53"/>
      <c r="D6301" s="53"/>
    </row>
    <row r="6302" spans="1:4">
      <c r="A6302" s="53"/>
      <c r="D6302" s="53"/>
    </row>
    <row r="6303" spans="1:4">
      <c r="A6303" s="53"/>
      <c r="D6303" s="53"/>
    </row>
    <row r="6304" spans="1:4">
      <c r="A6304" s="53"/>
      <c r="D6304" s="53"/>
    </row>
    <row r="6305" spans="1:4">
      <c r="A6305" s="53"/>
      <c r="D6305" s="53"/>
    </row>
    <row r="6306" spans="1:4">
      <c r="A6306" s="53"/>
      <c r="D6306" s="53"/>
    </row>
    <row r="6307" spans="1:4">
      <c r="A6307" s="53"/>
      <c r="D6307" s="53"/>
    </row>
    <row r="6308" spans="1:4">
      <c r="A6308" s="53"/>
      <c r="D6308" s="53"/>
    </row>
    <row r="6309" spans="1:4">
      <c r="A6309" s="53"/>
      <c r="D6309" s="53"/>
    </row>
    <row r="6310" spans="1:4">
      <c r="A6310" s="53"/>
      <c r="D6310" s="53"/>
    </row>
    <row r="6311" spans="1:4">
      <c r="A6311" s="53"/>
      <c r="D6311" s="53"/>
    </row>
    <row r="6312" spans="1:4">
      <c r="A6312" s="53"/>
      <c r="D6312" s="53"/>
    </row>
    <row r="6313" spans="1:4">
      <c r="A6313" s="53"/>
      <c r="D6313" s="53"/>
    </row>
    <row r="6314" spans="1:4">
      <c r="A6314" s="53"/>
      <c r="D6314" s="53"/>
    </row>
    <row r="6315" spans="1:4">
      <c r="A6315" s="53"/>
      <c r="D6315" s="53"/>
    </row>
    <row r="6316" spans="1:4">
      <c r="A6316" s="53"/>
      <c r="D6316" s="53"/>
    </row>
    <row r="6317" spans="1:4">
      <c r="A6317" s="53"/>
      <c r="D6317" s="53"/>
    </row>
    <row r="6318" spans="1:4">
      <c r="A6318" s="53"/>
      <c r="D6318" s="53"/>
    </row>
    <row r="6319" spans="1:4">
      <c r="A6319" s="53"/>
      <c r="D6319" s="53"/>
    </row>
    <row r="6320" spans="1:4">
      <c r="A6320" s="53"/>
      <c r="D6320" s="53"/>
    </row>
    <row r="6321" spans="1:4">
      <c r="A6321" s="53"/>
      <c r="D6321" s="53"/>
    </row>
    <row r="6322" spans="1:4">
      <c r="A6322" s="53"/>
      <c r="D6322" s="53"/>
    </row>
    <row r="6323" spans="1:4">
      <c r="A6323" s="53"/>
      <c r="D6323" s="53"/>
    </row>
    <row r="6324" spans="1:4">
      <c r="A6324" s="53"/>
      <c r="D6324" s="53"/>
    </row>
    <row r="6325" spans="1:4">
      <c r="A6325" s="53"/>
      <c r="D6325" s="53"/>
    </row>
    <row r="6326" spans="1:4">
      <c r="A6326" s="53"/>
      <c r="D6326" s="53"/>
    </row>
    <row r="6327" spans="1:4">
      <c r="A6327" s="53"/>
      <c r="D6327" s="53"/>
    </row>
    <row r="6328" spans="1:4">
      <c r="A6328" s="53"/>
      <c r="D6328" s="53"/>
    </row>
    <row r="6329" spans="1:4">
      <c r="A6329" s="53"/>
      <c r="D6329" s="53"/>
    </row>
    <row r="6330" spans="1:4">
      <c r="A6330" s="53"/>
      <c r="D6330" s="53"/>
    </row>
    <row r="6331" spans="1:4">
      <c r="A6331" s="53"/>
      <c r="D6331" s="53"/>
    </row>
    <row r="6332" spans="1:4">
      <c r="A6332" s="53"/>
      <c r="D6332" s="53"/>
    </row>
    <row r="6333" spans="1:4">
      <c r="A6333" s="53"/>
      <c r="D6333" s="53"/>
    </row>
    <row r="6334" spans="1:4">
      <c r="A6334" s="53"/>
      <c r="D6334" s="53"/>
    </row>
    <row r="6335" spans="1:4">
      <c r="A6335" s="53"/>
      <c r="D6335" s="53"/>
    </row>
    <row r="6336" spans="1:4">
      <c r="A6336" s="53"/>
      <c r="D6336" s="53"/>
    </row>
    <row r="6337" spans="1:4">
      <c r="A6337" s="53"/>
      <c r="D6337" s="53"/>
    </row>
    <row r="6338" spans="1:4">
      <c r="A6338" s="53"/>
      <c r="D6338" s="53"/>
    </row>
    <row r="6339" spans="1:4">
      <c r="A6339" s="53"/>
      <c r="D6339" s="53"/>
    </row>
    <row r="6340" spans="1:4">
      <c r="A6340" s="53"/>
      <c r="D6340" s="53"/>
    </row>
    <row r="6341" spans="1:4">
      <c r="A6341" s="53"/>
      <c r="D6341" s="53"/>
    </row>
    <row r="6342" spans="1:4">
      <c r="A6342" s="53"/>
      <c r="D6342" s="53"/>
    </row>
    <row r="6343" spans="1:4">
      <c r="A6343" s="53"/>
      <c r="D6343" s="53"/>
    </row>
    <row r="6344" spans="1:4">
      <c r="A6344" s="53"/>
      <c r="D6344" s="53"/>
    </row>
    <row r="6345" spans="1:4">
      <c r="A6345" s="53"/>
      <c r="D6345" s="53"/>
    </row>
    <row r="6346" spans="1:4">
      <c r="A6346" s="53"/>
      <c r="D6346" s="53"/>
    </row>
    <row r="6347" spans="1:4">
      <c r="A6347" s="53"/>
      <c r="D6347" s="53"/>
    </row>
    <row r="6348" spans="1:4">
      <c r="A6348" s="53"/>
      <c r="D6348" s="53"/>
    </row>
    <row r="6349" spans="1:4">
      <c r="A6349" s="53"/>
      <c r="D6349" s="53"/>
    </row>
    <row r="6350" spans="1:4">
      <c r="A6350" s="53"/>
      <c r="D6350" s="53"/>
    </row>
    <row r="6351" spans="1:4">
      <c r="A6351" s="53"/>
      <c r="D6351" s="53"/>
    </row>
    <row r="6352" spans="1:4">
      <c r="A6352" s="53"/>
      <c r="D6352" s="53"/>
    </row>
    <row r="6353" spans="1:4">
      <c r="A6353" s="53"/>
      <c r="D6353" s="53"/>
    </row>
    <row r="6354" spans="1:4">
      <c r="A6354" s="53"/>
      <c r="D6354" s="53"/>
    </row>
    <row r="6355" spans="1:4">
      <c r="A6355" s="53"/>
      <c r="D6355" s="53"/>
    </row>
    <row r="6356" spans="1:4">
      <c r="A6356" s="53"/>
      <c r="D6356" s="53"/>
    </row>
    <row r="6357" spans="1:4">
      <c r="A6357" s="53"/>
      <c r="D6357" s="53"/>
    </row>
    <row r="6358" spans="1:4">
      <c r="A6358" s="53"/>
      <c r="D6358" s="53"/>
    </row>
    <row r="6359" spans="1:4">
      <c r="A6359" s="53"/>
      <c r="D6359" s="53"/>
    </row>
    <row r="6360" spans="1:4">
      <c r="A6360" s="53"/>
      <c r="D6360" s="53"/>
    </row>
    <row r="6361" spans="1:4">
      <c r="A6361" s="53"/>
      <c r="D6361" s="53"/>
    </row>
    <row r="6362" spans="1:4">
      <c r="A6362" s="53"/>
      <c r="D6362" s="53"/>
    </row>
    <row r="6363" spans="1:4">
      <c r="A6363" s="53"/>
      <c r="D6363" s="53"/>
    </row>
    <row r="6364" spans="1:4">
      <c r="A6364" s="53"/>
      <c r="D6364" s="53"/>
    </row>
    <row r="6365" spans="1:4">
      <c r="A6365" s="53"/>
      <c r="D6365" s="53"/>
    </row>
    <row r="6366" spans="1:4">
      <c r="A6366" s="53"/>
      <c r="D6366" s="53"/>
    </row>
    <row r="6367" spans="1:4">
      <c r="A6367" s="53"/>
      <c r="D6367" s="53"/>
    </row>
    <row r="6368" spans="1:4">
      <c r="A6368" s="53"/>
      <c r="D6368" s="53"/>
    </row>
    <row r="6369" spans="1:4">
      <c r="A6369" s="53"/>
      <c r="D6369" s="53"/>
    </row>
    <row r="6370" spans="1:4">
      <c r="A6370" s="53"/>
      <c r="D6370" s="53"/>
    </row>
    <row r="6371" spans="1:4">
      <c r="A6371" s="53"/>
      <c r="D6371" s="53"/>
    </row>
    <row r="6372" spans="1:4">
      <c r="A6372" s="53"/>
      <c r="D6372" s="53"/>
    </row>
    <row r="6373" spans="1:4">
      <c r="A6373" s="53"/>
      <c r="D6373" s="53"/>
    </row>
    <row r="6374" spans="1:4">
      <c r="A6374" s="53"/>
      <c r="D6374" s="53"/>
    </row>
    <row r="6375" spans="1:4">
      <c r="A6375" s="53"/>
      <c r="D6375" s="53"/>
    </row>
    <row r="6376" spans="1:4">
      <c r="A6376" s="53"/>
      <c r="D6376" s="53"/>
    </row>
    <row r="6377" spans="1:4">
      <c r="A6377" s="53"/>
      <c r="D6377" s="53"/>
    </row>
    <row r="6378" spans="1:4">
      <c r="A6378" s="53"/>
      <c r="D6378" s="53"/>
    </row>
    <row r="6379" spans="1:4">
      <c r="A6379" s="53"/>
      <c r="D6379" s="53"/>
    </row>
    <row r="6380" spans="1:4">
      <c r="A6380" s="53"/>
      <c r="D6380" s="53"/>
    </row>
    <row r="6381" spans="1:4">
      <c r="A6381" s="53"/>
      <c r="D6381" s="53"/>
    </row>
    <row r="6382" spans="1:4">
      <c r="A6382" s="53"/>
      <c r="D6382" s="53"/>
    </row>
    <row r="6383" spans="1:4">
      <c r="A6383" s="53"/>
      <c r="D6383" s="53"/>
    </row>
    <row r="6384" spans="1:4">
      <c r="A6384" s="53"/>
      <c r="D6384" s="53"/>
    </row>
    <row r="6385" spans="1:4">
      <c r="A6385" s="53"/>
      <c r="D6385" s="53"/>
    </row>
    <row r="6386" spans="1:4">
      <c r="A6386" s="53"/>
      <c r="D6386" s="53"/>
    </row>
    <row r="6387" spans="1:4">
      <c r="A6387" s="53"/>
      <c r="D6387" s="53"/>
    </row>
    <row r="6388" spans="1:4">
      <c r="A6388" s="53"/>
      <c r="D6388" s="53"/>
    </row>
    <row r="6389" spans="1:4">
      <c r="A6389" s="53"/>
      <c r="D6389" s="53"/>
    </row>
    <row r="6390" spans="1:4">
      <c r="A6390" s="53"/>
      <c r="D6390" s="53"/>
    </row>
    <row r="6391" spans="1:4">
      <c r="A6391" s="53"/>
      <c r="D6391" s="53"/>
    </row>
    <row r="6392" spans="1:4">
      <c r="A6392" s="53"/>
      <c r="D6392" s="53"/>
    </row>
    <row r="6393" spans="1:4">
      <c r="A6393" s="53"/>
      <c r="D6393" s="53"/>
    </row>
    <row r="6394" spans="1:4">
      <c r="A6394" s="53"/>
      <c r="D6394" s="53"/>
    </row>
    <row r="6395" spans="1:4">
      <c r="A6395" s="53"/>
      <c r="D6395" s="53"/>
    </row>
    <row r="6396" spans="1:4">
      <c r="A6396" s="53"/>
      <c r="D6396" s="53"/>
    </row>
    <row r="6397" spans="1:4">
      <c r="A6397" s="53"/>
      <c r="D6397" s="53"/>
    </row>
    <row r="6398" spans="1:4">
      <c r="A6398" s="53"/>
      <c r="D6398" s="53"/>
    </row>
    <row r="6399" spans="1:4">
      <c r="A6399" s="53"/>
      <c r="D6399" s="53"/>
    </row>
    <row r="6400" spans="1:4">
      <c r="A6400" s="53"/>
      <c r="D6400" s="53"/>
    </row>
    <row r="6401" spans="1:4">
      <c r="A6401" s="53"/>
      <c r="D6401" s="53"/>
    </row>
    <row r="6402" spans="1:4">
      <c r="A6402" s="53"/>
      <c r="D6402" s="53"/>
    </row>
    <row r="6403" spans="1:4">
      <c r="A6403" s="53"/>
      <c r="D6403" s="53"/>
    </row>
    <row r="6404" spans="1:4">
      <c r="A6404" s="53"/>
      <c r="D6404" s="53"/>
    </row>
    <row r="6405" spans="1:4">
      <c r="A6405" s="53"/>
      <c r="D6405" s="53"/>
    </row>
    <row r="6406" spans="1:4">
      <c r="A6406" s="53"/>
      <c r="D6406" s="53"/>
    </row>
    <row r="6407" spans="1:4">
      <c r="A6407" s="53"/>
      <c r="D6407" s="53"/>
    </row>
    <row r="6408" spans="1:4">
      <c r="A6408" s="53"/>
      <c r="D6408" s="53"/>
    </row>
    <row r="6409" spans="1:4">
      <c r="A6409" s="53"/>
      <c r="D6409" s="53"/>
    </row>
    <row r="6410" spans="1:4">
      <c r="A6410" s="53"/>
      <c r="D6410" s="53"/>
    </row>
    <row r="6411" spans="1:4">
      <c r="A6411" s="53"/>
      <c r="D6411" s="53"/>
    </row>
    <row r="6412" spans="1:4">
      <c r="A6412" s="53"/>
      <c r="D6412" s="53"/>
    </row>
    <row r="6413" spans="1:4">
      <c r="A6413" s="53"/>
      <c r="D6413" s="53"/>
    </row>
    <row r="6414" spans="1:4">
      <c r="A6414" s="53"/>
      <c r="D6414" s="53"/>
    </row>
    <row r="6415" spans="1:4">
      <c r="A6415" s="53"/>
      <c r="D6415" s="53"/>
    </row>
    <row r="6416" spans="1:4">
      <c r="A6416" s="53"/>
      <c r="D6416" s="53"/>
    </row>
    <row r="6417" spans="1:4">
      <c r="A6417" s="53"/>
      <c r="D6417" s="53"/>
    </row>
    <row r="6418" spans="1:4">
      <c r="A6418" s="53"/>
      <c r="D6418" s="53"/>
    </row>
    <row r="6419" spans="1:4">
      <c r="A6419" s="53"/>
      <c r="D6419" s="53"/>
    </row>
    <row r="6420" spans="1:4">
      <c r="A6420" s="53"/>
      <c r="D6420" s="53"/>
    </row>
    <row r="6421" spans="1:4">
      <c r="A6421" s="53"/>
      <c r="D6421" s="53"/>
    </row>
    <row r="6422" spans="1:4">
      <c r="A6422" s="53"/>
      <c r="D6422" s="53"/>
    </row>
    <row r="6423" spans="1:4">
      <c r="A6423" s="53"/>
      <c r="D6423" s="53"/>
    </row>
    <row r="6424" spans="1:4">
      <c r="A6424" s="53"/>
      <c r="D6424" s="53"/>
    </row>
    <row r="6425" spans="1:4">
      <c r="A6425" s="53"/>
      <c r="D6425" s="53"/>
    </row>
    <row r="6426" spans="1:4">
      <c r="A6426" s="53"/>
      <c r="D6426" s="53"/>
    </row>
    <row r="6427" spans="1:4">
      <c r="A6427" s="53"/>
      <c r="D6427" s="53"/>
    </row>
    <row r="6428" spans="1:4">
      <c r="A6428" s="53"/>
      <c r="D6428" s="53"/>
    </row>
    <row r="6429" spans="1:4">
      <c r="A6429" s="53"/>
      <c r="D6429" s="53"/>
    </row>
    <row r="6430" spans="1:4">
      <c r="A6430" s="53"/>
      <c r="D6430" s="53"/>
    </row>
    <row r="6431" spans="1:4">
      <c r="A6431" s="53"/>
      <c r="D6431" s="53"/>
    </row>
    <row r="6432" spans="1:4">
      <c r="A6432" s="53"/>
      <c r="D6432" s="53"/>
    </row>
    <row r="6433" spans="1:4">
      <c r="A6433" s="53"/>
      <c r="D6433" s="53"/>
    </row>
    <row r="6434" spans="1:4">
      <c r="A6434" s="53"/>
      <c r="D6434" s="53"/>
    </row>
    <row r="6435" spans="1:4">
      <c r="A6435" s="53"/>
      <c r="D6435" s="53"/>
    </row>
    <row r="6436" spans="1:4">
      <c r="A6436" s="53"/>
      <c r="D6436" s="53"/>
    </row>
    <row r="6437" spans="1:4">
      <c r="A6437" s="53"/>
      <c r="D6437" s="53"/>
    </row>
    <row r="6438" spans="1:4">
      <c r="A6438" s="53"/>
      <c r="D6438" s="53"/>
    </row>
    <row r="6439" spans="1:4">
      <c r="A6439" s="53"/>
      <c r="D6439" s="53"/>
    </row>
    <row r="6440" spans="1:4">
      <c r="A6440" s="53"/>
      <c r="D6440" s="53"/>
    </row>
    <row r="6441" spans="1:4">
      <c r="A6441" s="53"/>
      <c r="D6441" s="53"/>
    </row>
    <row r="6442" spans="1:4">
      <c r="A6442" s="53"/>
      <c r="D6442" s="53"/>
    </row>
    <row r="6443" spans="1:4">
      <c r="A6443" s="53"/>
      <c r="D6443" s="53"/>
    </row>
    <row r="6444" spans="1:4">
      <c r="A6444" s="53"/>
      <c r="D6444" s="53"/>
    </row>
    <row r="6445" spans="1:4">
      <c r="A6445" s="53"/>
      <c r="D6445" s="53"/>
    </row>
    <row r="6446" spans="1:4">
      <c r="A6446" s="53"/>
      <c r="D6446" s="53"/>
    </row>
    <row r="6447" spans="1:4">
      <c r="A6447" s="53"/>
      <c r="D6447" s="53"/>
    </row>
    <row r="6448" spans="1:4">
      <c r="A6448" s="53"/>
      <c r="D6448" s="53"/>
    </row>
    <row r="6449" spans="1:4">
      <c r="A6449" s="53"/>
      <c r="D6449" s="53"/>
    </row>
    <row r="6450" spans="1:4">
      <c r="A6450" s="53"/>
      <c r="D6450" s="53"/>
    </row>
    <row r="6451" spans="1:4">
      <c r="A6451" s="53"/>
      <c r="D6451" s="53"/>
    </row>
    <row r="6452" spans="1:4">
      <c r="A6452" s="53"/>
      <c r="D6452" s="53"/>
    </row>
    <row r="6453" spans="1:4">
      <c r="A6453" s="53"/>
      <c r="D6453" s="53"/>
    </row>
    <row r="6454" spans="1:4">
      <c r="A6454" s="53"/>
      <c r="D6454" s="53"/>
    </row>
    <row r="6455" spans="1:4">
      <c r="A6455" s="53"/>
      <c r="D6455" s="53"/>
    </row>
    <row r="6456" spans="1:4">
      <c r="A6456" s="53"/>
      <c r="D6456" s="53"/>
    </row>
    <row r="6457" spans="1:4">
      <c r="A6457" s="53"/>
      <c r="D6457" s="53"/>
    </row>
    <row r="6458" spans="1:4">
      <c r="A6458" s="53"/>
      <c r="D6458" s="53"/>
    </row>
    <row r="6459" spans="1:4">
      <c r="A6459" s="53"/>
      <c r="D6459" s="53"/>
    </row>
    <row r="6460" spans="1:4">
      <c r="A6460" s="53"/>
      <c r="D6460" s="53"/>
    </row>
    <row r="6461" spans="1:4">
      <c r="A6461" s="53"/>
      <c r="D6461" s="53"/>
    </row>
    <row r="6462" spans="1:4">
      <c r="A6462" s="53"/>
      <c r="D6462" s="53"/>
    </row>
    <row r="6463" spans="1:4">
      <c r="A6463" s="53"/>
      <c r="D6463" s="53"/>
    </row>
    <row r="6464" spans="1:4">
      <c r="A6464" s="53"/>
      <c r="D6464" s="53"/>
    </row>
    <row r="6465" spans="1:4">
      <c r="A6465" s="53"/>
      <c r="D6465" s="53"/>
    </row>
    <row r="6466" spans="1:4">
      <c r="A6466" s="53"/>
      <c r="D6466" s="53"/>
    </row>
    <row r="6467" spans="1:4">
      <c r="A6467" s="53"/>
      <c r="D6467" s="53"/>
    </row>
    <row r="6468" spans="1:4">
      <c r="A6468" s="53"/>
      <c r="D6468" s="53"/>
    </row>
    <row r="6469" spans="1:4">
      <c r="A6469" s="53"/>
      <c r="D6469" s="53"/>
    </row>
    <row r="6470" spans="1:4">
      <c r="A6470" s="53"/>
      <c r="D6470" s="53"/>
    </row>
    <row r="6471" spans="1:4">
      <c r="A6471" s="53"/>
      <c r="D6471" s="53"/>
    </row>
    <row r="6472" spans="1:4">
      <c r="A6472" s="53"/>
      <c r="D6472" s="53"/>
    </row>
    <row r="6473" spans="1:4">
      <c r="A6473" s="53"/>
      <c r="D6473" s="53"/>
    </row>
    <row r="6474" spans="1:4">
      <c r="A6474" s="53"/>
      <c r="D6474" s="53"/>
    </row>
    <row r="6475" spans="1:4">
      <c r="A6475" s="53"/>
      <c r="D6475" s="53"/>
    </row>
    <row r="6476" spans="1:4">
      <c r="A6476" s="53"/>
      <c r="D6476" s="53"/>
    </row>
    <row r="6477" spans="1:4">
      <c r="A6477" s="53"/>
      <c r="D6477" s="53"/>
    </row>
    <row r="6478" spans="1:4">
      <c r="A6478" s="53"/>
      <c r="D6478" s="53"/>
    </row>
    <row r="6479" spans="1:4">
      <c r="A6479" s="53"/>
      <c r="D6479" s="53"/>
    </row>
    <row r="6480" spans="1:4">
      <c r="A6480" s="53"/>
      <c r="D6480" s="53"/>
    </row>
    <row r="6481" spans="1:4">
      <c r="A6481" s="53"/>
      <c r="D6481" s="53"/>
    </row>
    <row r="6482" spans="1:4">
      <c r="A6482" s="53"/>
      <c r="D6482" s="53"/>
    </row>
    <row r="6483" spans="1:4">
      <c r="A6483" s="53"/>
      <c r="D6483" s="53"/>
    </row>
    <row r="6484" spans="1:4">
      <c r="A6484" s="53"/>
      <c r="D6484" s="53"/>
    </row>
    <row r="6485" spans="1:4">
      <c r="A6485" s="53"/>
      <c r="D6485" s="53"/>
    </row>
    <row r="6486" spans="1:4">
      <c r="A6486" s="53"/>
      <c r="D6486" s="53"/>
    </row>
    <row r="6487" spans="1:4">
      <c r="A6487" s="53"/>
      <c r="D6487" s="53"/>
    </row>
    <row r="6488" spans="1:4">
      <c r="A6488" s="53"/>
      <c r="D6488" s="53"/>
    </row>
    <row r="6489" spans="1:4">
      <c r="A6489" s="53"/>
      <c r="D6489" s="53"/>
    </row>
    <row r="6490" spans="1:4">
      <c r="A6490" s="53"/>
      <c r="D6490" s="53"/>
    </row>
    <row r="6491" spans="1:4">
      <c r="A6491" s="53"/>
      <c r="D6491" s="53"/>
    </row>
    <row r="6492" spans="1:4">
      <c r="A6492" s="53"/>
      <c r="D6492" s="53"/>
    </row>
    <row r="6493" spans="1:4">
      <c r="A6493" s="53"/>
      <c r="D6493" s="53"/>
    </row>
    <row r="6494" spans="1:4">
      <c r="A6494" s="53"/>
      <c r="D6494" s="53"/>
    </row>
    <row r="6495" spans="1:4">
      <c r="A6495" s="53"/>
      <c r="D6495" s="53"/>
    </row>
    <row r="6496" spans="1:4">
      <c r="A6496" s="53"/>
      <c r="D6496" s="53"/>
    </row>
    <row r="6497" spans="1:4">
      <c r="A6497" s="53"/>
      <c r="D6497" s="53"/>
    </row>
    <row r="6498" spans="1:4">
      <c r="A6498" s="53"/>
      <c r="D6498" s="53"/>
    </row>
    <row r="6499" spans="1:4">
      <c r="A6499" s="53"/>
      <c r="D6499" s="53"/>
    </row>
    <row r="6500" spans="1:4">
      <c r="A6500" s="53"/>
      <c r="D6500" s="53"/>
    </row>
    <row r="6501" spans="1:4">
      <c r="A6501" s="53"/>
      <c r="D6501" s="53"/>
    </row>
    <row r="6502" spans="1:4">
      <c r="A6502" s="53"/>
      <c r="D6502" s="53"/>
    </row>
    <row r="6503" spans="1:4">
      <c r="A6503" s="53"/>
      <c r="D6503" s="53"/>
    </row>
    <row r="6504" spans="1:4">
      <c r="A6504" s="53"/>
      <c r="D6504" s="53"/>
    </row>
    <row r="6505" spans="1:4">
      <c r="A6505" s="53"/>
      <c r="D6505" s="53"/>
    </row>
    <row r="6506" spans="1:4">
      <c r="A6506" s="53"/>
      <c r="D6506" s="53"/>
    </row>
    <row r="6507" spans="1:4">
      <c r="A6507" s="53"/>
      <c r="D6507" s="53"/>
    </row>
    <row r="6508" spans="1:4">
      <c r="A6508" s="53"/>
      <c r="D6508" s="53"/>
    </row>
    <row r="6509" spans="1:4">
      <c r="A6509" s="53"/>
      <c r="D6509" s="53"/>
    </row>
    <row r="6510" spans="1:4">
      <c r="A6510" s="53"/>
      <c r="D6510" s="53"/>
    </row>
    <row r="6511" spans="1:4">
      <c r="A6511" s="53"/>
      <c r="D6511" s="53"/>
    </row>
    <row r="6512" spans="1:4">
      <c r="A6512" s="53"/>
      <c r="D6512" s="53"/>
    </row>
    <row r="6513" spans="1:4">
      <c r="A6513" s="53"/>
      <c r="D6513" s="53"/>
    </row>
    <row r="6514" spans="1:4">
      <c r="A6514" s="53"/>
      <c r="D6514" s="53"/>
    </row>
    <row r="6515" spans="1:4">
      <c r="A6515" s="53"/>
      <c r="D6515" s="53"/>
    </row>
    <row r="6516" spans="1:4">
      <c r="A6516" s="53"/>
      <c r="D6516" s="53"/>
    </row>
    <row r="6517" spans="1:4">
      <c r="A6517" s="53"/>
      <c r="D6517" s="53"/>
    </row>
    <row r="6518" spans="1:4">
      <c r="A6518" s="53"/>
      <c r="D6518" s="53"/>
    </row>
    <row r="6519" spans="1:4">
      <c r="A6519" s="53"/>
      <c r="D6519" s="53"/>
    </row>
    <row r="6520" spans="1:4">
      <c r="A6520" s="53"/>
      <c r="D6520" s="53"/>
    </row>
    <row r="6521" spans="1:4">
      <c r="A6521" s="53"/>
      <c r="D6521" s="53"/>
    </row>
    <row r="6522" spans="1:4">
      <c r="A6522" s="53"/>
      <c r="D6522" s="53"/>
    </row>
    <row r="6523" spans="1:4">
      <c r="A6523" s="53"/>
      <c r="D6523" s="53"/>
    </row>
    <row r="6524" spans="1:4">
      <c r="A6524" s="53"/>
      <c r="D6524" s="53"/>
    </row>
    <row r="6525" spans="1:4">
      <c r="A6525" s="53"/>
      <c r="D6525" s="53"/>
    </row>
    <row r="6526" spans="1:4">
      <c r="A6526" s="53"/>
      <c r="D6526" s="53"/>
    </row>
    <row r="6527" spans="1:4">
      <c r="A6527" s="53"/>
      <c r="D6527" s="53"/>
    </row>
    <row r="6528" spans="1:4">
      <c r="A6528" s="53"/>
      <c r="D6528" s="53"/>
    </row>
    <row r="6529" spans="1:4">
      <c r="A6529" s="53"/>
      <c r="D6529" s="53"/>
    </row>
    <row r="6530" spans="1:4">
      <c r="A6530" s="53"/>
      <c r="D6530" s="53"/>
    </row>
    <row r="6531" spans="1:4">
      <c r="A6531" s="53"/>
      <c r="D6531" s="53"/>
    </row>
    <row r="6532" spans="1:4">
      <c r="A6532" s="53"/>
      <c r="D6532" s="53"/>
    </row>
    <row r="6533" spans="1:4">
      <c r="A6533" s="53"/>
      <c r="D6533" s="53"/>
    </row>
    <row r="6534" spans="1:4">
      <c r="A6534" s="53"/>
      <c r="D6534" s="53"/>
    </row>
    <row r="6535" spans="1:4">
      <c r="A6535" s="53"/>
      <c r="D6535" s="53"/>
    </row>
    <row r="6536" spans="1:4">
      <c r="A6536" s="53"/>
      <c r="D6536" s="53"/>
    </row>
    <row r="6537" spans="1:4">
      <c r="A6537" s="53"/>
      <c r="D6537" s="53"/>
    </row>
    <row r="6538" spans="1:4">
      <c r="A6538" s="53"/>
      <c r="D6538" s="53"/>
    </row>
    <row r="6539" spans="1:4">
      <c r="A6539" s="53"/>
      <c r="D6539" s="53"/>
    </row>
    <row r="6540" spans="1:4">
      <c r="A6540" s="53"/>
      <c r="D6540" s="53"/>
    </row>
    <row r="6541" spans="1:4">
      <c r="A6541" s="53"/>
      <c r="D6541" s="53"/>
    </row>
    <row r="6542" spans="1:4">
      <c r="A6542" s="53"/>
      <c r="D6542" s="53"/>
    </row>
    <row r="6543" spans="1:4">
      <c r="A6543" s="53"/>
      <c r="D6543" s="53"/>
    </row>
    <row r="6544" spans="1:4">
      <c r="A6544" s="53"/>
      <c r="D6544" s="53"/>
    </row>
    <row r="6545" spans="1:4">
      <c r="A6545" s="53"/>
      <c r="D6545" s="53"/>
    </row>
    <row r="6546" spans="1:4">
      <c r="A6546" s="53"/>
      <c r="D6546" s="53"/>
    </row>
    <row r="6547" spans="1:4">
      <c r="A6547" s="53"/>
      <c r="D6547" s="53"/>
    </row>
    <row r="6548" spans="1:4">
      <c r="A6548" s="53"/>
      <c r="D6548" s="53"/>
    </row>
    <row r="6549" spans="1:4">
      <c r="A6549" s="53"/>
      <c r="D6549" s="53"/>
    </row>
    <row r="6550" spans="1:4">
      <c r="A6550" s="53"/>
      <c r="D6550" s="53"/>
    </row>
    <row r="6551" spans="1:4">
      <c r="A6551" s="53"/>
      <c r="D6551" s="53"/>
    </row>
    <row r="6552" spans="1:4">
      <c r="A6552" s="53"/>
      <c r="D6552" s="53"/>
    </row>
    <row r="6553" spans="1:4">
      <c r="A6553" s="53"/>
      <c r="D6553" s="53"/>
    </row>
    <row r="6554" spans="1:4">
      <c r="A6554" s="53"/>
      <c r="D6554" s="53"/>
    </row>
    <row r="6555" spans="1:4">
      <c r="A6555" s="53"/>
      <c r="D6555" s="53"/>
    </row>
    <row r="6556" spans="1:4">
      <c r="A6556" s="53"/>
      <c r="D6556" s="53"/>
    </row>
    <row r="6557" spans="1:4">
      <c r="A6557" s="53"/>
      <c r="D6557" s="53"/>
    </row>
    <row r="6558" spans="1:4">
      <c r="A6558" s="53"/>
      <c r="D6558" s="53"/>
    </row>
    <row r="6559" spans="1:4">
      <c r="A6559" s="53"/>
      <c r="D6559" s="53"/>
    </row>
    <row r="6560" spans="1:4">
      <c r="A6560" s="53"/>
      <c r="D6560" s="53"/>
    </row>
    <row r="6561" spans="1:4">
      <c r="A6561" s="53"/>
      <c r="D6561" s="53"/>
    </row>
    <row r="6562" spans="1:4">
      <c r="A6562" s="53"/>
      <c r="D6562" s="53"/>
    </row>
    <row r="6563" spans="1:4">
      <c r="A6563" s="53"/>
      <c r="D6563" s="53"/>
    </row>
    <row r="6564" spans="1:4">
      <c r="A6564" s="53"/>
      <c r="D6564" s="53"/>
    </row>
    <row r="6565" spans="1:4">
      <c r="A6565" s="53"/>
      <c r="D6565" s="53"/>
    </row>
    <row r="6566" spans="1:4">
      <c r="A6566" s="53"/>
      <c r="D6566" s="53"/>
    </row>
    <row r="6567" spans="1:4">
      <c r="A6567" s="53"/>
      <c r="D6567" s="53"/>
    </row>
    <row r="6568" spans="1:4">
      <c r="A6568" s="53"/>
      <c r="D6568" s="53"/>
    </row>
    <row r="6569" spans="1:4">
      <c r="A6569" s="53"/>
      <c r="D6569" s="53"/>
    </row>
    <row r="6570" spans="1:4">
      <c r="A6570" s="53"/>
      <c r="D6570" s="53"/>
    </row>
    <row r="6571" spans="1:4">
      <c r="A6571" s="53"/>
      <c r="D6571" s="53"/>
    </row>
    <row r="6572" spans="1:4">
      <c r="A6572" s="53"/>
      <c r="D6572" s="53"/>
    </row>
    <row r="6573" spans="1:4">
      <c r="A6573" s="53"/>
      <c r="D6573" s="53"/>
    </row>
    <row r="6574" spans="1:4">
      <c r="A6574" s="53"/>
      <c r="D6574" s="53"/>
    </row>
    <row r="6575" spans="1:4">
      <c r="A6575" s="53"/>
      <c r="D6575" s="53"/>
    </row>
    <row r="6576" spans="1:4">
      <c r="A6576" s="53"/>
      <c r="D6576" s="53"/>
    </row>
    <row r="6577" spans="1:4">
      <c r="A6577" s="53"/>
      <c r="D6577" s="53"/>
    </row>
    <row r="6578" spans="1:4">
      <c r="A6578" s="53"/>
      <c r="D6578" s="53"/>
    </row>
    <row r="6579" spans="1:4">
      <c r="A6579" s="53"/>
      <c r="D6579" s="53"/>
    </row>
    <row r="6580" spans="1:4">
      <c r="A6580" s="53"/>
      <c r="D6580" s="53"/>
    </row>
    <row r="6581" spans="1:4">
      <c r="A6581" s="53"/>
      <c r="D6581" s="53"/>
    </row>
    <row r="6582" spans="1:4">
      <c r="A6582" s="53"/>
      <c r="D6582" s="53"/>
    </row>
    <row r="6583" spans="1:4">
      <c r="A6583" s="53"/>
      <c r="D6583" s="53"/>
    </row>
    <row r="6584" spans="1:4">
      <c r="A6584" s="53"/>
      <c r="D6584" s="53"/>
    </row>
    <row r="6585" spans="1:4">
      <c r="A6585" s="53"/>
      <c r="D6585" s="53"/>
    </row>
    <row r="6586" spans="1:4">
      <c r="A6586" s="53"/>
      <c r="D6586" s="53"/>
    </row>
    <row r="6587" spans="1:4">
      <c r="A6587" s="53"/>
      <c r="D6587" s="53"/>
    </row>
    <row r="6588" spans="1:4">
      <c r="A6588" s="53"/>
      <c r="D6588" s="53"/>
    </row>
    <row r="6589" spans="1:4">
      <c r="A6589" s="53"/>
      <c r="D6589" s="53"/>
    </row>
    <row r="6590" spans="1:4">
      <c r="A6590" s="53"/>
      <c r="D6590" s="53"/>
    </row>
    <row r="6591" spans="1:4">
      <c r="A6591" s="53"/>
      <c r="D6591" s="53"/>
    </row>
    <row r="6592" spans="1:4">
      <c r="A6592" s="53"/>
      <c r="D6592" s="53"/>
    </row>
    <row r="6593" spans="1:4">
      <c r="A6593" s="53"/>
      <c r="D6593" s="53"/>
    </row>
    <row r="6594" spans="1:4">
      <c r="A6594" s="53"/>
      <c r="D6594" s="53"/>
    </row>
    <row r="6595" spans="1:4">
      <c r="A6595" s="53"/>
      <c r="D6595" s="53"/>
    </row>
    <row r="6596" spans="1:4">
      <c r="A6596" s="53"/>
      <c r="D6596" s="53"/>
    </row>
    <row r="6597" spans="1:4">
      <c r="A6597" s="53"/>
      <c r="D6597" s="53"/>
    </row>
    <row r="6598" spans="1:4">
      <c r="A6598" s="53"/>
      <c r="D6598" s="53"/>
    </row>
    <row r="6599" spans="1:4">
      <c r="A6599" s="53"/>
      <c r="D6599" s="53"/>
    </row>
    <row r="6600" spans="1:4">
      <c r="A6600" s="53"/>
      <c r="D6600" s="53"/>
    </row>
    <row r="6601" spans="1:4">
      <c r="A6601" s="53"/>
      <c r="D6601" s="53"/>
    </row>
    <row r="6602" spans="1:4">
      <c r="A6602" s="53"/>
      <c r="D6602" s="53"/>
    </row>
    <row r="6603" spans="1:4">
      <c r="A6603" s="53"/>
      <c r="D6603" s="53"/>
    </row>
    <row r="6604" spans="1:4">
      <c r="A6604" s="53"/>
      <c r="D6604" s="53"/>
    </row>
    <row r="6605" spans="1:4">
      <c r="A6605" s="53"/>
      <c r="D6605" s="53"/>
    </row>
    <row r="6606" spans="1:4">
      <c r="A6606" s="53"/>
      <c r="D6606" s="53"/>
    </row>
    <row r="6607" spans="1:4">
      <c r="A6607" s="53"/>
      <c r="D6607" s="53"/>
    </row>
    <row r="6608" spans="1:4">
      <c r="A6608" s="53"/>
      <c r="D6608" s="53"/>
    </row>
    <row r="6609" spans="1:4">
      <c r="A6609" s="53"/>
      <c r="D6609" s="53"/>
    </row>
    <row r="6610" spans="1:4">
      <c r="A6610" s="53"/>
      <c r="D6610" s="53"/>
    </row>
    <row r="6611" spans="1:4">
      <c r="A6611" s="53"/>
      <c r="D6611" s="53"/>
    </row>
    <row r="6612" spans="1:4">
      <c r="A6612" s="53"/>
      <c r="D6612" s="53"/>
    </row>
    <row r="6613" spans="1:4">
      <c r="A6613" s="53"/>
      <c r="D6613" s="53"/>
    </row>
    <row r="6614" spans="1:4">
      <c r="A6614" s="53"/>
      <c r="D6614" s="53"/>
    </row>
    <row r="6615" spans="1:4">
      <c r="A6615" s="53"/>
      <c r="D6615" s="53"/>
    </row>
    <row r="6616" spans="1:4">
      <c r="A6616" s="53"/>
      <c r="D6616" s="53"/>
    </row>
    <row r="6617" spans="1:4">
      <c r="A6617" s="53"/>
      <c r="D6617" s="53"/>
    </row>
    <row r="6618" spans="1:4">
      <c r="A6618" s="53"/>
      <c r="D6618" s="53"/>
    </row>
    <row r="6619" spans="1:4">
      <c r="A6619" s="53"/>
      <c r="D6619" s="53"/>
    </row>
    <row r="6620" spans="1:4">
      <c r="A6620" s="53"/>
      <c r="D6620" s="53"/>
    </row>
    <row r="6621" spans="1:4">
      <c r="A6621" s="53"/>
      <c r="D6621" s="53"/>
    </row>
    <row r="6622" spans="1:4">
      <c r="A6622" s="53"/>
      <c r="D6622" s="53"/>
    </row>
    <row r="6623" spans="1:4">
      <c r="A6623" s="53"/>
      <c r="D6623" s="53"/>
    </row>
    <row r="6624" spans="1:4">
      <c r="A6624" s="53"/>
      <c r="D6624" s="53"/>
    </row>
    <row r="6625" spans="1:4">
      <c r="A6625" s="53"/>
      <c r="D6625" s="53"/>
    </row>
    <row r="6626" spans="1:4">
      <c r="A6626" s="53"/>
      <c r="D6626" s="53"/>
    </row>
    <row r="6627" spans="1:4">
      <c r="A6627" s="53"/>
      <c r="D6627" s="53"/>
    </row>
    <row r="6628" spans="1:4">
      <c r="A6628" s="53"/>
      <c r="D6628" s="53"/>
    </row>
    <row r="6629" spans="1:4">
      <c r="A6629" s="53"/>
      <c r="D6629" s="53"/>
    </row>
    <row r="6630" spans="1:4">
      <c r="A6630" s="53"/>
      <c r="D6630" s="53"/>
    </row>
    <row r="6631" spans="1:4">
      <c r="A6631" s="53"/>
      <c r="D6631" s="53"/>
    </row>
    <row r="6632" spans="1:4">
      <c r="A6632" s="53"/>
      <c r="D6632" s="53"/>
    </row>
    <row r="6633" spans="1:4">
      <c r="A6633" s="53"/>
      <c r="D6633" s="53"/>
    </row>
    <row r="6634" spans="1:4">
      <c r="A6634" s="53"/>
      <c r="D6634" s="53"/>
    </row>
    <row r="6635" spans="1:4">
      <c r="A6635" s="53"/>
      <c r="D6635" s="53"/>
    </row>
    <row r="6636" spans="1:4">
      <c r="A6636" s="53"/>
      <c r="D6636" s="53"/>
    </row>
    <row r="6637" spans="1:4">
      <c r="A6637" s="53"/>
      <c r="D6637" s="53"/>
    </row>
    <row r="6638" spans="1:4">
      <c r="A6638" s="53"/>
      <c r="D6638" s="53"/>
    </row>
    <row r="6639" spans="1:4">
      <c r="A6639" s="53"/>
      <c r="D6639" s="53"/>
    </row>
    <row r="6640" spans="1:4">
      <c r="A6640" s="53"/>
      <c r="D6640" s="53"/>
    </row>
    <row r="6641" spans="1:4">
      <c r="A6641" s="53"/>
      <c r="D6641" s="53"/>
    </row>
    <row r="6642" spans="1:4">
      <c r="A6642" s="53"/>
      <c r="D6642" s="53"/>
    </row>
    <row r="6643" spans="1:4">
      <c r="A6643" s="53"/>
      <c r="D6643" s="53"/>
    </row>
    <row r="6644" spans="1:4">
      <c r="A6644" s="53"/>
      <c r="D6644" s="53"/>
    </row>
    <row r="6645" spans="1:4">
      <c r="A6645" s="53"/>
      <c r="D6645" s="53"/>
    </row>
    <row r="6646" spans="1:4">
      <c r="A6646" s="53"/>
      <c r="D6646" s="53"/>
    </row>
    <row r="6647" spans="1:4">
      <c r="A6647" s="53"/>
      <c r="D6647" s="53"/>
    </row>
    <row r="6648" spans="1:4">
      <c r="A6648" s="53"/>
      <c r="D6648" s="53"/>
    </row>
    <row r="6649" spans="1:4">
      <c r="A6649" s="53"/>
      <c r="D6649" s="53"/>
    </row>
    <row r="6650" spans="1:4">
      <c r="A6650" s="53"/>
      <c r="D6650" s="53"/>
    </row>
    <row r="6651" spans="1:4">
      <c r="A6651" s="53"/>
      <c r="D6651" s="53"/>
    </row>
    <row r="6652" spans="1:4">
      <c r="A6652" s="53"/>
      <c r="D6652" s="53"/>
    </row>
    <row r="6653" spans="1:4">
      <c r="A6653" s="53"/>
      <c r="D6653" s="53"/>
    </row>
    <row r="6654" spans="1:4">
      <c r="A6654" s="53"/>
      <c r="D6654" s="53"/>
    </row>
    <row r="6655" spans="1:4">
      <c r="A6655" s="53"/>
      <c r="D6655" s="53"/>
    </row>
    <row r="6656" spans="1:4">
      <c r="A6656" s="53"/>
      <c r="D6656" s="53"/>
    </row>
    <row r="6657" spans="1:4">
      <c r="A6657" s="53"/>
      <c r="D6657" s="53"/>
    </row>
    <row r="6658" spans="1:4">
      <c r="A6658" s="53"/>
      <c r="D6658" s="53"/>
    </row>
    <row r="6659" spans="1:4">
      <c r="A6659" s="53"/>
      <c r="D6659" s="53"/>
    </row>
    <row r="6660" spans="1:4">
      <c r="A6660" s="53"/>
      <c r="D6660" s="53"/>
    </row>
    <row r="6661" spans="1:4">
      <c r="A6661" s="53"/>
      <c r="D6661" s="53"/>
    </row>
    <row r="6662" spans="1:4">
      <c r="A6662" s="53"/>
      <c r="D6662" s="53"/>
    </row>
    <row r="6663" spans="1:4">
      <c r="A6663" s="53"/>
      <c r="D6663" s="53"/>
    </row>
    <row r="6664" spans="1:4">
      <c r="A6664" s="53"/>
      <c r="D6664" s="53"/>
    </row>
    <row r="6665" spans="1:4">
      <c r="A6665" s="53"/>
      <c r="D6665" s="53"/>
    </row>
    <row r="6666" spans="1:4">
      <c r="A6666" s="53"/>
      <c r="D6666" s="53"/>
    </row>
    <row r="6667" spans="1:4">
      <c r="A6667" s="53"/>
      <c r="D6667" s="53"/>
    </row>
    <row r="6668" spans="1:4">
      <c r="A6668" s="53"/>
      <c r="D6668" s="53"/>
    </row>
    <row r="6669" spans="1:4">
      <c r="A6669" s="53"/>
      <c r="D6669" s="53"/>
    </row>
    <row r="6670" spans="1:4">
      <c r="A6670" s="53"/>
      <c r="D6670" s="53"/>
    </row>
    <row r="6671" spans="1:4">
      <c r="A6671" s="53"/>
      <c r="D6671" s="53"/>
    </row>
    <row r="6672" spans="1:4">
      <c r="A6672" s="53"/>
      <c r="D6672" s="53"/>
    </row>
    <row r="6673" spans="1:4">
      <c r="A6673" s="53"/>
      <c r="D6673" s="53"/>
    </row>
    <row r="6674" spans="1:4">
      <c r="A6674" s="53"/>
      <c r="D6674" s="53"/>
    </row>
    <row r="6675" spans="1:4">
      <c r="A6675" s="53"/>
      <c r="D6675" s="53"/>
    </row>
    <row r="6676" spans="1:4">
      <c r="A6676" s="53"/>
      <c r="D6676" s="53"/>
    </row>
    <row r="6677" spans="1:4">
      <c r="A6677" s="53"/>
      <c r="D6677" s="53"/>
    </row>
    <row r="6678" spans="1:4">
      <c r="A6678" s="53"/>
      <c r="D6678" s="53"/>
    </row>
    <row r="6679" spans="1:4">
      <c r="A6679" s="53"/>
      <c r="D6679" s="53"/>
    </row>
    <row r="6680" spans="1:4">
      <c r="A6680" s="53"/>
      <c r="D6680" s="53"/>
    </row>
    <row r="6681" spans="1:4">
      <c r="A6681" s="53"/>
      <c r="D6681" s="53"/>
    </row>
    <row r="6682" spans="1:4">
      <c r="A6682" s="53"/>
      <c r="D6682" s="53"/>
    </row>
    <row r="6683" spans="1:4">
      <c r="A6683" s="53"/>
      <c r="D6683" s="53"/>
    </row>
    <row r="6684" spans="1:4">
      <c r="A6684" s="53"/>
      <c r="D6684" s="53"/>
    </row>
    <row r="6685" spans="1:4">
      <c r="A6685" s="53"/>
      <c r="D6685" s="53"/>
    </row>
    <row r="6686" spans="1:4">
      <c r="A6686" s="53"/>
      <c r="D6686" s="53"/>
    </row>
    <row r="6687" spans="1:4">
      <c r="A6687" s="53"/>
      <c r="D6687" s="53"/>
    </row>
    <row r="6688" spans="1:4">
      <c r="A6688" s="53"/>
      <c r="D6688" s="53"/>
    </row>
    <row r="6689" spans="1:4">
      <c r="A6689" s="53"/>
      <c r="D6689" s="53"/>
    </row>
    <row r="6690" spans="1:4">
      <c r="A6690" s="53"/>
      <c r="D6690" s="53"/>
    </row>
    <row r="6691" spans="1:4">
      <c r="A6691" s="53"/>
      <c r="D6691" s="53"/>
    </row>
    <row r="6692" spans="1:4">
      <c r="A6692" s="53"/>
      <c r="D6692" s="53"/>
    </row>
    <row r="6693" spans="1:4">
      <c r="A6693" s="53"/>
      <c r="D6693" s="53"/>
    </row>
    <row r="6694" spans="1:4">
      <c r="A6694" s="53"/>
      <c r="D6694" s="53"/>
    </row>
    <row r="6695" spans="1:4">
      <c r="A6695" s="53"/>
      <c r="D6695" s="53"/>
    </row>
    <row r="6696" spans="1:4">
      <c r="A6696" s="53"/>
      <c r="D6696" s="53"/>
    </row>
    <row r="6697" spans="1:4">
      <c r="A6697" s="53"/>
      <c r="D6697" s="53"/>
    </row>
    <row r="6698" spans="1:4">
      <c r="A6698" s="53"/>
      <c r="D6698" s="53"/>
    </row>
    <row r="6699" spans="1:4">
      <c r="A6699" s="53"/>
      <c r="D6699" s="53"/>
    </row>
    <row r="6700" spans="1:4">
      <c r="A6700" s="53"/>
      <c r="D6700" s="53"/>
    </row>
    <row r="6701" spans="1:4">
      <c r="A6701" s="53"/>
      <c r="D6701" s="53"/>
    </row>
    <row r="6702" spans="1:4">
      <c r="A6702" s="53"/>
      <c r="D6702" s="53"/>
    </row>
    <row r="6703" spans="1:4">
      <c r="A6703" s="53"/>
      <c r="D6703" s="53"/>
    </row>
    <row r="6704" spans="1:4">
      <c r="A6704" s="53"/>
      <c r="D6704" s="53"/>
    </row>
    <row r="6705" spans="1:4">
      <c r="A6705" s="53"/>
      <c r="D6705" s="53"/>
    </row>
    <row r="6706" spans="1:4">
      <c r="A6706" s="53"/>
      <c r="D6706" s="53"/>
    </row>
    <row r="6707" spans="1:4">
      <c r="A6707" s="53"/>
      <c r="D6707" s="53"/>
    </row>
    <row r="6708" spans="1:4">
      <c r="A6708" s="53"/>
      <c r="D6708" s="53"/>
    </row>
    <row r="6709" spans="1:4">
      <c r="A6709" s="53"/>
      <c r="D6709" s="53"/>
    </row>
    <row r="6710" spans="1:4">
      <c r="A6710" s="53"/>
      <c r="D6710" s="53"/>
    </row>
    <row r="6711" spans="1:4">
      <c r="A6711" s="53"/>
      <c r="D6711" s="53"/>
    </row>
    <row r="6712" spans="1:4">
      <c r="A6712" s="53"/>
      <c r="D6712" s="53"/>
    </row>
    <row r="6713" spans="1:4">
      <c r="A6713" s="53"/>
      <c r="D6713" s="53"/>
    </row>
    <row r="6714" spans="1:4">
      <c r="A6714" s="53"/>
      <c r="D6714" s="53"/>
    </row>
    <row r="6715" spans="1:4">
      <c r="A6715" s="53"/>
      <c r="D6715" s="53"/>
    </row>
    <row r="6716" spans="1:4">
      <c r="A6716" s="53"/>
      <c r="D6716" s="53"/>
    </row>
    <row r="6717" spans="1:4">
      <c r="A6717" s="53"/>
      <c r="D6717" s="53"/>
    </row>
    <row r="6718" spans="1:4">
      <c r="A6718" s="53"/>
      <c r="D6718" s="53"/>
    </row>
    <row r="6719" spans="1:4">
      <c r="A6719" s="53"/>
      <c r="D6719" s="53"/>
    </row>
    <row r="6720" spans="1:4">
      <c r="A6720" s="53"/>
      <c r="D6720" s="53"/>
    </row>
    <row r="6721" spans="1:4">
      <c r="A6721" s="53"/>
      <c r="D6721" s="53"/>
    </row>
    <row r="6722" spans="1:4">
      <c r="A6722" s="53"/>
      <c r="D6722" s="53"/>
    </row>
    <row r="6723" spans="1:4">
      <c r="A6723" s="53"/>
      <c r="D6723" s="53"/>
    </row>
    <row r="6724" spans="1:4">
      <c r="A6724" s="53"/>
      <c r="D6724" s="53"/>
    </row>
    <row r="6725" spans="1:4">
      <c r="A6725" s="53"/>
      <c r="D6725" s="53"/>
    </row>
    <row r="6726" spans="1:4">
      <c r="A6726" s="53"/>
      <c r="D6726" s="53"/>
    </row>
    <row r="6727" spans="1:4">
      <c r="A6727" s="53"/>
      <c r="D6727" s="53"/>
    </row>
    <row r="6728" spans="1:4">
      <c r="A6728" s="53"/>
      <c r="D6728" s="53"/>
    </row>
    <row r="6729" spans="1:4">
      <c r="A6729" s="53"/>
      <c r="D6729" s="53"/>
    </row>
    <row r="6730" spans="1:4">
      <c r="A6730" s="53"/>
      <c r="D6730" s="53"/>
    </row>
    <row r="6731" spans="1:4">
      <c r="A6731" s="53"/>
      <c r="D6731" s="53"/>
    </row>
    <row r="6732" spans="1:4">
      <c r="A6732" s="53"/>
      <c r="D6732" s="53"/>
    </row>
    <row r="6733" spans="1:4">
      <c r="A6733" s="53"/>
      <c r="D6733" s="53"/>
    </row>
    <row r="6734" spans="1:4">
      <c r="A6734" s="53"/>
      <c r="D6734" s="53"/>
    </row>
    <row r="6735" spans="1:4">
      <c r="A6735" s="53"/>
      <c r="D6735" s="53"/>
    </row>
    <row r="6736" spans="1:4">
      <c r="A6736" s="53"/>
      <c r="D6736" s="53"/>
    </row>
    <row r="6737" spans="1:4">
      <c r="A6737" s="53"/>
      <c r="D6737" s="53"/>
    </row>
    <row r="6738" spans="1:4">
      <c r="A6738" s="53"/>
      <c r="D6738" s="53"/>
    </row>
    <row r="6739" spans="1:4">
      <c r="A6739" s="53"/>
      <c r="D6739" s="53"/>
    </row>
    <row r="6740" spans="1:4">
      <c r="A6740" s="53"/>
      <c r="D6740" s="53"/>
    </row>
    <row r="6741" spans="1:4">
      <c r="A6741" s="53"/>
      <c r="D6741" s="53"/>
    </row>
    <row r="6742" spans="1:4">
      <c r="A6742" s="53"/>
      <c r="D6742" s="53"/>
    </row>
    <row r="6743" spans="1:4">
      <c r="A6743" s="53"/>
      <c r="D6743" s="53"/>
    </row>
    <row r="6744" spans="1:4">
      <c r="A6744" s="53"/>
      <c r="D6744" s="53"/>
    </row>
    <row r="6745" spans="1:4">
      <c r="A6745" s="53"/>
      <c r="D6745" s="53"/>
    </row>
    <row r="6746" spans="1:4">
      <c r="A6746" s="53"/>
      <c r="D6746" s="53"/>
    </row>
    <row r="6747" spans="1:4">
      <c r="A6747" s="53"/>
      <c r="D6747" s="53"/>
    </row>
    <row r="6748" spans="1:4">
      <c r="A6748" s="53"/>
      <c r="D6748" s="53"/>
    </row>
    <row r="6749" spans="1:4">
      <c r="A6749" s="53"/>
      <c r="D6749" s="53"/>
    </row>
    <row r="6750" spans="1:4">
      <c r="A6750" s="53"/>
      <c r="D6750" s="53"/>
    </row>
    <row r="6751" spans="1:4">
      <c r="A6751" s="53"/>
      <c r="D6751" s="53"/>
    </row>
    <row r="6752" spans="1:4">
      <c r="A6752" s="53"/>
      <c r="D6752" s="53"/>
    </row>
    <row r="6753" spans="1:4">
      <c r="A6753" s="53"/>
      <c r="D6753" s="53"/>
    </row>
    <row r="6754" spans="1:4">
      <c r="A6754" s="53"/>
      <c r="D6754" s="53"/>
    </row>
    <row r="6755" spans="1:4">
      <c r="A6755" s="53"/>
      <c r="D6755" s="53"/>
    </row>
    <row r="6756" spans="1:4">
      <c r="A6756" s="53"/>
      <c r="D6756" s="53"/>
    </row>
    <row r="6757" spans="1:4">
      <c r="A6757" s="53"/>
      <c r="D6757" s="53"/>
    </row>
    <row r="6758" spans="1:4">
      <c r="A6758" s="53"/>
      <c r="D6758" s="53"/>
    </row>
    <row r="6759" spans="1:4">
      <c r="A6759" s="53"/>
      <c r="D6759" s="53"/>
    </row>
    <row r="6760" spans="1:4">
      <c r="A6760" s="53"/>
      <c r="D6760" s="53"/>
    </row>
    <row r="6761" spans="1:4">
      <c r="A6761" s="53"/>
      <c r="D6761" s="53"/>
    </row>
    <row r="6762" spans="1:4">
      <c r="A6762" s="53"/>
      <c r="D6762" s="53"/>
    </row>
    <row r="6763" spans="1:4">
      <c r="A6763" s="53"/>
      <c r="D6763" s="53"/>
    </row>
    <row r="6764" spans="1:4">
      <c r="A6764" s="53"/>
      <c r="D6764" s="53"/>
    </row>
    <row r="6765" spans="1:4">
      <c r="A6765" s="53"/>
      <c r="D6765" s="53"/>
    </row>
    <row r="6766" spans="1:4">
      <c r="A6766" s="53"/>
      <c r="D6766" s="53"/>
    </row>
    <row r="6767" spans="1:4">
      <c r="A6767" s="53"/>
      <c r="D6767" s="53"/>
    </row>
    <row r="6768" spans="1:4">
      <c r="A6768" s="53"/>
      <c r="D6768" s="53"/>
    </row>
    <row r="6769" spans="1:4">
      <c r="A6769" s="53"/>
      <c r="D6769" s="53"/>
    </row>
    <row r="6770" spans="1:4">
      <c r="A6770" s="53"/>
      <c r="D6770" s="53"/>
    </row>
    <row r="6771" spans="1:4">
      <c r="A6771" s="53"/>
      <c r="D6771" s="53"/>
    </row>
    <row r="6772" spans="1:4">
      <c r="A6772" s="53"/>
      <c r="D6772" s="53"/>
    </row>
    <row r="6773" spans="1:4">
      <c r="A6773" s="53"/>
      <c r="D6773" s="53"/>
    </row>
    <row r="6774" spans="1:4">
      <c r="A6774" s="53"/>
      <c r="D6774" s="53"/>
    </row>
    <row r="6775" spans="1:4">
      <c r="A6775" s="53"/>
      <c r="D6775" s="53"/>
    </row>
    <row r="6776" spans="1:4">
      <c r="A6776" s="53"/>
      <c r="D6776" s="53"/>
    </row>
    <row r="6777" spans="1:4">
      <c r="A6777" s="53"/>
      <c r="D6777" s="53"/>
    </row>
    <row r="6778" spans="1:4">
      <c r="A6778" s="53"/>
      <c r="D6778" s="53"/>
    </row>
    <row r="6779" spans="1:4">
      <c r="A6779" s="53"/>
      <c r="D6779" s="53"/>
    </row>
    <row r="6780" spans="1:4">
      <c r="A6780" s="53"/>
      <c r="D6780" s="53"/>
    </row>
    <row r="6781" spans="1:4">
      <c r="A6781" s="53"/>
      <c r="D6781" s="53"/>
    </row>
    <row r="6782" spans="1:4">
      <c r="A6782" s="53"/>
      <c r="D6782" s="53"/>
    </row>
    <row r="6783" spans="1:4">
      <c r="A6783" s="53"/>
      <c r="D6783" s="53"/>
    </row>
    <row r="6784" spans="1:4">
      <c r="A6784" s="53"/>
      <c r="D6784" s="53"/>
    </row>
    <row r="6785" spans="1:4">
      <c r="A6785" s="53"/>
      <c r="D6785" s="53"/>
    </row>
    <row r="6786" spans="1:4">
      <c r="A6786" s="53"/>
      <c r="D6786" s="53"/>
    </row>
    <row r="6787" spans="1:4">
      <c r="A6787" s="53"/>
      <c r="D6787" s="53"/>
    </row>
    <row r="6788" spans="1:4">
      <c r="A6788" s="53"/>
      <c r="D6788" s="53"/>
    </row>
    <row r="6789" spans="1:4">
      <c r="A6789" s="53"/>
      <c r="D6789" s="53"/>
    </row>
    <row r="6790" spans="1:4">
      <c r="A6790" s="53"/>
      <c r="D6790" s="53"/>
    </row>
    <row r="6791" spans="1:4">
      <c r="A6791" s="53"/>
      <c r="D6791" s="53"/>
    </row>
    <row r="6792" spans="1:4">
      <c r="A6792" s="53"/>
      <c r="D6792" s="53"/>
    </row>
    <row r="6793" spans="1:4">
      <c r="A6793" s="53"/>
      <c r="D6793" s="53"/>
    </row>
    <row r="6794" spans="1:4">
      <c r="A6794" s="53"/>
      <c r="D6794" s="53"/>
    </row>
    <row r="6795" spans="1:4">
      <c r="A6795" s="53"/>
      <c r="D6795" s="53"/>
    </row>
    <row r="6796" spans="1:4">
      <c r="A6796" s="53"/>
      <c r="D6796" s="53"/>
    </row>
    <row r="6797" spans="1:4">
      <c r="A6797" s="53"/>
      <c r="D6797" s="53"/>
    </row>
    <row r="6798" spans="1:4">
      <c r="A6798" s="53"/>
      <c r="D6798" s="53"/>
    </row>
    <row r="6799" spans="1:4">
      <c r="A6799" s="53"/>
      <c r="D6799" s="53"/>
    </row>
    <row r="6800" spans="1:4">
      <c r="A6800" s="53"/>
      <c r="D6800" s="53"/>
    </row>
    <row r="6801" spans="1:4">
      <c r="A6801" s="53"/>
      <c r="D6801" s="53"/>
    </row>
    <row r="6802" spans="1:4">
      <c r="A6802" s="53"/>
      <c r="D6802" s="53"/>
    </row>
    <row r="6803" spans="1:4">
      <c r="A6803" s="53"/>
      <c r="D6803" s="53"/>
    </row>
    <row r="6804" spans="1:4">
      <c r="A6804" s="53"/>
      <c r="D6804" s="53"/>
    </row>
    <row r="6805" spans="1:4">
      <c r="A6805" s="53"/>
      <c r="D6805" s="53"/>
    </row>
    <row r="6806" spans="1:4">
      <c r="A6806" s="53"/>
      <c r="D6806" s="53"/>
    </row>
    <row r="6807" spans="1:4">
      <c r="A6807" s="53"/>
      <c r="D6807" s="53"/>
    </row>
    <row r="6808" spans="1:4">
      <c r="A6808" s="53"/>
      <c r="D6808" s="53"/>
    </row>
    <row r="6809" spans="1:4">
      <c r="A6809" s="53"/>
      <c r="D6809" s="53"/>
    </row>
    <row r="6810" spans="1:4">
      <c r="A6810" s="53"/>
      <c r="D6810" s="53"/>
    </row>
    <row r="6811" spans="1:4">
      <c r="A6811" s="53"/>
      <c r="D6811" s="53"/>
    </row>
    <row r="6812" spans="1:4">
      <c r="A6812" s="53"/>
      <c r="D6812" s="53"/>
    </row>
    <row r="6813" spans="1:4">
      <c r="A6813" s="53"/>
      <c r="D6813" s="53"/>
    </row>
    <row r="6814" spans="1:4">
      <c r="A6814" s="53"/>
      <c r="D6814" s="53"/>
    </row>
    <row r="6815" spans="1:4">
      <c r="A6815" s="53"/>
      <c r="D6815" s="53"/>
    </row>
    <row r="6816" spans="1:4">
      <c r="A6816" s="53"/>
      <c r="D6816" s="53"/>
    </row>
    <row r="6817" spans="1:4">
      <c r="A6817" s="53"/>
      <c r="D6817" s="53"/>
    </row>
    <row r="6818" spans="1:4">
      <c r="A6818" s="53"/>
      <c r="D6818" s="53"/>
    </row>
    <row r="6819" spans="1:4">
      <c r="A6819" s="53"/>
      <c r="D6819" s="53"/>
    </row>
    <row r="6820" spans="1:4">
      <c r="A6820" s="53"/>
      <c r="D6820" s="53"/>
    </row>
    <row r="6821" spans="1:4">
      <c r="A6821" s="53"/>
      <c r="D6821" s="53"/>
    </row>
    <row r="6822" spans="1:4">
      <c r="A6822" s="53"/>
      <c r="D6822" s="53"/>
    </row>
    <row r="6823" spans="1:4">
      <c r="A6823" s="53"/>
      <c r="D6823" s="53"/>
    </row>
    <row r="6824" spans="1:4">
      <c r="A6824" s="53"/>
      <c r="D6824" s="53"/>
    </row>
    <row r="6825" spans="1:4">
      <c r="A6825" s="53"/>
      <c r="D6825" s="53"/>
    </row>
    <row r="6826" spans="1:4">
      <c r="A6826" s="53"/>
      <c r="D6826" s="53"/>
    </row>
    <row r="6827" spans="1:4">
      <c r="A6827" s="53"/>
      <c r="D6827" s="53"/>
    </row>
    <row r="6828" spans="1:4">
      <c r="A6828" s="53"/>
      <c r="D6828" s="53"/>
    </row>
    <row r="6829" spans="1:4">
      <c r="A6829" s="53"/>
      <c r="D6829" s="53"/>
    </row>
    <row r="6830" spans="1:4">
      <c r="A6830" s="53"/>
      <c r="D6830" s="53"/>
    </row>
    <row r="6831" spans="1:4">
      <c r="A6831" s="53"/>
      <c r="D6831" s="53"/>
    </row>
    <row r="6832" spans="1:4">
      <c r="A6832" s="53"/>
      <c r="D6832" s="53"/>
    </row>
    <row r="6833" spans="1:4">
      <c r="A6833" s="53"/>
      <c r="D6833" s="53"/>
    </row>
    <row r="6834" spans="1:4">
      <c r="A6834" s="53"/>
      <c r="D6834" s="53"/>
    </row>
    <row r="6835" spans="1:4">
      <c r="A6835" s="53"/>
      <c r="D6835" s="53"/>
    </row>
    <row r="6836" spans="1:4">
      <c r="A6836" s="53"/>
      <c r="D6836" s="53"/>
    </row>
    <row r="6837" spans="1:4">
      <c r="A6837" s="53"/>
      <c r="D6837" s="53"/>
    </row>
    <row r="6838" spans="1:4">
      <c r="A6838" s="53"/>
      <c r="D6838" s="53"/>
    </row>
    <row r="6839" spans="1:4">
      <c r="A6839" s="53"/>
      <c r="D6839" s="53"/>
    </row>
    <row r="6840" spans="1:4">
      <c r="A6840" s="53"/>
      <c r="D6840" s="53"/>
    </row>
    <row r="6841" spans="1:4">
      <c r="A6841" s="53"/>
      <c r="D6841" s="53"/>
    </row>
    <row r="6842" spans="1:4">
      <c r="A6842" s="53"/>
      <c r="D6842" s="53"/>
    </row>
    <row r="6843" spans="1:4">
      <c r="A6843" s="53"/>
      <c r="D6843" s="53"/>
    </row>
    <row r="6844" spans="1:4">
      <c r="A6844" s="53"/>
      <c r="D6844" s="53"/>
    </row>
    <row r="6845" spans="1:4">
      <c r="A6845" s="53"/>
      <c r="D6845" s="53"/>
    </row>
    <row r="6846" spans="1:4">
      <c r="A6846" s="53"/>
      <c r="D6846" s="53"/>
    </row>
    <row r="6847" spans="1:4">
      <c r="A6847" s="53"/>
      <c r="D6847" s="53"/>
    </row>
    <row r="6848" spans="1:4">
      <c r="A6848" s="53"/>
      <c r="D6848" s="53"/>
    </row>
    <row r="6849" spans="1:4">
      <c r="A6849" s="53"/>
      <c r="D6849" s="53"/>
    </row>
    <row r="6850" spans="1:4">
      <c r="A6850" s="53"/>
      <c r="D6850" s="53"/>
    </row>
    <row r="6851" spans="1:4">
      <c r="A6851" s="53"/>
      <c r="D6851" s="53"/>
    </row>
    <row r="6852" spans="1:4">
      <c r="A6852" s="53"/>
      <c r="D6852" s="53"/>
    </row>
    <row r="6853" spans="1:4">
      <c r="A6853" s="53"/>
      <c r="D6853" s="53"/>
    </row>
    <row r="6854" spans="1:4">
      <c r="A6854" s="53"/>
      <c r="D6854" s="53"/>
    </row>
    <row r="6855" spans="1:4">
      <c r="A6855" s="53"/>
      <c r="D6855" s="53"/>
    </row>
    <row r="6856" spans="1:4">
      <c r="A6856" s="53"/>
      <c r="D6856" s="53"/>
    </row>
    <row r="6857" spans="1:4">
      <c r="A6857" s="53"/>
      <c r="D6857" s="53"/>
    </row>
    <row r="6858" spans="1:4">
      <c r="A6858" s="53"/>
      <c r="D6858" s="53"/>
    </row>
    <row r="6859" spans="1:4">
      <c r="A6859" s="53"/>
      <c r="D6859" s="53"/>
    </row>
    <row r="6860" spans="1:4">
      <c r="A6860" s="53"/>
      <c r="D6860" s="53"/>
    </row>
    <row r="6861" spans="1:4">
      <c r="A6861" s="53"/>
      <c r="D6861" s="53"/>
    </row>
    <row r="6862" spans="1:4">
      <c r="A6862" s="53"/>
      <c r="D6862" s="53"/>
    </row>
    <row r="6863" spans="1:4">
      <c r="A6863" s="53"/>
      <c r="D6863" s="53"/>
    </row>
    <row r="6864" spans="1:4">
      <c r="A6864" s="53"/>
      <c r="D6864" s="53"/>
    </row>
    <row r="6865" spans="1:4">
      <c r="A6865" s="53"/>
      <c r="D6865" s="53"/>
    </row>
    <row r="6866" spans="1:4">
      <c r="A6866" s="53"/>
      <c r="D6866" s="53"/>
    </row>
    <row r="6867" spans="1:4">
      <c r="A6867" s="53"/>
      <c r="D6867" s="53"/>
    </row>
    <row r="6868" spans="1:4">
      <c r="A6868" s="53"/>
      <c r="D6868" s="53"/>
    </row>
    <row r="6869" spans="1:4">
      <c r="A6869" s="53"/>
      <c r="D6869" s="53"/>
    </row>
    <row r="6870" spans="1:4">
      <c r="A6870" s="53"/>
      <c r="D6870" s="53"/>
    </row>
    <row r="6871" spans="1:4">
      <c r="A6871" s="53"/>
      <c r="D6871" s="53"/>
    </row>
    <row r="6872" spans="1:4">
      <c r="A6872" s="53"/>
      <c r="D6872" s="53"/>
    </row>
    <row r="6873" spans="1:4">
      <c r="A6873" s="53"/>
      <c r="D6873" s="53"/>
    </row>
    <row r="6874" spans="1:4">
      <c r="A6874" s="53"/>
      <c r="D6874" s="53"/>
    </row>
    <row r="6875" spans="1:4">
      <c r="A6875" s="53"/>
      <c r="D6875" s="53"/>
    </row>
    <row r="6876" spans="1:4">
      <c r="A6876" s="53"/>
      <c r="D6876" s="53"/>
    </row>
    <row r="6877" spans="1:4">
      <c r="A6877" s="53"/>
      <c r="D6877" s="53"/>
    </row>
    <row r="6878" spans="1:4">
      <c r="A6878" s="53"/>
      <c r="D6878" s="53"/>
    </row>
    <row r="6879" spans="1:4">
      <c r="A6879" s="53"/>
      <c r="D6879" s="53"/>
    </row>
    <row r="6880" spans="1:4">
      <c r="A6880" s="53"/>
      <c r="D6880" s="53"/>
    </row>
    <row r="6881" spans="1:4">
      <c r="A6881" s="53"/>
      <c r="D6881" s="53"/>
    </row>
    <row r="6882" spans="1:4">
      <c r="A6882" s="53"/>
      <c r="D6882" s="53"/>
    </row>
    <row r="6883" spans="1:4">
      <c r="A6883" s="53"/>
      <c r="D6883" s="53"/>
    </row>
    <row r="6884" spans="1:4">
      <c r="A6884" s="53"/>
      <c r="D6884" s="53"/>
    </row>
    <row r="6885" spans="1:4">
      <c r="A6885" s="53"/>
      <c r="D6885" s="53"/>
    </row>
    <row r="6886" spans="1:4">
      <c r="A6886" s="53"/>
      <c r="D6886" s="53"/>
    </row>
    <row r="6887" spans="1:4">
      <c r="A6887" s="53"/>
      <c r="D6887" s="53"/>
    </row>
    <row r="6888" spans="1:4">
      <c r="A6888" s="53"/>
      <c r="D6888" s="53"/>
    </row>
    <row r="6889" spans="1:4">
      <c r="A6889" s="53"/>
      <c r="D6889" s="53"/>
    </row>
    <row r="6890" spans="1:4">
      <c r="A6890" s="53"/>
    </row>
    <row r="6891" spans="1:4">
      <c r="A6891" s="53"/>
    </row>
    <row r="6892" spans="1:4">
      <c r="A6892" s="53"/>
    </row>
    <row r="6893" spans="1:4">
      <c r="A6893" s="53"/>
    </row>
    <row r="6894" spans="1:4">
      <c r="A6894" s="53"/>
    </row>
    <row r="6895" spans="1:4">
      <c r="A6895" s="53"/>
    </row>
    <row r="6896" spans="1:4">
      <c r="A6896" s="53"/>
    </row>
    <row r="6897" spans="1:1">
      <c r="A6897" s="53"/>
    </row>
    <row r="6898" spans="1:1">
      <c r="A6898" s="53"/>
    </row>
    <row r="6899" spans="1:1">
      <c r="A6899" s="53"/>
    </row>
    <row r="6900" spans="1:1">
      <c r="A6900" s="53"/>
    </row>
    <row r="6901" spans="1:1">
      <c r="A6901" s="53"/>
    </row>
    <row r="6902" spans="1:1">
      <c r="A6902" s="53"/>
    </row>
    <row r="6903" spans="1:1">
      <c r="A6903" s="53"/>
    </row>
    <row r="6904" spans="1:1">
      <c r="A6904" s="53"/>
    </row>
    <row r="6905" spans="1:1">
      <c r="A6905" s="53"/>
    </row>
    <row r="6906" spans="1:1">
      <c r="A6906" s="53"/>
    </row>
    <row r="6907" spans="1:1">
      <c r="A6907" s="53"/>
    </row>
    <row r="6908" spans="1:1">
      <c r="A6908" s="53"/>
    </row>
    <row r="6909" spans="1:1">
      <c r="A6909" s="53"/>
    </row>
    <row r="6910" spans="1:1">
      <c r="A6910" s="53"/>
    </row>
    <row r="6911" spans="1:1">
      <c r="A6911" s="53"/>
    </row>
    <row r="6912" spans="1:1">
      <c r="A6912" s="53"/>
    </row>
    <row r="6913" spans="1:1">
      <c r="A6913" s="53"/>
    </row>
    <row r="6914" spans="1:1">
      <c r="A6914" s="53"/>
    </row>
    <row r="6915" spans="1:1">
      <c r="A6915" s="53"/>
    </row>
    <row r="6916" spans="1:1">
      <c r="A6916" s="53"/>
    </row>
    <row r="6917" spans="1:1">
      <c r="A6917" s="53"/>
    </row>
    <row r="6918" spans="1:1">
      <c r="A6918" s="53"/>
    </row>
    <row r="6919" spans="1:1">
      <c r="A6919" s="53"/>
    </row>
    <row r="6920" spans="1:1">
      <c r="A6920" s="53"/>
    </row>
    <row r="6921" spans="1:1">
      <c r="A6921" s="53"/>
    </row>
    <row r="6922" spans="1:1">
      <c r="A6922" s="53"/>
    </row>
    <row r="6923" spans="1:1">
      <c r="A6923" s="53"/>
    </row>
    <row r="6924" spans="1:1">
      <c r="A6924" s="53"/>
    </row>
    <row r="6925" spans="1:1">
      <c r="A6925" s="53"/>
    </row>
    <row r="6926" spans="1:1">
      <c r="A6926" s="53"/>
    </row>
    <row r="6927" spans="1:1">
      <c r="A6927" s="53"/>
    </row>
    <row r="6928" spans="1:1">
      <c r="A6928" s="53"/>
    </row>
    <row r="6929" spans="1:1">
      <c r="A6929" s="53"/>
    </row>
    <row r="6930" spans="1:1">
      <c r="A6930" s="53"/>
    </row>
    <row r="6931" spans="1:1">
      <c r="A6931" s="53"/>
    </row>
    <row r="6932" spans="1:1">
      <c r="A6932" s="53"/>
    </row>
    <row r="6933" spans="1:1">
      <c r="A6933" s="53"/>
    </row>
    <row r="6934" spans="1:1">
      <c r="A6934" s="53"/>
    </row>
    <row r="6935" spans="1:1">
      <c r="A6935" s="53"/>
    </row>
    <row r="6936" spans="1:1">
      <c r="A6936" s="53"/>
    </row>
    <row r="6937" spans="1:1">
      <c r="A6937" s="53"/>
    </row>
    <row r="6938" spans="1:1">
      <c r="A6938" s="53"/>
    </row>
    <row r="6939" spans="1:1">
      <c r="A6939" s="53"/>
    </row>
    <row r="6940" spans="1:1">
      <c r="A6940" s="53"/>
    </row>
    <row r="6941" spans="1:1">
      <c r="A6941" s="53"/>
    </row>
    <row r="6942" spans="1:1">
      <c r="A6942" s="53"/>
    </row>
    <row r="6943" spans="1:1">
      <c r="A6943" s="53"/>
    </row>
    <row r="6944" spans="1:1">
      <c r="A6944" s="53"/>
    </row>
    <row r="6945" spans="1:1">
      <c r="A6945" s="53"/>
    </row>
    <row r="6946" spans="1:1">
      <c r="A6946" s="53"/>
    </row>
    <row r="6947" spans="1:1">
      <c r="A6947" s="53"/>
    </row>
    <row r="6948" spans="1:1">
      <c r="A6948" s="53"/>
    </row>
    <row r="6949" spans="1:1">
      <c r="A6949" s="53"/>
    </row>
    <row r="6950" spans="1:1">
      <c r="A6950" s="53"/>
    </row>
    <row r="6951" spans="1:1">
      <c r="A6951" s="53"/>
    </row>
    <row r="6952" spans="1:1">
      <c r="A6952" s="53"/>
    </row>
    <row r="6953" spans="1:1">
      <c r="A6953" s="53"/>
    </row>
    <row r="6954" spans="1:1">
      <c r="A6954" s="53"/>
    </row>
    <row r="6955" spans="1:1">
      <c r="A6955" s="53"/>
    </row>
    <row r="6956" spans="1:1">
      <c r="A6956" s="53"/>
    </row>
    <row r="6957" spans="1:1">
      <c r="A6957" s="53"/>
    </row>
    <row r="6958" spans="1:1">
      <c r="A6958" s="53"/>
    </row>
    <row r="6959" spans="1:1">
      <c r="A6959" s="53"/>
    </row>
    <row r="6960" spans="1:1">
      <c r="A6960" s="53"/>
    </row>
    <row r="6961" spans="1:1">
      <c r="A6961" s="53"/>
    </row>
    <row r="6962" spans="1:1">
      <c r="A6962" s="53"/>
    </row>
    <row r="6963" spans="1:1">
      <c r="A6963" s="53"/>
    </row>
    <row r="6964" spans="1:1">
      <c r="A6964" s="53"/>
    </row>
    <row r="6965" spans="1:1">
      <c r="A6965" s="53"/>
    </row>
    <row r="6966" spans="1:1">
      <c r="A6966" s="53"/>
    </row>
    <row r="6967" spans="1:1">
      <c r="A6967" s="53"/>
    </row>
    <row r="6968" spans="1:1">
      <c r="A6968" s="53"/>
    </row>
    <row r="6969" spans="1:1">
      <c r="A6969" s="53"/>
    </row>
    <row r="6970" spans="1:1">
      <c r="A6970" s="53"/>
    </row>
    <row r="6971" spans="1:1">
      <c r="A6971" s="53"/>
    </row>
    <row r="6972" spans="1:1">
      <c r="A6972" s="53"/>
    </row>
    <row r="6973" spans="1:1">
      <c r="A6973" s="53"/>
    </row>
    <row r="6974" spans="1:1">
      <c r="A6974" s="53"/>
    </row>
    <row r="6975" spans="1:1">
      <c r="A6975" s="53"/>
    </row>
    <row r="6976" spans="1:1">
      <c r="A6976" s="53"/>
    </row>
    <row r="6977" spans="1:1">
      <c r="A6977" s="53"/>
    </row>
    <row r="6978" spans="1:1">
      <c r="A6978" s="53"/>
    </row>
    <row r="6979" spans="1:1">
      <c r="A6979" s="53"/>
    </row>
    <row r="6980" spans="1:1">
      <c r="A6980" s="53"/>
    </row>
    <row r="6981" spans="1:1">
      <c r="A6981" s="53"/>
    </row>
    <row r="6982" spans="1:1">
      <c r="A6982" s="53"/>
    </row>
    <row r="6983" spans="1:1">
      <c r="A6983" s="53"/>
    </row>
    <row r="6984" spans="1:1">
      <c r="A6984" s="53"/>
    </row>
    <row r="6985" spans="1:1">
      <c r="A6985" s="53"/>
    </row>
    <row r="6986" spans="1:1">
      <c r="A6986" s="53"/>
    </row>
    <row r="6987" spans="1:1">
      <c r="A6987" s="53"/>
    </row>
    <row r="6988" spans="1:1">
      <c r="A6988" s="53"/>
    </row>
    <row r="6989" spans="1:1">
      <c r="A6989" s="53"/>
    </row>
    <row r="6990" spans="1:1">
      <c r="A6990" s="53"/>
    </row>
    <row r="6991" spans="1:1">
      <c r="A6991" s="53"/>
    </row>
    <row r="6992" spans="1:1">
      <c r="A6992" s="53"/>
    </row>
    <row r="6993" spans="1:1">
      <c r="A6993" s="53"/>
    </row>
    <row r="6994" spans="1:1">
      <c r="A6994" s="53"/>
    </row>
    <row r="6995" spans="1:1">
      <c r="A6995" s="53"/>
    </row>
    <row r="6996" spans="1:1">
      <c r="A6996" s="53"/>
    </row>
    <row r="6997" spans="1:1">
      <c r="A6997" s="53"/>
    </row>
    <row r="6998" spans="1:1">
      <c r="A6998" s="53"/>
    </row>
    <row r="6999" spans="1:1">
      <c r="A6999" s="53"/>
    </row>
    <row r="7000" spans="1:1">
      <c r="A7000" s="53"/>
    </row>
    <row r="7001" spans="1:1">
      <c r="A7001" s="53"/>
    </row>
    <row r="7002" spans="1:1">
      <c r="A7002" s="53"/>
    </row>
    <row r="7003" spans="1:1">
      <c r="A7003" s="53"/>
    </row>
    <row r="7004" spans="1:1">
      <c r="A7004" s="53"/>
    </row>
    <row r="7005" spans="1:1">
      <c r="A7005" s="53"/>
    </row>
    <row r="7006" spans="1:1">
      <c r="A7006" s="53"/>
    </row>
    <row r="7007" spans="1:1">
      <c r="A7007" s="53"/>
    </row>
    <row r="7008" spans="1:1">
      <c r="A7008" s="53"/>
    </row>
    <row r="7009" spans="1:1">
      <c r="A7009" s="53"/>
    </row>
    <row r="7010" spans="1:1">
      <c r="A7010" s="53"/>
    </row>
    <row r="7011" spans="1:1">
      <c r="A7011" s="53"/>
    </row>
    <row r="7012" spans="1:1">
      <c r="A7012" s="53"/>
    </row>
    <row r="7013" spans="1:1">
      <c r="A7013" s="53"/>
    </row>
    <row r="7014" spans="1:1">
      <c r="A7014" s="53"/>
    </row>
    <row r="7015" spans="1:1">
      <c r="A7015" s="53"/>
    </row>
    <row r="7016" spans="1:1">
      <c r="A7016" s="53"/>
    </row>
    <row r="7017" spans="1:1">
      <c r="A7017" s="53"/>
    </row>
    <row r="7018" spans="1:1">
      <c r="A7018" s="53"/>
    </row>
    <row r="7019" spans="1:1">
      <c r="A7019" s="53"/>
    </row>
    <row r="7020" spans="1:1">
      <c r="A7020" s="53"/>
    </row>
    <row r="7021" spans="1:1">
      <c r="A7021" s="53"/>
    </row>
    <row r="7022" spans="1:1">
      <c r="A7022" s="53"/>
    </row>
    <row r="7023" spans="1:1">
      <c r="A7023" s="53"/>
    </row>
    <row r="7024" spans="1:1">
      <c r="A7024" s="53"/>
    </row>
    <row r="7025" spans="1:1">
      <c r="A7025" s="53"/>
    </row>
    <row r="7026" spans="1:1">
      <c r="A7026" s="53"/>
    </row>
    <row r="7027" spans="1:1">
      <c r="A7027" s="53"/>
    </row>
    <row r="7028" spans="1:1">
      <c r="A7028" s="53"/>
    </row>
    <row r="7029" spans="1:1">
      <c r="A7029" s="53"/>
    </row>
    <row r="7030" spans="1:1">
      <c r="A7030" s="53"/>
    </row>
    <row r="7031" spans="1:1">
      <c r="A7031" s="53"/>
    </row>
    <row r="7032" spans="1:1">
      <c r="A7032" s="53"/>
    </row>
    <row r="7033" spans="1:1">
      <c r="A7033" s="53"/>
    </row>
    <row r="7034" spans="1:1">
      <c r="A7034" s="53"/>
    </row>
    <row r="7035" spans="1:1">
      <c r="A7035" s="53"/>
    </row>
    <row r="7036" spans="1:1">
      <c r="A7036" s="53"/>
    </row>
    <row r="7037" spans="1:1">
      <c r="A7037" s="53"/>
    </row>
    <row r="7038" spans="1:1">
      <c r="A7038" s="53"/>
    </row>
    <row r="7039" spans="1:1">
      <c r="A7039" s="53"/>
    </row>
    <row r="7040" spans="1:1">
      <c r="A7040" s="53"/>
    </row>
    <row r="7041" spans="1:1">
      <c r="A7041" s="53"/>
    </row>
    <row r="7042" spans="1:1">
      <c r="A7042" s="53"/>
    </row>
    <row r="7043" spans="1:1">
      <c r="A7043" s="53"/>
    </row>
    <row r="7044" spans="1:1">
      <c r="A7044" s="53"/>
    </row>
    <row r="7045" spans="1:1">
      <c r="A7045" s="53"/>
    </row>
    <row r="7046" spans="1:1">
      <c r="A7046" s="53"/>
    </row>
    <row r="7047" spans="1:1">
      <c r="A7047" s="53"/>
    </row>
    <row r="7048" spans="1:1">
      <c r="A7048" s="53"/>
    </row>
    <row r="7049" spans="1:1">
      <c r="A7049" s="53"/>
    </row>
    <row r="7050" spans="1:1">
      <c r="A7050" s="53"/>
    </row>
    <row r="7051" spans="1:1">
      <c r="A7051" s="53"/>
    </row>
    <row r="7052" spans="1:1">
      <c r="A7052" s="53"/>
    </row>
    <row r="7053" spans="1:1">
      <c r="A7053" s="53"/>
    </row>
    <row r="7054" spans="1:1">
      <c r="A7054" s="53"/>
    </row>
    <row r="7055" spans="1:1">
      <c r="A7055" s="53"/>
    </row>
    <row r="7056" spans="1:1">
      <c r="A7056" s="53"/>
    </row>
    <row r="7057" spans="1:1">
      <c r="A7057" s="53"/>
    </row>
    <row r="7058" spans="1:1">
      <c r="A7058" s="53"/>
    </row>
    <row r="7059" spans="1:1">
      <c r="A7059" s="53"/>
    </row>
    <row r="7060" spans="1:1">
      <c r="A7060" s="53"/>
    </row>
    <row r="7061" spans="1:1">
      <c r="A7061" s="53"/>
    </row>
    <row r="7062" spans="1:1">
      <c r="A7062" s="53"/>
    </row>
    <row r="7063" spans="1:1">
      <c r="A7063" s="53"/>
    </row>
    <row r="7064" spans="1:1">
      <c r="A7064" s="53"/>
    </row>
    <row r="7065" spans="1:1">
      <c r="A7065" s="53"/>
    </row>
    <row r="7066" spans="1:1">
      <c r="A7066" s="53"/>
    </row>
    <row r="7067" spans="1:1">
      <c r="A7067" s="53"/>
    </row>
    <row r="7068" spans="1:1">
      <c r="A7068" s="53"/>
    </row>
    <row r="7069" spans="1:1">
      <c r="A7069" s="53"/>
    </row>
    <row r="7070" spans="1:1">
      <c r="A7070" s="53"/>
    </row>
    <row r="7071" spans="1:1">
      <c r="A7071" s="53"/>
    </row>
    <row r="7072" spans="1:1">
      <c r="A7072" s="53"/>
    </row>
    <row r="7073" spans="1:1">
      <c r="A7073" s="53"/>
    </row>
    <row r="7074" spans="1:1">
      <c r="A7074" s="53"/>
    </row>
    <row r="7075" spans="1:1">
      <c r="A7075" s="53"/>
    </row>
    <row r="7076" spans="1:1">
      <c r="A7076" s="53"/>
    </row>
    <row r="7077" spans="1:1">
      <c r="A7077" s="53"/>
    </row>
    <row r="7078" spans="1:1">
      <c r="A7078" s="53"/>
    </row>
    <row r="7079" spans="1:1">
      <c r="A7079" s="53"/>
    </row>
    <row r="7080" spans="1:1">
      <c r="A7080" s="53"/>
    </row>
    <row r="7081" spans="1:1">
      <c r="A7081" s="53"/>
    </row>
    <row r="7082" spans="1:1">
      <c r="A7082" s="53"/>
    </row>
    <row r="7083" spans="1:1">
      <c r="A7083" s="53"/>
    </row>
    <row r="7084" spans="1:1">
      <c r="A7084" s="53"/>
    </row>
    <row r="7085" spans="1:1">
      <c r="A7085" s="53"/>
    </row>
    <row r="7086" spans="1:1">
      <c r="A7086" s="53"/>
    </row>
    <row r="7087" spans="1:1">
      <c r="A7087" s="53"/>
    </row>
    <row r="7088" spans="1:1">
      <c r="A7088" s="53"/>
    </row>
    <row r="7089" spans="1:1">
      <c r="A7089" s="53"/>
    </row>
    <row r="7090" spans="1:1">
      <c r="A7090" s="53"/>
    </row>
    <row r="7091" spans="1:1">
      <c r="A7091" s="53"/>
    </row>
    <row r="7092" spans="1:1">
      <c r="A7092" s="53"/>
    </row>
    <row r="7093" spans="1:1">
      <c r="A7093" s="53"/>
    </row>
    <row r="7094" spans="1:1">
      <c r="A7094" s="53"/>
    </row>
    <row r="7095" spans="1:1">
      <c r="A7095" s="53"/>
    </row>
    <row r="7096" spans="1:1">
      <c r="A7096" s="53"/>
    </row>
    <row r="7097" spans="1:1">
      <c r="A7097" s="53"/>
    </row>
    <row r="7098" spans="1:1">
      <c r="A7098" s="53"/>
    </row>
    <row r="7099" spans="1:1">
      <c r="A7099" s="53"/>
    </row>
    <row r="7100" spans="1:1">
      <c r="A7100" s="53"/>
    </row>
    <row r="7101" spans="1:1">
      <c r="A7101" s="53"/>
    </row>
    <row r="7102" spans="1:1">
      <c r="A7102" s="53"/>
    </row>
    <row r="7103" spans="1:1">
      <c r="A7103" s="53"/>
    </row>
    <row r="7104" spans="1:1">
      <c r="A7104" s="53"/>
    </row>
    <row r="7105" spans="1:1">
      <c r="A7105" s="53"/>
    </row>
    <row r="7106" spans="1:1">
      <c r="A7106" s="53"/>
    </row>
    <row r="7107" spans="1:1">
      <c r="A7107" s="53"/>
    </row>
    <row r="7108" spans="1:1">
      <c r="A7108" s="53"/>
    </row>
    <row r="7109" spans="1:1">
      <c r="A7109" s="53"/>
    </row>
    <row r="7110" spans="1:1">
      <c r="A7110" s="53"/>
    </row>
    <row r="7111" spans="1:1">
      <c r="A7111" s="53"/>
    </row>
    <row r="7112" spans="1:1">
      <c r="A7112" s="53"/>
    </row>
    <row r="7113" spans="1:1">
      <c r="A7113" s="53"/>
    </row>
    <row r="7114" spans="1:1">
      <c r="A7114" s="53"/>
    </row>
    <row r="7115" spans="1:1">
      <c r="A7115" s="53"/>
    </row>
    <row r="7116" spans="1:1">
      <c r="A7116" s="53"/>
    </row>
    <row r="7117" spans="1:1">
      <c r="A7117" s="53"/>
    </row>
    <row r="7118" spans="1:1">
      <c r="A7118" s="53"/>
    </row>
    <row r="7119" spans="1:1">
      <c r="A7119" s="53"/>
    </row>
    <row r="7120" spans="1:1">
      <c r="A7120" s="53"/>
    </row>
    <row r="7121" spans="1:1">
      <c r="A7121" s="53"/>
    </row>
    <row r="7122" spans="1:1">
      <c r="A7122" s="53"/>
    </row>
    <row r="7123" spans="1:1">
      <c r="A7123" s="53"/>
    </row>
    <row r="7124" spans="1:1">
      <c r="A7124" s="53"/>
    </row>
    <row r="7125" spans="1:1">
      <c r="A7125" s="53"/>
    </row>
    <row r="7126" spans="1:1">
      <c r="A7126" s="53"/>
    </row>
    <row r="7127" spans="1:1">
      <c r="A7127" s="53"/>
    </row>
    <row r="7128" spans="1:1">
      <c r="A7128" s="53"/>
    </row>
    <row r="7129" spans="1:1">
      <c r="A7129" s="53"/>
    </row>
    <row r="7130" spans="1:1">
      <c r="A7130" s="53"/>
    </row>
    <row r="7131" spans="1:1">
      <c r="A7131" s="53"/>
    </row>
    <row r="7132" spans="1:1">
      <c r="A7132" s="53"/>
    </row>
    <row r="7133" spans="1:1">
      <c r="A7133" s="53"/>
    </row>
    <row r="7134" spans="1:1">
      <c r="A7134" s="53"/>
    </row>
    <row r="7135" spans="1:1">
      <c r="A7135" s="53"/>
    </row>
    <row r="7136" spans="1:1">
      <c r="A7136" s="53"/>
    </row>
    <row r="7137" spans="1:1">
      <c r="A7137" s="53"/>
    </row>
    <row r="7138" spans="1:1">
      <c r="A7138" s="53"/>
    </row>
    <row r="7139" spans="1:1">
      <c r="A7139" s="53"/>
    </row>
    <row r="7140" spans="1:1">
      <c r="A7140" s="53"/>
    </row>
    <row r="7141" spans="1:1">
      <c r="A7141" s="53"/>
    </row>
    <row r="7142" spans="1:1">
      <c r="A7142" s="53"/>
    </row>
    <row r="7143" spans="1:1">
      <c r="A7143" s="53"/>
    </row>
    <row r="7144" spans="1:1">
      <c r="A7144" s="53"/>
    </row>
    <row r="7145" spans="1:1">
      <c r="A7145" s="53"/>
    </row>
    <row r="7146" spans="1:1">
      <c r="A7146" s="53"/>
    </row>
    <row r="7147" spans="1:1">
      <c r="A7147" s="53"/>
    </row>
    <row r="7148" spans="1:1">
      <c r="A7148" s="53"/>
    </row>
    <row r="7149" spans="1:1">
      <c r="A7149" s="53"/>
    </row>
    <row r="7150" spans="1:1">
      <c r="A7150" s="53"/>
    </row>
    <row r="7151" spans="1:1">
      <c r="A7151" s="53"/>
    </row>
    <row r="7152" spans="1:1">
      <c r="A7152" s="53"/>
    </row>
    <row r="7153" spans="1:1">
      <c r="A7153" s="53"/>
    </row>
    <row r="7154" spans="1:1">
      <c r="A7154" s="53"/>
    </row>
    <row r="7155" spans="1:1">
      <c r="A7155" s="53"/>
    </row>
    <row r="7156" spans="1:1">
      <c r="A7156" s="53"/>
    </row>
    <row r="7157" spans="1:1">
      <c r="A7157" s="53"/>
    </row>
    <row r="7158" spans="1:1">
      <c r="A7158" s="53"/>
    </row>
    <row r="7159" spans="1:1">
      <c r="A7159" s="53"/>
    </row>
    <row r="7160" spans="1:1">
      <c r="A7160" s="53"/>
    </row>
    <row r="7161" spans="1:1">
      <c r="A7161" s="53"/>
    </row>
    <row r="7162" spans="1:1">
      <c r="A7162" s="53"/>
    </row>
    <row r="7163" spans="1:1">
      <c r="A7163" s="53"/>
    </row>
    <row r="7164" spans="1:1">
      <c r="A7164" s="53"/>
    </row>
    <row r="7165" spans="1:1">
      <c r="A7165" s="53"/>
    </row>
    <row r="7166" spans="1:1">
      <c r="A7166" s="53"/>
    </row>
    <row r="7167" spans="1:1">
      <c r="A7167" s="53"/>
    </row>
    <row r="7168" spans="1:1">
      <c r="A7168" s="53"/>
    </row>
    <row r="7169" spans="1:1">
      <c r="A7169" s="53"/>
    </row>
    <row r="7170" spans="1:1">
      <c r="A7170" s="53"/>
    </row>
    <row r="7171" spans="1:1">
      <c r="A7171" s="53"/>
    </row>
    <row r="7172" spans="1:1">
      <c r="A7172" s="53"/>
    </row>
    <row r="7173" spans="1:1">
      <c r="A7173" s="53"/>
    </row>
    <row r="7174" spans="1:1">
      <c r="A7174" s="53"/>
    </row>
    <row r="7175" spans="1:1">
      <c r="A7175" s="53"/>
    </row>
    <row r="7176" spans="1:1">
      <c r="A7176" s="53"/>
    </row>
    <row r="7177" spans="1:1">
      <c r="A7177" s="53"/>
    </row>
    <row r="7178" spans="1:1">
      <c r="A7178" s="53"/>
    </row>
    <row r="7179" spans="1:1">
      <c r="A7179" s="53"/>
    </row>
    <row r="7180" spans="1:1">
      <c r="A7180" s="53"/>
    </row>
    <row r="7181" spans="1:1">
      <c r="A7181" s="53"/>
    </row>
    <row r="7182" spans="1:1">
      <c r="A7182" s="53"/>
    </row>
    <row r="7183" spans="1:1">
      <c r="A7183" s="53"/>
    </row>
    <row r="7184" spans="1:1">
      <c r="A7184" s="53"/>
    </row>
    <row r="7185" spans="1:1">
      <c r="A7185" s="53"/>
    </row>
    <row r="7186" spans="1:1">
      <c r="A7186" s="53"/>
    </row>
    <row r="7187" spans="1:1">
      <c r="A7187" s="53"/>
    </row>
    <row r="7188" spans="1:1">
      <c r="A7188" s="53"/>
    </row>
    <row r="7189" spans="1:1">
      <c r="A7189" s="53"/>
    </row>
    <row r="7190" spans="1:1">
      <c r="A7190" s="53"/>
    </row>
    <row r="7191" spans="1:1">
      <c r="A7191" s="53"/>
    </row>
    <row r="7192" spans="1:1">
      <c r="A7192" s="53"/>
    </row>
    <row r="7193" spans="1:1">
      <c r="A7193" s="53"/>
    </row>
    <row r="7194" spans="1:1">
      <c r="A7194" s="53"/>
    </row>
    <row r="7195" spans="1:1">
      <c r="A7195" s="53"/>
    </row>
    <row r="7196" spans="1:1">
      <c r="A7196" s="53"/>
    </row>
    <row r="7197" spans="1:1">
      <c r="A7197" s="53"/>
    </row>
    <row r="7198" spans="1:1">
      <c r="A7198" s="53"/>
    </row>
    <row r="7199" spans="1:1">
      <c r="A7199" s="53"/>
    </row>
    <row r="7200" spans="1:1">
      <c r="A7200" s="53"/>
    </row>
    <row r="7201" spans="1:1">
      <c r="A7201" s="53"/>
    </row>
    <row r="7202" spans="1:1">
      <c r="A7202" s="53"/>
    </row>
    <row r="7203" spans="1:1">
      <c r="A7203" s="53"/>
    </row>
    <row r="7204" spans="1:1">
      <c r="A7204" s="53"/>
    </row>
    <row r="7205" spans="1:1">
      <c r="A7205" s="53"/>
    </row>
    <row r="7206" spans="1:1">
      <c r="A7206" s="53"/>
    </row>
    <row r="7207" spans="1:1">
      <c r="A7207" s="53"/>
    </row>
    <row r="7208" spans="1:1">
      <c r="A7208" s="53"/>
    </row>
    <row r="7209" spans="1:1">
      <c r="A7209" s="53"/>
    </row>
    <row r="7210" spans="1:1">
      <c r="A7210" s="53"/>
    </row>
    <row r="7211" spans="1:1">
      <c r="A7211" s="53"/>
    </row>
    <row r="7212" spans="1:1">
      <c r="A7212" s="53"/>
    </row>
    <row r="7213" spans="1:1">
      <c r="A7213" s="53"/>
    </row>
    <row r="7214" spans="1:1">
      <c r="A7214" s="53"/>
    </row>
    <row r="7215" spans="1:1">
      <c r="A7215" s="53"/>
    </row>
    <row r="7216" spans="1:1">
      <c r="A7216" s="53"/>
    </row>
    <row r="7217" spans="1:1">
      <c r="A7217" s="53"/>
    </row>
    <row r="7218" spans="1:1">
      <c r="A7218" s="53"/>
    </row>
    <row r="7219" spans="1:1">
      <c r="A7219" s="53"/>
    </row>
    <row r="7220" spans="1:1">
      <c r="A7220" s="53"/>
    </row>
    <row r="7221" spans="1:1">
      <c r="A7221" s="53"/>
    </row>
    <row r="7222" spans="1:1">
      <c r="A7222" s="53"/>
    </row>
    <row r="7223" spans="1:1">
      <c r="A7223" s="53"/>
    </row>
    <row r="7224" spans="1:1">
      <c r="A7224" s="53"/>
    </row>
    <row r="7225" spans="1:1">
      <c r="A7225" s="53"/>
    </row>
    <row r="7226" spans="1:1">
      <c r="A7226" s="53"/>
    </row>
    <row r="7227" spans="1:1">
      <c r="A7227" s="53"/>
    </row>
    <row r="7228" spans="1:1">
      <c r="A7228" s="53"/>
    </row>
    <row r="7229" spans="1:1">
      <c r="A7229" s="53"/>
    </row>
    <row r="7230" spans="1:1">
      <c r="A7230" s="53"/>
    </row>
    <row r="7231" spans="1:1">
      <c r="A7231" s="53"/>
    </row>
    <row r="7232" spans="1:1">
      <c r="A7232" s="53"/>
    </row>
    <row r="7233" spans="1:1">
      <c r="A7233" s="53"/>
    </row>
    <row r="7234" spans="1:1">
      <c r="A7234" s="53"/>
    </row>
    <row r="7235" spans="1:1">
      <c r="A7235" s="53"/>
    </row>
    <row r="7236" spans="1:1">
      <c r="A7236" s="53"/>
    </row>
    <row r="7237" spans="1:1">
      <c r="A7237" s="53"/>
    </row>
    <row r="7238" spans="1:1">
      <c r="A7238" s="53"/>
    </row>
    <row r="7239" spans="1:1">
      <c r="A7239" s="53"/>
    </row>
    <row r="7240" spans="1:1">
      <c r="A7240" s="53"/>
    </row>
    <row r="7241" spans="1:1">
      <c r="A7241" s="53"/>
    </row>
    <row r="7242" spans="1:1">
      <c r="A7242" s="53"/>
    </row>
    <row r="7243" spans="1:1">
      <c r="A7243" s="53"/>
    </row>
    <row r="7244" spans="1:1">
      <c r="A7244" s="53"/>
    </row>
    <row r="7245" spans="1:1">
      <c r="A7245" s="53"/>
    </row>
    <row r="7246" spans="1:1">
      <c r="A7246" s="53"/>
    </row>
    <row r="7247" spans="1:1">
      <c r="A7247" s="53"/>
    </row>
    <row r="7248" spans="1:1">
      <c r="A7248" s="53"/>
    </row>
    <row r="7249" spans="1:1">
      <c r="A7249" s="53"/>
    </row>
    <row r="7250" spans="1:1">
      <c r="A7250" s="53"/>
    </row>
    <row r="7251" spans="1:1">
      <c r="A7251" s="53"/>
    </row>
    <row r="7252" spans="1:1">
      <c r="A7252" s="53"/>
    </row>
    <row r="7253" spans="1:1">
      <c r="A7253" s="53"/>
    </row>
    <row r="7254" spans="1:1">
      <c r="A7254" s="53"/>
    </row>
    <row r="7255" spans="1:1">
      <c r="A7255" s="53"/>
    </row>
    <row r="7256" spans="1:1">
      <c r="A7256" s="53"/>
    </row>
    <row r="7257" spans="1:1">
      <c r="A7257" s="53"/>
    </row>
    <row r="7258" spans="1:1">
      <c r="A7258" s="53"/>
    </row>
    <row r="7259" spans="1:1">
      <c r="A7259" s="53"/>
    </row>
    <row r="7260" spans="1:1">
      <c r="A7260" s="53"/>
    </row>
    <row r="7261" spans="1:1">
      <c r="A7261" s="53"/>
    </row>
    <row r="7262" spans="1:1">
      <c r="A7262" s="53"/>
    </row>
    <row r="7263" spans="1:1">
      <c r="A7263" s="53"/>
    </row>
    <row r="7264" spans="1:1">
      <c r="A7264" s="53"/>
    </row>
    <row r="7265" spans="1:1">
      <c r="A7265" s="53"/>
    </row>
    <row r="7266" spans="1:1">
      <c r="A7266" s="53"/>
    </row>
    <row r="7267" spans="1:1">
      <c r="A7267" s="53"/>
    </row>
    <row r="7268" spans="1:1">
      <c r="A7268" s="53"/>
    </row>
    <row r="7269" spans="1:1">
      <c r="A7269" s="53"/>
    </row>
    <row r="7270" spans="1:1">
      <c r="A7270" s="53"/>
    </row>
    <row r="7271" spans="1:1">
      <c r="A7271" s="53"/>
    </row>
    <row r="7272" spans="1:1">
      <c r="A7272" s="53"/>
    </row>
    <row r="7273" spans="1:1">
      <c r="A7273" s="53"/>
    </row>
    <row r="7274" spans="1:1">
      <c r="A7274" s="53"/>
    </row>
    <row r="7275" spans="1:1">
      <c r="A7275" s="53"/>
    </row>
    <row r="7276" spans="1:1">
      <c r="A7276" s="53"/>
    </row>
    <row r="7277" spans="1:1">
      <c r="A7277" s="53"/>
    </row>
    <row r="7278" spans="1:1">
      <c r="A7278" s="53"/>
    </row>
    <row r="7279" spans="1:1">
      <c r="A7279" s="53"/>
    </row>
    <row r="7280" spans="1:1">
      <c r="A7280" s="53"/>
    </row>
    <row r="7281" spans="1:1">
      <c r="A7281" s="53"/>
    </row>
    <row r="7282" spans="1:1">
      <c r="A7282" s="53"/>
    </row>
    <row r="7283" spans="1:1">
      <c r="A7283" s="53"/>
    </row>
    <row r="7284" spans="1:1">
      <c r="A7284" s="53"/>
    </row>
    <row r="7285" spans="1:1">
      <c r="A7285" s="53"/>
    </row>
    <row r="7286" spans="1:1">
      <c r="A7286" s="53"/>
    </row>
    <row r="7287" spans="1:1">
      <c r="A7287" s="53"/>
    </row>
    <row r="7288" spans="1:1">
      <c r="A7288" s="53"/>
    </row>
    <row r="7289" spans="1:1">
      <c r="A7289" s="53"/>
    </row>
    <row r="7290" spans="1:1">
      <c r="A7290" s="53"/>
    </row>
    <row r="7291" spans="1:1">
      <c r="A7291" s="53"/>
    </row>
    <row r="7292" spans="1:1">
      <c r="A7292" s="53"/>
    </row>
    <row r="7293" spans="1:1">
      <c r="A7293" s="53"/>
    </row>
    <row r="7294" spans="1:1">
      <c r="A7294" s="53"/>
    </row>
    <row r="7295" spans="1:1">
      <c r="A7295" s="53"/>
    </row>
    <row r="7296" spans="1:1">
      <c r="A7296" s="53"/>
    </row>
    <row r="7297" spans="1:1">
      <c r="A7297" s="53"/>
    </row>
    <row r="7298" spans="1:1">
      <c r="A7298" s="53"/>
    </row>
    <row r="7299" spans="1:1">
      <c r="A7299" s="53"/>
    </row>
    <row r="7300" spans="1:1">
      <c r="A7300" s="53"/>
    </row>
    <row r="7301" spans="1:1">
      <c r="A7301" s="53"/>
    </row>
    <row r="7302" spans="1:1">
      <c r="A7302" s="53"/>
    </row>
    <row r="7303" spans="1:1">
      <c r="A7303" s="53"/>
    </row>
    <row r="7304" spans="1:1">
      <c r="A7304" s="53"/>
    </row>
    <row r="7305" spans="1:1">
      <c r="A7305" s="53"/>
    </row>
    <row r="7306" spans="1:1">
      <c r="A7306" s="53"/>
    </row>
    <row r="7307" spans="1:1">
      <c r="A7307" s="53"/>
    </row>
    <row r="7308" spans="1:1">
      <c r="A7308" s="53"/>
    </row>
    <row r="7309" spans="1:1">
      <c r="A7309" s="53"/>
    </row>
    <row r="7310" spans="1:1">
      <c r="A7310" s="53"/>
    </row>
    <row r="7311" spans="1:1">
      <c r="A7311" s="53"/>
    </row>
    <row r="7312" spans="1:1">
      <c r="A7312" s="53"/>
    </row>
    <row r="7313" spans="1:1">
      <c r="A7313" s="53"/>
    </row>
    <row r="7314" spans="1:1">
      <c r="A7314" s="53"/>
    </row>
    <row r="7315" spans="1:1">
      <c r="A7315" s="53"/>
    </row>
    <row r="7316" spans="1:1">
      <c r="A7316" s="53"/>
    </row>
    <row r="7317" spans="1:1">
      <c r="A7317" s="53"/>
    </row>
    <row r="7318" spans="1:1">
      <c r="A7318" s="53"/>
    </row>
    <row r="7319" spans="1:1">
      <c r="A7319" s="53"/>
    </row>
    <row r="7320" spans="1:1">
      <c r="A7320" s="53"/>
    </row>
    <row r="7321" spans="1:1">
      <c r="A7321" s="53"/>
    </row>
    <row r="7322" spans="1:1">
      <c r="A7322" s="53"/>
    </row>
    <row r="7323" spans="1:1">
      <c r="A7323" s="53"/>
    </row>
    <row r="7324" spans="1:1">
      <c r="A7324" s="53"/>
    </row>
    <row r="7325" spans="1:1">
      <c r="A7325" s="53"/>
    </row>
    <row r="7326" spans="1:1">
      <c r="A7326" s="53"/>
    </row>
    <row r="7327" spans="1:1">
      <c r="A7327" s="53"/>
    </row>
    <row r="7328" spans="1:1">
      <c r="A7328" s="53"/>
    </row>
    <row r="7329" spans="1:1">
      <c r="A7329" s="53"/>
    </row>
    <row r="7330" spans="1:1">
      <c r="A7330" s="53"/>
    </row>
    <row r="7331" spans="1:1">
      <c r="A7331" s="53"/>
    </row>
    <row r="7332" spans="1:1">
      <c r="A7332" s="53"/>
    </row>
    <row r="7333" spans="1:1">
      <c r="A7333" s="53"/>
    </row>
    <row r="7334" spans="1:1">
      <c r="A7334" s="53"/>
    </row>
    <row r="7335" spans="1:1">
      <c r="A7335" s="53"/>
    </row>
    <row r="7336" spans="1:1">
      <c r="A7336" s="53"/>
    </row>
    <row r="7337" spans="1:1">
      <c r="A7337" s="53"/>
    </row>
    <row r="7338" spans="1:1">
      <c r="A7338" s="53"/>
    </row>
    <row r="7339" spans="1:1">
      <c r="A7339" s="53"/>
    </row>
    <row r="7340" spans="1:1">
      <c r="A7340" s="53"/>
    </row>
    <row r="7341" spans="1:1">
      <c r="A7341" s="53"/>
    </row>
    <row r="7342" spans="1:1">
      <c r="A7342" s="53"/>
    </row>
    <row r="7343" spans="1:1">
      <c r="A7343" s="53"/>
    </row>
    <row r="7344" spans="1:1">
      <c r="A7344" s="53"/>
    </row>
    <row r="7345" spans="1:1">
      <c r="A7345" s="53"/>
    </row>
    <row r="7346" spans="1:1">
      <c r="A7346" s="53"/>
    </row>
    <row r="7347" spans="1:1">
      <c r="A7347" s="53"/>
    </row>
    <row r="7348" spans="1:1">
      <c r="A7348" s="53"/>
    </row>
    <row r="7349" spans="1:1">
      <c r="A7349" s="53"/>
    </row>
    <row r="7350" spans="1:1">
      <c r="A7350" s="53"/>
    </row>
    <row r="7351" spans="1:1">
      <c r="A7351" s="53"/>
    </row>
    <row r="7352" spans="1:1">
      <c r="A7352" s="53"/>
    </row>
    <row r="7353" spans="1:1">
      <c r="A7353" s="53"/>
    </row>
    <row r="7354" spans="1:1">
      <c r="A7354" s="53"/>
    </row>
    <row r="7355" spans="1:1">
      <c r="A7355" s="53"/>
    </row>
    <row r="7356" spans="1:1">
      <c r="A7356" s="53"/>
    </row>
    <row r="7357" spans="1:1">
      <c r="A7357" s="53"/>
    </row>
    <row r="7358" spans="1:1">
      <c r="A7358" s="53"/>
    </row>
    <row r="7359" spans="1:1">
      <c r="A7359" s="53"/>
    </row>
    <row r="7360" spans="1:1">
      <c r="A7360" s="53"/>
    </row>
    <row r="7361" spans="1:1">
      <c r="A7361" s="53"/>
    </row>
    <row r="7362" spans="1:1">
      <c r="A7362" s="53"/>
    </row>
    <row r="7363" spans="1:1">
      <c r="A7363" s="53"/>
    </row>
    <row r="7364" spans="1:1">
      <c r="A7364" s="53"/>
    </row>
    <row r="7365" spans="1:1">
      <c r="A7365" s="53"/>
    </row>
    <row r="7366" spans="1:1">
      <c r="A7366" s="53"/>
    </row>
    <row r="7367" spans="1:1">
      <c r="A7367" s="53"/>
    </row>
    <row r="7368" spans="1:1">
      <c r="A7368" s="53"/>
    </row>
    <row r="7369" spans="1:1">
      <c r="A7369" s="53"/>
    </row>
    <row r="7370" spans="1:1">
      <c r="A7370" s="53"/>
    </row>
    <row r="7371" spans="1:1">
      <c r="A7371" s="53"/>
    </row>
    <row r="7372" spans="1:1">
      <c r="A7372" s="53"/>
    </row>
    <row r="7373" spans="1:1">
      <c r="A7373" s="53"/>
    </row>
    <row r="7374" spans="1:1">
      <c r="A7374" s="53"/>
    </row>
    <row r="7375" spans="1:1">
      <c r="A7375" s="53"/>
    </row>
    <row r="7376" spans="1:1">
      <c r="A7376" s="53"/>
    </row>
    <row r="7377" spans="1:1">
      <c r="A7377" s="53"/>
    </row>
    <row r="7378" spans="1:1">
      <c r="A7378" s="53"/>
    </row>
    <row r="7379" spans="1:1">
      <c r="A7379" s="53"/>
    </row>
    <row r="7380" spans="1:1">
      <c r="A7380" s="53"/>
    </row>
    <row r="7381" spans="1:1">
      <c r="A7381" s="53"/>
    </row>
    <row r="7382" spans="1:1">
      <c r="A7382" s="53"/>
    </row>
    <row r="7383" spans="1:1">
      <c r="A7383" s="53"/>
    </row>
    <row r="7384" spans="1:1">
      <c r="A7384" s="53"/>
    </row>
    <row r="7385" spans="1:1">
      <c r="A7385" s="53"/>
    </row>
    <row r="7386" spans="1:1">
      <c r="A7386" s="53"/>
    </row>
    <row r="7387" spans="1:1">
      <c r="A7387" s="53"/>
    </row>
    <row r="7388" spans="1:1">
      <c r="A7388" s="53"/>
    </row>
    <row r="7389" spans="1:1">
      <c r="A7389" s="53"/>
    </row>
    <row r="7390" spans="1:1">
      <c r="A7390" s="53"/>
    </row>
    <row r="7391" spans="1:1">
      <c r="A7391" s="53"/>
    </row>
    <row r="7392" spans="1:1">
      <c r="A7392" s="53"/>
    </row>
    <row r="7393" spans="1:1">
      <c r="A7393" s="53"/>
    </row>
    <row r="7394" spans="1:1">
      <c r="A7394" s="53"/>
    </row>
    <row r="7395" spans="1:1">
      <c r="A7395" s="53"/>
    </row>
    <row r="7396" spans="1:1">
      <c r="A7396" s="53"/>
    </row>
    <row r="7397" spans="1:1">
      <c r="A7397" s="53"/>
    </row>
    <row r="7398" spans="1:1">
      <c r="A7398" s="53"/>
    </row>
    <row r="7399" spans="1:1">
      <c r="A7399" s="53"/>
    </row>
    <row r="7400" spans="1:1">
      <c r="A7400" s="53"/>
    </row>
    <row r="7401" spans="1:1">
      <c r="A7401" s="53"/>
    </row>
    <row r="7402" spans="1:1">
      <c r="A7402" s="53"/>
    </row>
    <row r="7403" spans="1:1">
      <c r="A7403" s="53"/>
    </row>
    <row r="7404" spans="1:1">
      <c r="A7404" s="53"/>
    </row>
    <row r="7405" spans="1:1">
      <c r="A7405" s="53"/>
    </row>
    <row r="7406" spans="1:1">
      <c r="A7406" s="53"/>
    </row>
    <row r="7407" spans="1:1">
      <c r="A7407" s="53"/>
    </row>
    <row r="7408" spans="1:1">
      <c r="A7408" s="53"/>
    </row>
    <row r="7409" spans="1:1">
      <c r="A7409" s="53"/>
    </row>
    <row r="7410" spans="1:1">
      <c r="A7410" s="53"/>
    </row>
    <row r="7411" spans="1:1">
      <c r="A7411" s="53"/>
    </row>
    <row r="7412" spans="1:1">
      <c r="A7412" s="53"/>
    </row>
    <row r="7413" spans="1:1">
      <c r="A7413" s="53"/>
    </row>
    <row r="7414" spans="1:1">
      <c r="A7414" s="53"/>
    </row>
    <row r="7415" spans="1:1">
      <c r="A7415" s="53"/>
    </row>
    <row r="7416" spans="1:1">
      <c r="A7416" s="53"/>
    </row>
    <row r="7417" spans="1:1">
      <c r="A7417" s="53"/>
    </row>
    <row r="7418" spans="1:1">
      <c r="A7418" s="53"/>
    </row>
    <row r="7419" spans="1:1">
      <c r="A7419" s="53"/>
    </row>
    <row r="7420" spans="1:1">
      <c r="A7420" s="53"/>
    </row>
    <row r="7421" spans="1:1">
      <c r="A7421" s="53"/>
    </row>
    <row r="7422" spans="1:1">
      <c r="A7422" s="53"/>
    </row>
    <row r="7423" spans="1:1">
      <c r="A7423" s="53"/>
    </row>
    <row r="7424" spans="1:1">
      <c r="A7424" s="53"/>
    </row>
    <row r="7425" spans="1:1">
      <c r="A7425" s="53"/>
    </row>
    <row r="7426" spans="1:1">
      <c r="A7426" s="53"/>
    </row>
    <row r="7427" spans="1:1">
      <c r="A7427" s="53"/>
    </row>
    <row r="7428" spans="1:1">
      <c r="A7428" s="53"/>
    </row>
    <row r="7429" spans="1:1">
      <c r="A7429" s="53"/>
    </row>
    <row r="7430" spans="1:1">
      <c r="A7430" s="53"/>
    </row>
    <row r="7431" spans="1:1">
      <c r="A7431" s="53"/>
    </row>
    <row r="7432" spans="1:1">
      <c r="A7432" s="53"/>
    </row>
    <row r="7433" spans="1:1">
      <c r="A7433" s="53"/>
    </row>
    <row r="7434" spans="1:1">
      <c r="A7434" s="53"/>
    </row>
    <row r="7435" spans="1:1">
      <c r="A7435" s="53"/>
    </row>
    <row r="7436" spans="1:1">
      <c r="A7436" s="53"/>
    </row>
    <row r="7437" spans="1:1">
      <c r="A7437" s="53"/>
    </row>
    <row r="7438" spans="1:1">
      <c r="A7438" s="53"/>
    </row>
    <row r="7439" spans="1:1">
      <c r="A7439" s="53"/>
    </row>
    <row r="7440" spans="1:1">
      <c r="A7440" s="53"/>
    </row>
    <row r="7441" spans="1:1">
      <c r="A7441" s="53"/>
    </row>
    <row r="7442" spans="1:1">
      <c r="A7442" s="53"/>
    </row>
    <row r="7443" spans="1:1">
      <c r="A7443" s="53"/>
    </row>
    <row r="7444" spans="1:1">
      <c r="A7444" s="53"/>
    </row>
    <row r="7445" spans="1:1">
      <c r="A7445" s="53"/>
    </row>
    <row r="7446" spans="1:1">
      <c r="A7446" s="53"/>
    </row>
    <row r="7447" spans="1:1">
      <c r="A7447" s="53"/>
    </row>
    <row r="7448" spans="1:1">
      <c r="A7448" s="53"/>
    </row>
    <row r="7449" spans="1:1">
      <c r="A7449" s="53"/>
    </row>
    <row r="7450" spans="1:1">
      <c r="A7450" s="53"/>
    </row>
    <row r="7451" spans="1:1">
      <c r="A7451" s="53"/>
    </row>
    <row r="7452" spans="1:1">
      <c r="A7452" s="53"/>
    </row>
    <row r="7453" spans="1:1">
      <c r="A7453" s="53"/>
    </row>
    <row r="7454" spans="1:1">
      <c r="A7454" s="53"/>
    </row>
    <row r="7455" spans="1:1">
      <c r="A7455" s="53"/>
    </row>
    <row r="7456" spans="1:1">
      <c r="A7456" s="53"/>
    </row>
    <row r="7457" spans="1:1">
      <c r="A7457" s="53"/>
    </row>
    <row r="7458" spans="1:1">
      <c r="A7458" s="53"/>
    </row>
    <row r="7459" spans="1:1">
      <c r="A7459" s="53"/>
    </row>
    <row r="7460" spans="1:1">
      <c r="A7460" s="53"/>
    </row>
    <row r="7461" spans="1:1">
      <c r="A7461" s="53"/>
    </row>
    <row r="7462" spans="1:1">
      <c r="A7462" s="53"/>
    </row>
    <row r="7463" spans="1:1">
      <c r="A7463" s="53"/>
    </row>
    <row r="7464" spans="1:1">
      <c r="A7464" s="53"/>
    </row>
    <row r="7465" spans="1:1">
      <c r="A7465" s="53"/>
    </row>
    <row r="7466" spans="1:1">
      <c r="A7466" s="53"/>
    </row>
    <row r="7467" spans="1:1">
      <c r="A7467" s="53"/>
    </row>
    <row r="7468" spans="1:1">
      <c r="A7468" s="53"/>
    </row>
    <row r="7469" spans="1:1">
      <c r="A7469" s="53"/>
    </row>
    <row r="7470" spans="1:1">
      <c r="A7470" s="53"/>
    </row>
    <row r="7471" spans="1:1">
      <c r="A7471" s="53"/>
    </row>
    <row r="7472" spans="1:1">
      <c r="A7472" s="53"/>
    </row>
    <row r="7473" spans="1:1">
      <c r="A7473" s="53"/>
    </row>
    <row r="7474" spans="1:1">
      <c r="A7474" s="53"/>
    </row>
    <row r="7475" spans="1:1">
      <c r="A7475" s="53"/>
    </row>
    <row r="7476" spans="1:1">
      <c r="A7476" s="53"/>
    </row>
    <row r="7477" spans="1:1">
      <c r="A7477" s="53"/>
    </row>
    <row r="7478" spans="1:1">
      <c r="A7478" s="53"/>
    </row>
    <row r="7479" spans="1:1">
      <c r="A7479" s="53"/>
    </row>
    <row r="7480" spans="1:1">
      <c r="A7480" s="53"/>
    </row>
    <row r="7481" spans="1:1">
      <c r="A7481" s="53"/>
    </row>
    <row r="7482" spans="1:1">
      <c r="A7482" s="53"/>
    </row>
    <row r="7483" spans="1:1">
      <c r="A7483" s="53"/>
    </row>
    <row r="7484" spans="1:1">
      <c r="A7484" s="53"/>
    </row>
    <row r="7485" spans="1:1">
      <c r="A7485" s="53"/>
    </row>
    <row r="7486" spans="1:1">
      <c r="A7486" s="53"/>
    </row>
    <row r="7487" spans="1:1">
      <c r="A7487" s="53"/>
    </row>
    <row r="7488" spans="1:1">
      <c r="A7488" s="53"/>
    </row>
    <row r="7489" spans="1:1">
      <c r="A7489" s="53"/>
    </row>
    <row r="7490" spans="1:1">
      <c r="A7490" s="53"/>
    </row>
    <row r="7491" spans="1:1">
      <c r="A7491" s="53"/>
    </row>
    <row r="7492" spans="1:1">
      <c r="A7492" s="53"/>
    </row>
    <row r="7493" spans="1:1">
      <c r="A7493" s="53"/>
    </row>
    <row r="7494" spans="1:1">
      <c r="A7494" s="53"/>
    </row>
    <row r="7495" spans="1:1">
      <c r="A7495" s="53"/>
    </row>
    <row r="7496" spans="1:1">
      <c r="A7496" s="53"/>
    </row>
    <row r="7497" spans="1:1">
      <c r="A7497" s="53"/>
    </row>
    <row r="7498" spans="1:1">
      <c r="A7498" s="53"/>
    </row>
    <row r="7499" spans="1:1">
      <c r="A7499" s="53"/>
    </row>
    <row r="7500" spans="1:1">
      <c r="A7500" s="53"/>
    </row>
    <row r="7501" spans="1:1">
      <c r="A7501" s="53"/>
    </row>
    <row r="7502" spans="1:1">
      <c r="A7502" s="53"/>
    </row>
    <row r="7503" spans="1:1">
      <c r="A7503" s="53"/>
    </row>
    <row r="7504" spans="1:1">
      <c r="A7504" s="53"/>
    </row>
    <row r="7505" spans="1:1">
      <c r="A7505" s="53"/>
    </row>
    <row r="7506" spans="1:1">
      <c r="A7506" s="53"/>
    </row>
    <row r="7507" spans="1:1">
      <c r="A7507" s="53"/>
    </row>
    <row r="7508" spans="1:1">
      <c r="A7508" s="53"/>
    </row>
    <row r="7509" spans="1:1">
      <c r="A7509" s="53"/>
    </row>
    <row r="7510" spans="1:1">
      <c r="A7510" s="53"/>
    </row>
    <row r="7511" spans="1:1">
      <c r="A7511" s="53"/>
    </row>
    <row r="7512" spans="1:1">
      <c r="A7512" s="53"/>
    </row>
    <row r="7513" spans="1:1">
      <c r="A7513" s="53"/>
    </row>
    <row r="7514" spans="1:1">
      <c r="A7514" s="53"/>
    </row>
    <row r="7515" spans="1:1">
      <c r="A7515" s="53"/>
    </row>
    <row r="7516" spans="1:1">
      <c r="A7516" s="53"/>
    </row>
    <row r="7517" spans="1:1">
      <c r="A7517" s="53"/>
    </row>
    <row r="7518" spans="1:1">
      <c r="A7518" s="53"/>
    </row>
    <row r="7519" spans="1:1">
      <c r="A7519" s="53"/>
    </row>
    <row r="7520" spans="1:1">
      <c r="A7520" s="53"/>
    </row>
    <row r="7521" spans="1:1">
      <c r="A7521" s="53"/>
    </row>
    <row r="7522" spans="1:1">
      <c r="A7522" s="53"/>
    </row>
    <row r="7523" spans="1:1">
      <c r="A7523" s="53"/>
    </row>
    <row r="7524" spans="1:1">
      <c r="A7524" s="53"/>
    </row>
    <row r="7525" spans="1:1">
      <c r="A7525" s="53"/>
    </row>
    <row r="7526" spans="1:1">
      <c r="A7526" s="53"/>
    </row>
    <row r="7527" spans="1:1">
      <c r="A7527" s="53"/>
    </row>
    <row r="7528" spans="1:1">
      <c r="A7528" s="53"/>
    </row>
    <row r="7529" spans="1:1">
      <c r="A7529" s="53"/>
    </row>
    <row r="7530" spans="1:1">
      <c r="A7530" s="53"/>
    </row>
    <row r="7531" spans="1:1">
      <c r="A7531" s="53"/>
    </row>
    <row r="7532" spans="1:1">
      <c r="A7532" s="53"/>
    </row>
    <row r="7533" spans="1:1">
      <c r="A7533" s="53"/>
    </row>
    <row r="7534" spans="1:1">
      <c r="A7534" s="53"/>
    </row>
    <row r="7535" spans="1:1">
      <c r="A7535" s="53"/>
    </row>
    <row r="7536" spans="1:1">
      <c r="A7536" s="53"/>
    </row>
    <row r="7537" spans="1:1">
      <c r="A7537" s="53"/>
    </row>
    <row r="7538" spans="1:1">
      <c r="A7538" s="53"/>
    </row>
    <row r="7539" spans="1:1">
      <c r="A7539" s="53"/>
    </row>
    <row r="7540" spans="1:1">
      <c r="A7540" s="53"/>
    </row>
    <row r="7541" spans="1:1">
      <c r="A7541" s="53"/>
    </row>
    <row r="7542" spans="1:1">
      <c r="A7542" s="53"/>
    </row>
    <row r="7543" spans="1:1">
      <c r="A7543" s="53"/>
    </row>
    <row r="7544" spans="1:1">
      <c r="A7544" s="53"/>
    </row>
    <row r="7545" spans="1:1">
      <c r="A7545" s="53"/>
    </row>
    <row r="7546" spans="1:1">
      <c r="A7546" s="53"/>
    </row>
    <row r="7547" spans="1:1">
      <c r="A7547" s="53"/>
    </row>
    <row r="7548" spans="1:1">
      <c r="A7548" s="53"/>
    </row>
    <row r="7549" spans="1:1">
      <c r="A7549" s="53"/>
    </row>
    <row r="7550" spans="1:1">
      <c r="A7550" s="53"/>
    </row>
    <row r="7551" spans="1:1">
      <c r="A7551" s="53"/>
    </row>
    <row r="7552" spans="1:1">
      <c r="A7552" s="53"/>
    </row>
    <row r="7553" spans="1:1">
      <c r="A7553" s="53"/>
    </row>
    <row r="7554" spans="1:1">
      <c r="A7554" s="53"/>
    </row>
    <row r="7555" spans="1:1">
      <c r="A7555" s="53"/>
    </row>
    <row r="7556" spans="1:1">
      <c r="A7556" s="53"/>
    </row>
    <row r="7557" spans="1:1">
      <c r="A7557" s="53"/>
    </row>
    <row r="7558" spans="1:1">
      <c r="A7558" s="53"/>
    </row>
    <row r="7559" spans="1:1">
      <c r="A7559" s="53"/>
    </row>
    <row r="7560" spans="1:1">
      <c r="A7560" s="53"/>
    </row>
    <row r="7561" spans="1:1">
      <c r="A7561" s="53"/>
    </row>
    <row r="7562" spans="1:1">
      <c r="A7562" s="53"/>
    </row>
    <row r="7563" spans="1:1">
      <c r="A7563" s="53"/>
    </row>
    <row r="7564" spans="1:1">
      <c r="A7564" s="53"/>
    </row>
    <row r="7565" spans="1:1">
      <c r="A7565" s="53"/>
    </row>
    <row r="7566" spans="1:1">
      <c r="A7566" s="53"/>
    </row>
    <row r="7567" spans="1:1">
      <c r="A7567" s="53"/>
    </row>
    <row r="7568" spans="1:1">
      <c r="A7568" s="53"/>
    </row>
    <row r="7569" spans="1:1">
      <c r="A7569" s="53"/>
    </row>
    <row r="7570" spans="1:1">
      <c r="A7570" s="53"/>
    </row>
    <row r="7571" spans="1:1">
      <c r="A7571" s="53"/>
    </row>
    <row r="7572" spans="1:1">
      <c r="A7572" s="53"/>
    </row>
    <row r="7573" spans="1:1">
      <c r="A7573" s="53"/>
    </row>
    <row r="7574" spans="1:1">
      <c r="A7574" s="53"/>
    </row>
    <row r="7575" spans="1:1">
      <c r="A7575" s="53"/>
    </row>
    <row r="7576" spans="1:1">
      <c r="A7576" s="53"/>
    </row>
    <row r="7577" spans="1:1">
      <c r="A7577" s="53"/>
    </row>
    <row r="7578" spans="1:1">
      <c r="A7578" s="53"/>
    </row>
    <row r="7579" spans="1:1">
      <c r="A7579" s="53"/>
    </row>
    <row r="7580" spans="1:1">
      <c r="A7580" s="53"/>
    </row>
    <row r="7581" spans="1:1">
      <c r="A7581" s="53"/>
    </row>
    <row r="7582" spans="1:1">
      <c r="A7582" s="53"/>
    </row>
    <row r="7583" spans="1:1">
      <c r="A7583" s="53"/>
    </row>
    <row r="7584" spans="1:1">
      <c r="A7584" s="53"/>
    </row>
    <row r="7585" spans="1:1">
      <c r="A7585" s="53"/>
    </row>
    <row r="7586" spans="1:1">
      <c r="A7586" s="53"/>
    </row>
    <row r="7587" spans="1:1">
      <c r="A7587" s="53"/>
    </row>
    <row r="7588" spans="1:1">
      <c r="A7588" s="53"/>
    </row>
    <row r="7589" spans="1:1">
      <c r="A7589" s="53"/>
    </row>
    <row r="7590" spans="1:1">
      <c r="A7590" s="53"/>
    </row>
    <row r="7591" spans="1:1">
      <c r="A7591" s="53"/>
    </row>
    <row r="7592" spans="1:1">
      <c r="A7592" s="53"/>
    </row>
    <row r="7593" spans="1:1">
      <c r="A7593" s="53"/>
    </row>
    <row r="7594" spans="1:1">
      <c r="A7594" s="53"/>
    </row>
    <row r="7595" spans="1:1">
      <c r="A7595" s="53"/>
    </row>
    <row r="7596" spans="1:1">
      <c r="A7596" s="53"/>
    </row>
    <row r="7597" spans="1:1">
      <c r="A7597" s="53"/>
    </row>
    <row r="7598" spans="1:1">
      <c r="A7598" s="53"/>
    </row>
    <row r="7599" spans="1:1">
      <c r="A7599" s="53"/>
    </row>
    <row r="7600" spans="1:1">
      <c r="A7600" s="53"/>
    </row>
    <row r="7601" spans="1:1">
      <c r="A7601" s="53"/>
    </row>
    <row r="7602" spans="1:1">
      <c r="A7602" s="53"/>
    </row>
    <row r="7603" spans="1:1">
      <c r="A7603" s="53"/>
    </row>
    <row r="7604" spans="1:1">
      <c r="A7604" s="53"/>
    </row>
    <row r="7605" spans="1:1">
      <c r="A7605" s="53"/>
    </row>
    <row r="7606" spans="1:1">
      <c r="A7606" s="53"/>
    </row>
    <row r="7607" spans="1:1">
      <c r="A7607" s="53"/>
    </row>
    <row r="7608" spans="1:1">
      <c r="A7608" s="53"/>
    </row>
    <row r="7609" spans="1:1">
      <c r="A7609" s="53"/>
    </row>
    <row r="7610" spans="1:1">
      <c r="A7610" s="53"/>
    </row>
    <row r="7611" spans="1:1">
      <c r="A7611" s="53"/>
    </row>
    <row r="7612" spans="1:1">
      <c r="A7612" s="53"/>
    </row>
    <row r="7613" spans="1:1">
      <c r="A7613" s="53"/>
    </row>
    <row r="7614" spans="1:1">
      <c r="A7614" s="53"/>
    </row>
    <row r="7615" spans="1:1">
      <c r="A7615" s="53"/>
    </row>
    <row r="7616" spans="1:1">
      <c r="A7616" s="53"/>
    </row>
    <row r="7617" spans="1:1">
      <c r="A7617" s="53"/>
    </row>
    <row r="7618" spans="1:1">
      <c r="A7618" s="53"/>
    </row>
    <row r="7619" spans="1:1">
      <c r="A7619" s="53"/>
    </row>
    <row r="7620" spans="1:1">
      <c r="A7620" s="53"/>
    </row>
    <row r="7621" spans="1:1">
      <c r="A7621" s="53"/>
    </row>
    <row r="7622" spans="1:1">
      <c r="A7622" s="53"/>
    </row>
    <row r="7623" spans="1:1">
      <c r="A7623" s="53"/>
    </row>
    <row r="7624" spans="1:1">
      <c r="A7624" s="53"/>
    </row>
    <row r="7625" spans="1:1">
      <c r="A7625" s="53"/>
    </row>
    <row r="7626" spans="1:1">
      <c r="A7626" s="53"/>
    </row>
    <row r="7627" spans="1:1">
      <c r="A7627" s="53"/>
    </row>
    <row r="7628" spans="1:1">
      <c r="A7628" s="53"/>
    </row>
    <row r="7629" spans="1:1">
      <c r="A7629" s="53"/>
    </row>
    <row r="7630" spans="1:1">
      <c r="A7630" s="53"/>
    </row>
    <row r="7631" spans="1:1">
      <c r="A7631" s="53"/>
    </row>
    <row r="7632" spans="1:1">
      <c r="A7632" s="53"/>
    </row>
    <row r="7633" spans="1:1">
      <c r="A7633" s="53"/>
    </row>
    <row r="7634" spans="1:1">
      <c r="A7634" s="53"/>
    </row>
    <row r="7635" spans="1:1">
      <c r="A7635" s="53"/>
    </row>
    <row r="7636" spans="1:1">
      <c r="A7636" s="53"/>
    </row>
    <row r="7637" spans="1:1">
      <c r="A7637" s="53"/>
    </row>
    <row r="7638" spans="1:1">
      <c r="A7638" s="53"/>
    </row>
    <row r="7639" spans="1:1">
      <c r="A7639" s="53"/>
    </row>
    <row r="7640" spans="1:1">
      <c r="A7640" s="53"/>
    </row>
    <row r="7641" spans="1:1">
      <c r="A7641" s="53"/>
    </row>
    <row r="7642" spans="1:1">
      <c r="A7642" s="53"/>
    </row>
    <row r="7643" spans="1:1">
      <c r="A7643" s="53"/>
    </row>
    <row r="7644" spans="1:1">
      <c r="A7644" s="53"/>
    </row>
    <row r="7645" spans="1:1">
      <c r="A7645" s="53"/>
    </row>
    <row r="7646" spans="1:1">
      <c r="A7646" s="53"/>
    </row>
    <row r="7647" spans="1:1">
      <c r="A7647" s="53"/>
    </row>
    <row r="7648" spans="1:1">
      <c r="A7648" s="53"/>
    </row>
    <row r="7649" spans="1:1">
      <c r="A7649" s="53"/>
    </row>
    <row r="7650" spans="1:1">
      <c r="A7650" s="53"/>
    </row>
    <row r="7651" spans="1:1">
      <c r="A7651" s="53"/>
    </row>
    <row r="7652" spans="1:1">
      <c r="A7652" s="53"/>
    </row>
    <row r="7653" spans="1:1">
      <c r="A7653" s="53"/>
    </row>
    <row r="7654" spans="1:1">
      <c r="A7654" s="53"/>
    </row>
    <row r="7655" spans="1:1">
      <c r="A7655" s="53"/>
    </row>
    <row r="7656" spans="1:1">
      <c r="A7656" s="53"/>
    </row>
    <row r="7657" spans="1:1">
      <c r="A7657" s="53"/>
    </row>
    <row r="7658" spans="1:1">
      <c r="A7658" s="53"/>
    </row>
    <row r="7659" spans="1:1">
      <c r="A7659" s="53"/>
    </row>
    <row r="7660" spans="1:1">
      <c r="A7660" s="53"/>
    </row>
    <row r="7661" spans="1:1">
      <c r="A7661" s="53"/>
    </row>
    <row r="7662" spans="1:1">
      <c r="A7662" s="53"/>
    </row>
    <row r="7663" spans="1:1">
      <c r="A7663" s="53"/>
    </row>
    <row r="7664" spans="1:1">
      <c r="A7664" s="53"/>
    </row>
    <row r="7665" spans="1:1">
      <c r="A7665" s="53"/>
    </row>
    <row r="7666" spans="1:1">
      <c r="A7666" s="53"/>
    </row>
    <row r="7667" spans="1:1">
      <c r="A7667" s="53"/>
    </row>
    <row r="7668" spans="1:1">
      <c r="A7668" s="53"/>
    </row>
    <row r="7669" spans="1:1">
      <c r="A7669" s="53"/>
    </row>
    <row r="7670" spans="1:1">
      <c r="A7670" s="53"/>
    </row>
    <row r="7671" spans="1:1">
      <c r="A7671" s="53"/>
    </row>
    <row r="7672" spans="1:1">
      <c r="A7672" s="53"/>
    </row>
    <row r="7673" spans="1:1">
      <c r="A7673" s="53"/>
    </row>
    <row r="7674" spans="1:1">
      <c r="A7674" s="53"/>
    </row>
    <row r="7675" spans="1:1">
      <c r="A7675" s="53"/>
    </row>
    <row r="7676" spans="1:1">
      <c r="A7676" s="53"/>
    </row>
    <row r="7677" spans="1:1">
      <c r="A7677" s="53"/>
    </row>
    <row r="7678" spans="1:1">
      <c r="A7678" s="53"/>
    </row>
    <row r="7679" spans="1:1">
      <c r="A7679" s="53"/>
    </row>
    <row r="7680" spans="1:1">
      <c r="A7680" s="53"/>
    </row>
    <row r="7681" spans="1:1">
      <c r="A7681" s="53"/>
    </row>
    <row r="7682" spans="1:1">
      <c r="A7682" s="53"/>
    </row>
    <row r="7683" spans="1:1">
      <c r="A7683" s="53"/>
    </row>
    <row r="7684" spans="1:1">
      <c r="A7684" s="53"/>
    </row>
    <row r="7685" spans="1:1">
      <c r="A7685" s="53"/>
    </row>
    <row r="7686" spans="1:1">
      <c r="A7686" s="53"/>
    </row>
    <row r="7687" spans="1:1">
      <c r="A7687" s="53"/>
    </row>
    <row r="7688" spans="1:1">
      <c r="A7688" s="53"/>
    </row>
    <row r="7689" spans="1:1">
      <c r="A7689" s="53"/>
    </row>
    <row r="7690" spans="1:1">
      <c r="A7690" s="53"/>
    </row>
    <row r="7691" spans="1:1">
      <c r="A7691" s="53"/>
    </row>
    <row r="7692" spans="1:1">
      <c r="A7692" s="53"/>
    </row>
    <row r="7693" spans="1:1">
      <c r="A7693" s="53"/>
    </row>
    <row r="7694" spans="1:1">
      <c r="A7694" s="53"/>
    </row>
    <row r="7695" spans="1:1">
      <c r="A7695" s="53"/>
    </row>
    <row r="7696" spans="1:1">
      <c r="A7696" s="53"/>
    </row>
    <row r="7697" spans="1:1">
      <c r="A7697" s="53"/>
    </row>
    <row r="7698" spans="1:1">
      <c r="A7698" s="53"/>
    </row>
    <row r="7699" spans="1:1">
      <c r="A7699" s="53"/>
    </row>
    <row r="7700" spans="1:1">
      <c r="A7700" s="53"/>
    </row>
    <row r="7701" spans="1:1">
      <c r="A7701" s="53"/>
    </row>
    <row r="7702" spans="1:1">
      <c r="A7702" s="53"/>
    </row>
    <row r="7703" spans="1:1">
      <c r="A7703" s="53"/>
    </row>
    <row r="7704" spans="1:1">
      <c r="A7704" s="53"/>
    </row>
    <row r="7705" spans="1:1">
      <c r="A7705" s="53"/>
    </row>
    <row r="7706" spans="1:1">
      <c r="A7706" s="53"/>
    </row>
    <row r="7707" spans="1:1">
      <c r="A7707" s="53"/>
    </row>
    <row r="7708" spans="1:1">
      <c r="A7708" s="53"/>
    </row>
    <row r="7709" spans="1:1">
      <c r="A7709" s="53"/>
    </row>
    <row r="7710" spans="1:1">
      <c r="A7710" s="53"/>
    </row>
    <row r="7711" spans="1:1">
      <c r="A7711" s="53"/>
    </row>
    <row r="7712" spans="1:1">
      <c r="A7712" s="53"/>
    </row>
    <row r="7713" spans="1:1">
      <c r="A7713" s="53"/>
    </row>
    <row r="7714" spans="1:1">
      <c r="A7714" s="53"/>
    </row>
    <row r="7715" spans="1:1">
      <c r="A7715" s="53"/>
    </row>
    <row r="7716" spans="1:1">
      <c r="A7716" s="53"/>
    </row>
    <row r="7717" spans="1:1">
      <c r="A7717" s="53"/>
    </row>
    <row r="7718" spans="1:1">
      <c r="A7718" s="53"/>
    </row>
    <row r="7719" spans="1:1">
      <c r="A7719" s="53"/>
    </row>
    <row r="7720" spans="1:1">
      <c r="A7720" s="53"/>
    </row>
    <row r="7721" spans="1:1">
      <c r="A7721" s="53"/>
    </row>
    <row r="7722" spans="1:1">
      <c r="A7722" s="53"/>
    </row>
    <row r="7723" spans="1:1">
      <c r="A7723" s="53"/>
    </row>
    <row r="7724" spans="1:1">
      <c r="A7724" s="53"/>
    </row>
    <row r="7725" spans="1:1">
      <c r="A7725" s="53"/>
    </row>
    <row r="7726" spans="1:1">
      <c r="A7726" s="53"/>
    </row>
    <row r="7727" spans="1:1">
      <c r="A7727" s="53"/>
    </row>
    <row r="7728" spans="1:1">
      <c r="A7728" s="53"/>
    </row>
    <row r="7729" spans="1:1">
      <c r="A7729" s="53"/>
    </row>
    <row r="7730" spans="1:1">
      <c r="A7730" s="53"/>
    </row>
    <row r="7731" spans="1:1">
      <c r="A7731" s="53"/>
    </row>
    <row r="7732" spans="1:1">
      <c r="A7732" s="53"/>
    </row>
    <row r="7733" spans="1:1">
      <c r="A7733" s="53"/>
    </row>
    <row r="7734" spans="1:1">
      <c r="A7734" s="53"/>
    </row>
    <row r="7735" spans="1:1">
      <c r="A7735" s="53"/>
    </row>
    <row r="7736" spans="1:1">
      <c r="A7736" s="53"/>
    </row>
    <row r="7737" spans="1:1">
      <c r="A7737" s="53"/>
    </row>
    <row r="7738" spans="1:1">
      <c r="A7738" s="53"/>
    </row>
    <row r="7739" spans="1:1">
      <c r="A7739" s="53"/>
    </row>
    <row r="7740" spans="1:1">
      <c r="A7740" s="53"/>
    </row>
    <row r="7741" spans="1:1">
      <c r="A7741" s="53"/>
    </row>
    <row r="7742" spans="1:1">
      <c r="A7742" s="53"/>
    </row>
    <row r="7743" spans="1:1">
      <c r="A7743" s="53"/>
    </row>
    <row r="7744" spans="1:1">
      <c r="A7744" s="53"/>
    </row>
    <row r="7745" spans="1:1">
      <c r="A7745" s="53"/>
    </row>
    <row r="7746" spans="1:1">
      <c r="A7746" s="53"/>
    </row>
    <row r="7747" spans="1:1">
      <c r="A7747" s="53"/>
    </row>
    <row r="7748" spans="1:1">
      <c r="A7748" s="53"/>
    </row>
    <row r="7749" spans="1:1">
      <c r="A7749" s="53"/>
    </row>
    <row r="7750" spans="1:1">
      <c r="A7750" s="53"/>
    </row>
    <row r="7751" spans="1:1">
      <c r="A7751" s="53"/>
    </row>
    <row r="7752" spans="1:1">
      <c r="A7752" s="53"/>
    </row>
    <row r="7753" spans="1:1">
      <c r="A7753" s="53"/>
    </row>
    <row r="7754" spans="1:1">
      <c r="A7754" s="53"/>
    </row>
    <row r="7755" spans="1:1">
      <c r="A7755" s="53"/>
    </row>
    <row r="7756" spans="1:1">
      <c r="A7756" s="53"/>
    </row>
    <row r="7757" spans="1:1">
      <c r="A7757" s="53"/>
    </row>
    <row r="7758" spans="1:1">
      <c r="A7758" s="53"/>
    </row>
    <row r="7759" spans="1:1">
      <c r="A7759" s="53"/>
    </row>
    <row r="7760" spans="1:1">
      <c r="A7760" s="53"/>
    </row>
    <row r="7761" spans="1:1">
      <c r="A7761" s="53"/>
    </row>
    <row r="7762" spans="1:1">
      <c r="A7762" s="53"/>
    </row>
    <row r="7763" spans="1:1">
      <c r="A7763" s="53"/>
    </row>
    <row r="7764" spans="1:1">
      <c r="A7764" s="53"/>
    </row>
    <row r="7765" spans="1:1">
      <c r="A7765" s="53"/>
    </row>
    <row r="7766" spans="1:1">
      <c r="A7766" s="53"/>
    </row>
    <row r="7767" spans="1:1">
      <c r="A7767" s="53"/>
    </row>
    <row r="7768" spans="1:1">
      <c r="A7768" s="53"/>
    </row>
    <row r="7769" spans="1:1">
      <c r="A7769" s="53"/>
    </row>
    <row r="7770" spans="1:1">
      <c r="A7770" s="53"/>
    </row>
    <row r="7771" spans="1:1">
      <c r="A7771" s="53"/>
    </row>
    <row r="7772" spans="1:1">
      <c r="A7772" s="53"/>
    </row>
    <row r="7773" spans="1:1">
      <c r="A7773" s="53"/>
    </row>
    <row r="7774" spans="1:1">
      <c r="A7774" s="53"/>
    </row>
    <row r="7775" spans="1:1">
      <c r="A7775" s="53"/>
    </row>
    <row r="7776" spans="1:1">
      <c r="A7776" s="53"/>
    </row>
    <row r="7777" spans="1:1">
      <c r="A7777" s="53"/>
    </row>
    <row r="7778" spans="1:1">
      <c r="A7778" s="53"/>
    </row>
    <row r="7779" spans="1:1">
      <c r="A7779" s="53"/>
    </row>
    <row r="7780" spans="1:1">
      <c r="A7780" s="53"/>
    </row>
    <row r="7781" spans="1:1">
      <c r="A7781" s="53"/>
    </row>
    <row r="7782" spans="1:1">
      <c r="A7782" s="53"/>
    </row>
    <row r="7783" spans="1:1">
      <c r="A7783" s="53"/>
    </row>
    <row r="7784" spans="1:1">
      <c r="A7784" s="53"/>
    </row>
    <row r="7785" spans="1:1">
      <c r="A7785" s="53"/>
    </row>
    <row r="7786" spans="1:1">
      <c r="A7786" s="53"/>
    </row>
    <row r="7787" spans="1:1">
      <c r="A7787" s="53"/>
    </row>
    <row r="7788" spans="1:1">
      <c r="A7788" s="53"/>
    </row>
    <row r="7789" spans="1:1">
      <c r="A7789" s="53"/>
    </row>
    <row r="7790" spans="1:1">
      <c r="A7790" s="53"/>
    </row>
    <row r="7791" spans="1:1">
      <c r="A7791" s="53"/>
    </row>
    <row r="7792" spans="1:1">
      <c r="A7792" s="53"/>
    </row>
    <row r="7793" spans="1:1">
      <c r="A7793" s="53"/>
    </row>
    <row r="7794" spans="1:1">
      <c r="A7794" s="53"/>
    </row>
    <row r="7795" spans="1:1">
      <c r="A7795" s="53"/>
    </row>
    <row r="7796" spans="1:1">
      <c r="A7796" s="53"/>
    </row>
    <row r="7797" spans="1:1">
      <c r="A7797" s="53"/>
    </row>
    <row r="7798" spans="1:1">
      <c r="A7798" s="53"/>
    </row>
    <row r="7799" spans="1:1">
      <c r="A7799" s="53"/>
    </row>
    <row r="7800" spans="1:1">
      <c r="A7800" s="53"/>
    </row>
    <row r="7801" spans="1:1">
      <c r="A7801" s="53"/>
    </row>
    <row r="7802" spans="1:1">
      <c r="A7802" s="53"/>
    </row>
    <row r="7803" spans="1:1">
      <c r="A7803" s="53"/>
    </row>
    <row r="7804" spans="1:1">
      <c r="A7804" s="53"/>
    </row>
    <row r="7805" spans="1:1">
      <c r="A7805" s="53"/>
    </row>
    <row r="7806" spans="1:1">
      <c r="A7806" s="53"/>
    </row>
    <row r="7807" spans="1:1">
      <c r="A7807" s="53"/>
    </row>
    <row r="7808" spans="1:1">
      <c r="A7808" s="53"/>
    </row>
    <row r="7809" spans="1:1">
      <c r="A7809" s="53"/>
    </row>
    <row r="7810" spans="1:1">
      <c r="A7810" s="53"/>
    </row>
    <row r="7811" spans="1:1">
      <c r="A7811" s="53"/>
    </row>
    <row r="7812" spans="1:1">
      <c r="A7812" s="53"/>
    </row>
    <row r="7813" spans="1:1">
      <c r="A7813" s="53"/>
    </row>
    <row r="7814" spans="1:1">
      <c r="A7814" s="53"/>
    </row>
    <row r="7815" spans="1:1">
      <c r="A7815" s="53"/>
    </row>
    <row r="7816" spans="1:1">
      <c r="A7816" s="53"/>
    </row>
    <row r="7817" spans="1:1">
      <c r="A7817" s="53"/>
    </row>
    <row r="7818" spans="1:1">
      <c r="A7818" s="53"/>
    </row>
    <row r="7819" spans="1:1">
      <c r="A7819" s="53"/>
    </row>
    <row r="7820" spans="1:1">
      <c r="A7820" s="53"/>
    </row>
    <row r="7821" spans="1:1">
      <c r="A7821" s="53"/>
    </row>
    <row r="7822" spans="1:1">
      <c r="A7822" s="53"/>
    </row>
    <row r="7823" spans="1:1">
      <c r="A7823" s="53"/>
    </row>
    <row r="7824" spans="1:1">
      <c r="A7824" s="53"/>
    </row>
    <row r="7825" spans="1:1">
      <c r="A7825" s="53"/>
    </row>
    <row r="7826" spans="1:1">
      <c r="A7826" s="53"/>
    </row>
    <row r="7827" spans="1:1">
      <c r="A7827" s="53"/>
    </row>
    <row r="7828" spans="1:1">
      <c r="A7828" s="53"/>
    </row>
    <row r="7829" spans="1:1">
      <c r="A7829" s="53"/>
    </row>
    <row r="7830" spans="1:1">
      <c r="A7830" s="53"/>
    </row>
    <row r="7831" spans="1:1">
      <c r="A7831" s="53"/>
    </row>
    <row r="7832" spans="1:1">
      <c r="A7832" s="53"/>
    </row>
    <row r="7833" spans="1:1">
      <c r="A7833" s="53"/>
    </row>
    <row r="7834" spans="1:1">
      <c r="A7834" s="53"/>
    </row>
    <row r="7835" spans="1:1">
      <c r="A7835" s="53"/>
    </row>
    <row r="7836" spans="1:1">
      <c r="A7836" s="53"/>
    </row>
    <row r="7837" spans="1:1">
      <c r="A7837" s="53"/>
    </row>
    <row r="7838" spans="1:1">
      <c r="A7838" s="53"/>
    </row>
    <row r="7839" spans="1:1">
      <c r="A7839" s="53"/>
    </row>
    <row r="7840" spans="1:1">
      <c r="A7840" s="53"/>
    </row>
    <row r="7841" spans="1:1">
      <c r="A7841" s="53"/>
    </row>
    <row r="7842" spans="1:1">
      <c r="A7842" s="53"/>
    </row>
    <row r="7843" spans="1:1">
      <c r="A7843" s="53"/>
    </row>
    <row r="7844" spans="1:1">
      <c r="A7844" s="53"/>
    </row>
    <row r="7845" spans="1:1">
      <c r="A7845" s="53"/>
    </row>
    <row r="7846" spans="1:1">
      <c r="A7846" s="53"/>
    </row>
    <row r="7847" spans="1:1">
      <c r="A7847" s="53"/>
    </row>
    <row r="7848" spans="1:1">
      <c r="A7848" s="53"/>
    </row>
    <row r="7849" spans="1:1">
      <c r="A7849" s="53"/>
    </row>
    <row r="7850" spans="1:1">
      <c r="A7850" s="53"/>
    </row>
    <row r="7851" spans="1:1">
      <c r="A7851" s="53"/>
    </row>
    <row r="7852" spans="1:1">
      <c r="A7852" s="53"/>
    </row>
    <row r="7853" spans="1:1">
      <c r="A7853" s="53"/>
    </row>
    <row r="7854" spans="1:1">
      <c r="A7854" s="53"/>
    </row>
    <row r="7855" spans="1:1">
      <c r="A7855" s="53"/>
    </row>
    <row r="7856" spans="1:1">
      <c r="A7856" s="53"/>
    </row>
    <row r="7857" spans="1:1">
      <c r="A7857" s="53"/>
    </row>
    <row r="7858" spans="1:1">
      <c r="A7858" s="53"/>
    </row>
    <row r="7859" spans="1:1">
      <c r="A7859" s="53"/>
    </row>
    <row r="7860" spans="1:1">
      <c r="A7860" s="53"/>
    </row>
    <row r="7861" spans="1:1">
      <c r="A7861" s="53"/>
    </row>
    <row r="7862" spans="1:1">
      <c r="A7862" s="53"/>
    </row>
    <row r="7863" spans="1:1">
      <c r="A7863" s="53"/>
    </row>
    <row r="7864" spans="1:1">
      <c r="A7864" s="53"/>
    </row>
    <row r="7865" spans="1:1">
      <c r="A7865" s="53"/>
    </row>
    <row r="7866" spans="1:1">
      <c r="A7866" s="53"/>
    </row>
    <row r="7867" spans="1:1">
      <c r="A7867" s="53"/>
    </row>
    <row r="7868" spans="1:1">
      <c r="A7868" s="53"/>
    </row>
    <row r="7869" spans="1:1">
      <c r="A7869" s="53"/>
    </row>
    <row r="7870" spans="1:1">
      <c r="A7870" s="53"/>
    </row>
    <row r="7871" spans="1:1">
      <c r="A7871" s="53"/>
    </row>
    <row r="7872" spans="1:1">
      <c r="A7872" s="53"/>
    </row>
    <row r="7873" spans="1:1">
      <c r="A7873" s="53"/>
    </row>
    <row r="7874" spans="1:1">
      <c r="A7874" s="53"/>
    </row>
    <row r="7875" spans="1:1">
      <c r="A7875" s="53"/>
    </row>
    <row r="7876" spans="1:1">
      <c r="A7876" s="53"/>
    </row>
    <row r="7877" spans="1:1">
      <c r="A7877" s="53"/>
    </row>
    <row r="7878" spans="1:1">
      <c r="A7878" s="53"/>
    </row>
    <row r="7879" spans="1:1">
      <c r="A7879" s="53"/>
    </row>
    <row r="7880" spans="1:1">
      <c r="A7880" s="53"/>
    </row>
    <row r="7881" spans="1:1">
      <c r="A7881" s="53"/>
    </row>
    <row r="7882" spans="1:1">
      <c r="A7882" s="53"/>
    </row>
    <row r="7883" spans="1:1">
      <c r="A7883" s="53"/>
    </row>
    <row r="7884" spans="1:1">
      <c r="A7884" s="53"/>
    </row>
    <row r="7885" spans="1:1">
      <c r="A7885" s="53"/>
    </row>
    <row r="7886" spans="1:1">
      <c r="A7886" s="53"/>
    </row>
    <row r="7887" spans="1:1">
      <c r="A7887" s="53"/>
    </row>
    <row r="7888" spans="1:1">
      <c r="A7888" s="53"/>
    </row>
    <row r="7889" spans="1:1">
      <c r="A7889" s="53"/>
    </row>
    <row r="7890" spans="1:1">
      <c r="A7890" s="53"/>
    </row>
    <row r="7891" spans="1:1">
      <c r="A7891" s="53"/>
    </row>
    <row r="7892" spans="1:1">
      <c r="A7892" s="53"/>
    </row>
    <row r="7893" spans="1:1">
      <c r="A7893" s="53"/>
    </row>
    <row r="7894" spans="1:1">
      <c r="A7894" s="53"/>
    </row>
    <row r="7895" spans="1:1">
      <c r="A7895" s="53"/>
    </row>
    <row r="7896" spans="1:1">
      <c r="A7896" s="53"/>
    </row>
    <row r="7897" spans="1:1">
      <c r="A7897" s="53"/>
    </row>
    <row r="7898" spans="1:1">
      <c r="A7898" s="53"/>
    </row>
    <row r="7899" spans="1:1">
      <c r="A7899" s="53"/>
    </row>
    <row r="7900" spans="1:1">
      <c r="A7900" s="53"/>
    </row>
    <row r="7901" spans="1:1">
      <c r="A7901" s="53"/>
    </row>
    <row r="7902" spans="1:1">
      <c r="A7902" s="53"/>
    </row>
    <row r="7903" spans="1:1">
      <c r="A7903" s="53"/>
    </row>
    <row r="7904" spans="1:1">
      <c r="A7904" s="53"/>
    </row>
    <row r="7905" spans="1:1">
      <c r="A7905" s="53"/>
    </row>
    <row r="7906" spans="1:1">
      <c r="A7906" s="53"/>
    </row>
    <row r="7907" spans="1:1">
      <c r="A7907" s="53"/>
    </row>
    <row r="7908" spans="1:1">
      <c r="A7908" s="53"/>
    </row>
    <row r="7909" spans="1:1">
      <c r="A7909" s="53"/>
    </row>
    <row r="7910" spans="1:1">
      <c r="A7910" s="53"/>
    </row>
    <row r="7911" spans="1:1">
      <c r="A7911" s="53"/>
    </row>
    <row r="7912" spans="1:1">
      <c r="A7912" s="53"/>
    </row>
    <row r="7913" spans="1:1">
      <c r="A7913" s="53"/>
    </row>
    <row r="7914" spans="1:1">
      <c r="A7914" s="53"/>
    </row>
    <row r="7915" spans="1:1">
      <c r="A7915" s="53"/>
    </row>
    <row r="7916" spans="1:1">
      <c r="A7916" s="53"/>
    </row>
    <row r="7917" spans="1:1">
      <c r="A7917" s="53"/>
    </row>
    <row r="7918" spans="1:1">
      <c r="A7918" s="53"/>
    </row>
    <row r="7919" spans="1:1">
      <c r="A7919" s="53"/>
    </row>
    <row r="7920" spans="1:1">
      <c r="A7920" s="53"/>
    </row>
    <row r="7921" spans="1:1">
      <c r="A7921" s="53"/>
    </row>
    <row r="7922" spans="1:1">
      <c r="A7922" s="53"/>
    </row>
    <row r="7923" spans="1:1">
      <c r="A7923" s="53"/>
    </row>
    <row r="7924" spans="1:1">
      <c r="A7924" s="53"/>
    </row>
    <row r="7925" spans="1:1">
      <c r="A7925" s="53"/>
    </row>
    <row r="7926" spans="1:1">
      <c r="A7926" s="53"/>
    </row>
    <row r="7927" spans="1:1">
      <c r="A7927" s="53"/>
    </row>
    <row r="7928" spans="1:1">
      <c r="A7928" s="53"/>
    </row>
    <row r="7929" spans="1:1">
      <c r="A7929" s="53"/>
    </row>
    <row r="7930" spans="1:1">
      <c r="A7930" s="53"/>
    </row>
    <row r="7931" spans="1:1">
      <c r="A7931" s="53"/>
    </row>
    <row r="7932" spans="1:1">
      <c r="A7932" s="53"/>
    </row>
    <row r="7933" spans="1:1">
      <c r="A7933" s="53"/>
    </row>
    <row r="7934" spans="1:1">
      <c r="A7934" s="53"/>
    </row>
    <row r="7935" spans="1:1">
      <c r="A7935" s="53"/>
    </row>
    <row r="7936" spans="1:1">
      <c r="A7936" s="53"/>
    </row>
    <row r="7937" spans="1:1">
      <c r="A7937" s="53"/>
    </row>
    <row r="7938" spans="1:1">
      <c r="A7938" s="53"/>
    </row>
    <row r="7939" spans="1:1">
      <c r="A7939" s="53"/>
    </row>
    <row r="7940" spans="1:1">
      <c r="A7940" s="53"/>
    </row>
    <row r="7941" spans="1:1">
      <c r="A7941" s="53"/>
    </row>
    <row r="7942" spans="1:1">
      <c r="A7942" s="53"/>
    </row>
    <row r="7943" spans="1:1">
      <c r="A7943" s="53"/>
    </row>
    <row r="7944" spans="1:1">
      <c r="A7944" s="53"/>
    </row>
    <row r="7945" spans="1:1">
      <c r="A7945" s="53"/>
    </row>
    <row r="7946" spans="1:1">
      <c r="A7946" s="53"/>
    </row>
    <row r="7947" spans="1:1">
      <c r="A7947" s="53"/>
    </row>
    <row r="7948" spans="1:1">
      <c r="A7948" s="53"/>
    </row>
    <row r="7949" spans="1:1">
      <c r="A7949" s="53"/>
    </row>
    <row r="7950" spans="1:1">
      <c r="A7950" s="53"/>
    </row>
    <row r="7951" spans="1:1">
      <c r="A7951" s="53"/>
    </row>
    <row r="7952" spans="1:1">
      <c r="A7952" s="53"/>
    </row>
    <row r="7953" spans="1:1">
      <c r="A7953" s="53"/>
    </row>
    <row r="7954" spans="1:1">
      <c r="A7954" s="53"/>
    </row>
    <row r="7955" spans="1:1">
      <c r="A7955" s="53"/>
    </row>
    <row r="7956" spans="1:1">
      <c r="A7956" s="53"/>
    </row>
    <row r="7957" spans="1:1">
      <c r="A7957" s="53"/>
    </row>
    <row r="7958" spans="1:1">
      <c r="A7958" s="53"/>
    </row>
    <row r="7959" spans="1:1">
      <c r="A7959" s="53"/>
    </row>
    <row r="7960" spans="1:1">
      <c r="A7960" s="53"/>
    </row>
    <row r="7961" spans="1:1">
      <c r="A7961" s="53"/>
    </row>
    <row r="7962" spans="1:1">
      <c r="A7962" s="53"/>
    </row>
    <row r="7963" spans="1:1">
      <c r="A7963" s="53"/>
    </row>
    <row r="7964" spans="1:1">
      <c r="A7964" s="53"/>
    </row>
    <row r="7965" spans="1:1">
      <c r="A7965" s="53"/>
    </row>
    <row r="7966" spans="1:1">
      <c r="A7966" s="53"/>
    </row>
    <row r="7967" spans="1:1">
      <c r="A7967" s="53"/>
    </row>
    <row r="7968" spans="1:1">
      <c r="A7968" s="53"/>
    </row>
    <row r="7969" spans="1:1">
      <c r="A7969" s="53"/>
    </row>
    <row r="7970" spans="1:1">
      <c r="A7970" s="53"/>
    </row>
    <row r="7971" spans="1:1">
      <c r="A7971" s="53"/>
    </row>
    <row r="7972" spans="1:1">
      <c r="A7972" s="53"/>
    </row>
    <row r="7973" spans="1:1">
      <c r="A7973" s="53"/>
    </row>
    <row r="7974" spans="1:1">
      <c r="A7974" s="53"/>
    </row>
    <row r="7975" spans="1:1">
      <c r="A7975" s="53"/>
    </row>
    <row r="7976" spans="1:1">
      <c r="A7976" s="53"/>
    </row>
    <row r="7977" spans="1:1">
      <c r="A7977" s="53"/>
    </row>
    <row r="7978" spans="1:1">
      <c r="A7978" s="53"/>
    </row>
    <row r="7979" spans="1:1">
      <c r="A7979" s="53"/>
    </row>
    <row r="7980" spans="1:1">
      <c r="A7980" s="53"/>
    </row>
    <row r="7981" spans="1:1">
      <c r="A7981" s="53"/>
    </row>
    <row r="7982" spans="1:1">
      <c r="A7982" s="53"/>
    </row>
    <row r="7983" spans="1:1">
      <c r="A7983" s="53"/>
    </row>
    <row r="7984" spans="1:1">
      <c r="A7984" s="53"/>
    </row>
    <row r="7985" spans="1:1">
      <c r="A7985" s="53"/>
    </row>
    <row r="7986" spans="1:1">
      <c r="A7986" s="53"/>
    </row>
    <row r="7987" spans="1:1">
      <c r="A7987" s="53"/>
    </row>
    <row r="7988" spans="1:1">
      <c r="A7988" s="53"/>
    </row>
    <row r="7989" spans="1:1">
      <c r="A7989" s="53"/>
    </row>
    <row r="7990" spans="1:1">
      <c r="A7990" s="53"/>
    </row>
    <row r="7991" spans="1:1">
      <c r="A7991" s="53"/>
    </row>
    <row r="7992" spans="1:1">
      <c r="A7992" s="53"/>
    </row>
    <row r="7993" spans="1:1">
      <c r="A7993" s="53"/>
    </row>
    <row r="7994" spans="1:1">
      <c r="A7994" s="53"/>
    </row>
    <row r="7995" spans="1:1">
      <c r="A7995" s="53"/>
    </row>
    <row r="7996" spans="1:1">
      <c r="A7996" s="53"/>
    </row>
    <row r="7997" spans="1:1">
      <c r="A7997" s="53"/>
    </row>
    <row r="7998" spans="1:1">
      <c r="A7998" s="53"/>
    </row>
    <row r="7999" spans="1:1">
      <c r="A7999" s="53"/>
    </row>
    <row r="8000" spans="1:1">
      <c r="A8000" s="53"/>
    </row>
    <row r="8001" spans="1:1">
      <c r="A8001" s="53"/>
    </row>
    <row r="8002" spans="1:1">
      <c r="A8002" s="53"/>
    </row>
    <row r="8003" spans="1:1">
      <c r="A8003" s="53"/>
    </row>
    <row r="8004" spans="1:1">
      <c r="A8004" s="53"/>
    </row>
    <row r="8005" spans="1:1">
      <c r="A8005" s="53"/>
    </row>
    <row r="8006" spans="1:1">
      <c r="A8006" s="53"/>
    </row>
    <row r="8007" spans="1:1">
      <c r="A8007" s="53"/>
    </row>
    <row r="8008" spans="1:1">
      <c r="A8008" s="53"/>
    </row>
    <row r="8009" spans="1:1">
      <c r="A8009" s="53"/>
    </row>
    <row r="8010" spans="1:1">
      <c r="A8010" s="53"/>
    </row>
    <row r="8011" spans="1:1">
      <c r="A8011" s="53"/>
    </row>
    <row r="8012" spans="1:1">
      <c r="A8012" s="53"/>
    </row>
    <row r="8013" spans="1:1">
      <c r="A8013" s="53"/>
    </row>
    <row r="8014" spans="1:1">
      <c r="A8014" s="53"/>
    </row>
    <row r="8015" spans="1:1">
      <c r="A8015" s="53"/>
    </row>
    <row r="8016" spans="1:1">
      <c r="A8016" s="53"/>
    </row>
    <row r="8017" spans="1:1">
      <c r="A8017" s="53"/>
    </row>
    <row r="8018" spans="1:1">
      <c r="A8018" s="53"/>
    </row>
    <row r="8019" spans="1:1">
      <c r="A8019" s="53"/>
    </row>
    <row r="8020" spans="1:1">
      <c r="A8020" s="53"/>
    </row>
    <row r="8021" spans="1:1">
      <c r="A8021" s="53"/>
    </row>
    <row r="8022" spans="1:1">
      <c r="A8022" s="53"/>
    </row>
    <row r="8023" spans="1:1">
      <c r="A8023" s="53"/>
    </row>
    <row r="8024" spans="1:1">
      <c r="A8024" s="53"/>
    </row>
    <row r="8025" spans="1:1">
      <c r="A8025" s="53"/>
    </row>
    <row r="8026" spans="1:1">
      <c r="A8026" s="53"/>
    </row>
    <row r="8027" spans="1:1">
      <c r="A8027" s="53"/>
    </row>
    <row r="8028" spans="1:1">
      <c r="A8028" s="53"/>
    </row>
    <row r="8029" spans="1:1">
      <c r="A8029" s="53"/>
    </row>
    <row r="8030" spans="1:1">
      <c r="A8030" s="53"/>
    </row>
    <row r="8031" spans="1:1">
      <c r="A8031" s="53"/>
    </row>
    <row r="8032" spans="1:1">
      <c r="A8032" s="53"/>
    </row>
    <row r="8033" spans="1:1">
      <c r="A8033" s="53"/>
    </row>
    <row r="8034" spans="1:1">
      <c r="A8034" s="53"/>
    </row>
    <row r="8035" spans="1:1">
      <c r="A8035" s="53"/>
    </row>
    <row r="8036" spans="1:1">
      <c r="A8036" s="53"/>
    </row>
    <row r="8037" spans="1:1">
      <c r="A8037" s="53"/>
    </row>
    <row r="8038" spans="1:1">
      <c r="A8038" s="53"/>
    </row>
    <row r="8039" spans="1:1">
      <c r="A8039" s="53"/>
    </row>
    <row r="8040" spans="1:1">
      <c r="A8040" s="53"/>
    </row>
    <row r="8041" spans="1:1">
      <c r="A8041" s="53"/>
    </row>
    <row r="8042" spans="1:1">
      <c r="A8042" s="53"/>
    </row>
    <row r="8043" spans="1:1">
      <c r="A8043" s="53"/>
    </row>
    <row r="8044" spans="1:1">
      <c r="A8044" s="53"/>
    </row>
    <row r="8045" spans="1:1">
      <c r="A8045" s="53"/>
    </row>
    <row r="8046" spans="1:1">
      <c r="A8046" s="53"/>
    </row>
    <row r="8047" spans="1:1">
      <c r="A8047" s="53"/>
    </row>
    <row r="8048" spans="1:1">
      <c r="A8048" s="53"/>
    </row>
    <row r="8049" spans="1:1">
      <c r="A8049" s="53"/>
    </row>
    <row r="8050" spans="1:1">
      <c r="A8050" s="53"/>
    </row>
    <row r="8051" spans="1:1">
      <c r="A8051" s="53"/>
    </row>
    <row r="8052" spans="1:1">
      <c r="A8052" s="53"/>
    </row>
    <row r="8053" spans="1:1">
      <c r="A8053" s="53"/>
    </row>
    <row r="8054" spans="1:1">
      <c r="A8054" s="53"/>
    </row>
    <row r="8055" spans="1:1">
      <c r="A8055" s="53"/>
    </row>
    <row r="8056" spans="1:1">
      <c r="A8056" s="53"/>
    </row>
    <row r="8057" spans="1:1">
      <c r="A8057" s="53"/>
    </row>
    <row r="8058" spans="1:1">
      <c r="A8058" s="53"/>
    </row>
    <row r="8059" spans="1:1">
      <c r="A8059" s="53"/>
    </row>
    <row r="8060" spans="1:1">
      <c r="A8060" s="53"/>
    </row>
    <row r="8061" spans="1:1">
      <c r="A8061" s="53"/>
    </row>
    <row r="8062" spans="1:1">
      <c r="A8062" s="53"/>
    </row>
    <row r="8063" spans="1:1">
      <c r="A8063" s="53"/>
    </row>
    <row r="8064" spans="1:1">
      <c r="A8064" s="53"/>
    </row>
    <row r="8065" spans="1:1">
      <c r="A8065" s="53"/>
    </row>
    <row r="8066" spans="1:1">
      <c r="A8066" s="53"/>
    </row>
    <row r="8067" spans="1:1">
      <c r="A8067" s="53"/>
    </row>
    <row r="8068" spans="1:1">
      <c r="A8068" s="53"/>
    </row>
    <row r="8069" spans="1:1">
      <c r="A8069" s="53"/>
    </row>
    <row r="8070" spans="1:1">
      <c r="A8070" s="53"/>
    </row>
    <row r="8071" spans="1:1">
      <c r="A8071" s="53"/>
    </row>
    <row r="8072" spans="1:1">
      <c r="A8072" s="53"/>
    </row>
    <row r="8073" spans="1:1">
      <c r="A8073" s="53"/>
    </row>
    <row r="8074" spans="1:1">
      <c r="A8074" s="53"/>
    </row>
    <row r="8075" spans="1:1">
      <c r="A8075" s="53"/>
    </row>
    <row r="8076" spans="1:1">
      <c r="A8076" s="53"/>
    </row>
    <row r="8077" spans="1:1">
      <c r="A8077" s="53"/>
    </row>
    <row r="8078" spans="1:1">
      <c r="A8078" s="53"/>
    </row>
    <row r="8079" spans="1:1">
      <c r="A8079" s="53"/>
    </row>
    <row r="8080" spans="1:1">
      <c r="A8080" s="53"/>
    </row>
    <row r="8081" spans="1:1">
      <c r="A8081" s="53"/>
    </row>
    <row r="8082" spans="1:1">
      <c r="A8082" s="53"/>
    </row>
    <row r="8083" spans="1:1">
      <c r="A8083" s="53"/>
    </row>
    <row r="8084" spans="1:1">
      <c r="A8084" s="53"/>
    </row>
    <row r="8085" spans="1:1">
      <c r="A8085" s="53"/>
    </row>
    <row r="8086" spans="1:1">
      <c r="A8086" s="53"/>
    </row>
    <row r="8087" spans="1:1">
      <c r="A8087" s="53"/>
    </row>
    <row r="8088" spans="1:1">
      <c r="A8088" s="53"/>
    </row>
    <row r="8089" spans="1:1">
      <c r="A8089" s="53"/>
    </row>
    <row r="8090" spans="1:1">
      <c r="A8090" s="53"/>
    </row>
    <row r="8091" spans="1:1">
      <c r="A8091" s="53"/>
    </row>
    <row r="8092" spans="1:1">
      <c r="A8092" s="53"/>
    </row>
    <row r="8093" spans="1:1">
      <c r="A8093" s="53"/>
    </row>
    <row r="8094" spans="1:1">
      <c r="A8094" s="53"/>
    </row>
    <row r="8095" spans="1:1">
      <c r="A8095" s="53"/>
    </row>
    <row r="8096" spans="1:1">
      <c r="A8096" s="53"/>
    </row>
    <row r="8097" spans="1:1">
      <c r="A8097" s="53"/>
    </row>
    <row r="8098" spans="1:1">
      <c r="A8098" s="53"/>
    </row>
    <row r="8099" spans="1:1">
      <c r="A8099" s="53"/>
    </row>
    <row r="8100" spans="1:1">
      <c r="A8100" s="53"/>
    </row>
    <row r="8101" spans="1:1">
      <c r="A8101" s="53"/>
    </row>
    <row r="8102" spans="1:1">
      <c r="A8102" s="53"/>
    </row>
    <row r="8103" spans="1:1">
      <c r="A8103" s="53"/>
    </row>
    <row r="8104" spans="1:1">
      <c r="A8104" s="53"/>
    </row>
    <row r="8105" spans="1:1">
      <c r="A8105" s="53"/>
    </row>
    <row r="8106" spans="1:1">
      <c r="A8106" s="53"/>
    </row>
    <row r="8107" spans="1:1">
      <c r="A8107" s="53"/>
    </row>
    <row r="8108" spans="1:1">
      <c r="A8108" s="53"/>
    </row>
    <row r="8109" spans="1:1">
      <c r="A8109" s="53"/>
    </row>
    <row r="8110" spans="1:1">
      <c r="A8110" s="53"/>
    </row>
    <row r="8111" spans="1:1">
      <c r="A8111" s="53"/>
    </row>
    <row r="8112" spans="1:1">
      <c r="A8112" s="53"/>
    </row>
    <row r="8113" spans="1:1">
      <c r="A8113" s="53"/>
    </row>
    <row r="8114" spans="1:1">
      <c r="A8114" s="53"/>
    </row>
    <row r="8115" spans="1:1">
      <c r="A8115" s="53"/>
    </row>
    <row r="8116" spans="1:1">
      <c r="A8116" s="53"/>
    </row>
    <row r="8117" spans="1:1">
      <c r="A8117" s="53"/>
    </row>
    <row r="8118" spans="1:1">
      <c r="A8118" s="53"/>
    </row>
    <row r="8119" spans="1:1">
      <c r="A8119" s="53"/>
    </row>
    <row r="8120" spans="1:1">
      <c r="A8120" s="53"/>
    </row>
    <row r="8121" spans="1:1">
      <c r="A8121" s="53"/>
    </row>
    <row r="8122" spans="1:1">
      <c r="A8122" s="53"/>
    </row>
    <row r="8123" spans="1:1">
      <c r="A8123" s="53"/>
    </row>
    <row r="8124" spans="1:1">
      <c r="A8124" s="53"/>
    </row>
    <row r="8125" spans="1:1">
      <c r="A8125" s="53"/>
    </row>
    <row r="8126" spans="1:1">
      <c r="A8126" s="53"/>
    </row>
    <row r="8127" spans="1:1">
      <c r="A8127" s="53"/>
    </row>
    <row r="8128" spans="1:1">
      <c r="A8128" s="53"/>
    </row>
    <row r="8129" spans="1:1">
      <c r="A8129" s="53"/>
    </row>
    <row r="8130" spans="1:1">
      <c r="A8130" s="53"/>
    </row>
    <row r="8131" spans="1:1">
      <c r="A8131" s="53"/>
    </row>
    <row r="8132" spans="1:1">
      <c r="A8132" s="53"/>
    </row>
    <row r="8133" spans="1:1">
      <c r="A8133" s="53"/>
    </row>
    <row r="8134" spans="1:1">
      <c r="A8134" s="53"/>
    </row>
    <row r="8135" spans="1:1">
      <c r="A8135" s="53"/>
    </row>
    <row r="8136" spans="1:1">
      <c r="A8136" s="53"/>
    </row>
    <row r="8137" spans="1:1">
      <c r="A8137" s="53"/>
    </row>
    <row r="8138" spans="1:1">
      <c r="A8138" s="53"/>
    </row>
    <row r="8139" spans="1:1">
      <c r="A8139" s="53"/>
    </row>
    <row r="8140" spans="1:1">
      <c r="A8140" s="53"/>
    </row>
    <row r="8141" spans="1:1">
      <c r="A8141" s="53"/>
    </row>
    <row r="8142" spans="1:1">
      <c r="A8142" s="53"/>
    </row>
    <row r="8143" spans="1:1">
      <c r="A8143" s="53"/>
    </row>
    <row r="8144" spans="1:1">
      <c r="A8144" s="53"/>
    </row>
    <row r="8145" spans="1:1">
      <c r="A8145" s="53"/>
    </row>
    <row r="8146" spans="1:1">
      <c r="A8146" s="53"/>
    </row>
    <row r="8147" spans="1:1">
      <c r="A8147" s="53"/>
    </row>
    <row r="8148" spans="1:1">
      <c r="A8148" s="53"/>
    </row>
    <row r="8149" spans="1:1">
      <c r="A8149" s="53"/>
    </row>
    <row r="8150" spans="1:1">
      <c r="A8150" s="53"/>
    </row>
    <row r="8151" spans="1:1">
      <c r="A8151" s="53"/>
    </row>
    <row r="8152" spans="1:1">
      <c r="A8152" s="53"/>
    </row>
    <row r="8153" spans="1:1">
      <c r="A8153" s="53"/>
    </row>
    <row r="8154" spans="1:1">
      <c r="A8154" s="53"/>
    </row>
    <row r="8155" spans="1:1">
      <c r="A8155" s="53"/>
    </row>
    <row r="8156" spans="1:1">
      <c r="A8156" s="53"/>
    </row>
    <row r="8157" spans="1:1">
      <c r="A8157" s="53"/>
    </row>
    <row r="8158" spans="1:1">
      <c r="A8158" s="53"/>
    </row>
    <row r="8159" spans="1:1">
      <c r="A8159" s="53"/>
    </row>
    <row r="8160" spans="1:1">
      <c r="A8160" s="53"/>
    </row>
    <row r="8161" spans="1:1">
      <c r="A8161" s="53"/>
    </row>
    <row r="8162" spans="1:1">
      <c r="A8162" s="53"/>
    </row>
    <row r="8163" spans="1:1">
      <c r="A8163" s="53"/>
    </row>
    <row r="8164" spans="1:1">
      <c r="A8164" s="53"/>
    </row>
    <row r="8165" spans="1:1">
      <c r="A8165" s="53"/>
    </row>
    <row r="8166" spans="1:1">
      <c r="A8166" s="53"/>
    </row>
    <row r="8167" spans="1:1">
      <c r="A8167" s="53"/>
    </row>
    <row r="8168" spans="1:1">
      <c r="A8168" s="53"/>
    </row>
    <row r="8169" spans="1:1">
      <c r="A8169" s="53"/>
    </row>
    <row r="8170" spans="1:1">
      <c r="A8170" s="53"/>
    </row>
    <row r="8171" spans="1:1">
      <c r="A8171" s="53"/>
    </row>
    <row r="8172" spans="1:1">
      <c r="A8172" s="53"/>
    </row>
    <row r="8173" spans="1:1">
      <c r="A8173" s="53"/>
    </row>
    <row r="8174" spans="1:1">
      <c r="A8174" s="53"/>
    </row>
    <row r="8175" spans="1:1">
      <c r="A8175" s="53"/>
    </row>
    <row r="8176" spans="1:1">
      <c r="A8176" s="53"/>
    </row>
    <row r="8177" spans="1:1">
      <c r="A8177" s="53"/>
    </row>
    <row r="8178" spans="1:1">
      <c r="A8178" s="53"/>
    </row>
    <row r="8179" spans="1:1">
      <c r="A8179" s="53"/>
    </row>
    <row r="8180" spans="1:1">
      <c r="A8180" s="53"/>
    </row>
    <row r="8181" spans="1:1">
      <c r="A8181" s="53"/>
    </row>
    <row r="8182" spans="1:1">
      <c r="A8182" s="53"/>
    </row>
    <row r="8183" spans="1:1">
      <c r="A8183" s="53"/>
    </row>
    <row r="8184" spans="1:1">
      <c r="A8184" s="53"/>
    </row>
    <row r="8185" spans="1:1">
      <c r="A8185" s="53"/>
    </row>
    <row r="8186" spans="1:1">
      <c r="A8186" s="53"/>
    </row>
    <row r="8187" spans="1:1">
      <c r="A8187" s="53"/>
    </row>
    <row r="8188" spans="1:1">
      <c r="A8188" s="53"/>
    </row>
    <row r="8189" spans="1:1">
      <c r="A8189" s="53"/>
    </row>
    <row r="8190" spans="1:1">
      <c r="A8190" s="53"/>
    </row>
    <row r="8191" spans="1:1">
      <c r="A8191" s="53"/>
    </row>
    <row r="8192" spans="1:1">
      <c r="A8192" s="53"/>
    </row>
    <row r="8193" spans="1:1">
      <c r="A8193" s="53"/>
    </row>
    <row r="8194" spans="1:1">
      <c r="A8194" s="53"/>
    </row>
    <row r="8195" spans="1:1">
      <c r="A8195" s="53"/>
    </row>
    <row r="8196" spans="1:1">
      <c r="A8196" s="53"/>
    </row>
    <row r="8197" spans="1:1">
      <c r="A8197" s="53"/>
    </row>
    <row r="8198" spans="1:1">
      <c r="A8198" s="53"/>
    </row>
    <row r="8199" spans="1:1">
      <c r="A8199" s="53"/>
    </row>
    <row r="8200" spans="1:1">
      <c r="A8200" s="53"/>
    </row>
    <row r="8201" spans="1:1">
      <c r="A8201" s="53"/>
    </row>
    <row r="8202" spans="1:1">
      <c r="A8202" s="53"/>
    </row>
    <row r="8203" spans="1:1">
      <c r="A8203" s="53"/>
    </row>
    <row r="8204" spans="1:1">
      <c r="A8204" s="53"/>
    </row>
    <row r="8205" spans="1:1">
      <c r="A8205" s="53"/>
    </row>
    <row r="8206" spans="1:1">
      <c r="A8206" s="53"/>
    </row>
    <row r="8207" spans="1:1">
      <c r="A8207" s="53"/>
    </row>
    <row r="8208" spans="1:1">
      <c r="A8208" s="53"/>
    </row>
    <row r="8209" spans="1:1">
      <c r="A8209" s="53"/>
    </row>
    <row r="8210" spans="1:1">
      <c r="A8210" s="53"/>
    </row>
    <row r="8211" spans="1:1">
      <c r="A8211" s="53"/>
    </row>
    <row r="8212" spans="1:1">
      <c r="A8212" s="53"/>
    </row>
    <row r="8213" spans="1:1">
      <c r="A8213" s="53"/>
    </row>
    <row r="8214" spans="1:1">
      <c r="A8214" s="53"/>
    </row>
    <row r="8215" spans="1:1">
      <c r="A8215" s="53"/>
    </row>
    <row r="8216" spans="1:1">
      <c r="A8216" s="53"/>
    </row>
    <row r="8217" spans="1:1">
      <c r="A8217" s="53"/>
    </row>
    <row r="8218" spans="1:1">
      <c r="A8218" s="53"/>
    </row>
    <row r="8219" spans="1:1">
      <c r="A8219" s="53"/>
    </row>
    <row r="8220" spans="1:1">
      <c r="A8220" s="53"/>
    </row>
    <row r="8221" spans="1:1">
      <c r="A8221" s="53"/>
    </row>
    <row r="8222" spans="1:1">
      <c r="A8222" s="53"/>
    </row>
    <row r="8223" spans="1:1">
      <c r="A8223" s="53"/>
    </row>
    <row r="8224" spans="1:1">
      <c r="A8224" s="53"/>
    </row>
    <row r="8225" spans="1:1">
      <c r="A8225" s="53"/>
    </row>
    <row r="8226" spans="1:1">
      <c r="A8226" s="53"/>
    </row>
    <row r="8227" spans="1:1">
      <c r="A8227" s="53"/>
    </row>
    <row r="8228" spans="1:1">
      <c r="A8228" s="53"/>
    </row>
    <row r="8229" spans="1:1">
      <c r="A8229" s="53"/>
    </row>
    <row r="8230" spans="1:1">
      <c r="A8230" s="53"/>
    </row>
    <row r="8231" spans="1:1">
      <c r="A8231" s="53"/>
    </row>
    <row r="8232" spans="1:1">
      <c r="A8232" s="53"/>
    </row>
    <row r="8233" spans="1:1">
      <c r="A8233" s="53"/>
    </row>
    <row r="8234" spans="1:1">
      <c r="A8234" s="53"/>
    </row>
    <row r="8235" spans="1:1">
      <c r="A8235" s="53"/>
    </row>
    <row r="8236" spans="1:1">
      <c r="A8236" s="53"/>
    </row>
    <row r="8237" spans="1:1">
      <c r="A8237" s="53"/>
    </row>
    <row r="8238" spans="1:1">
      <c r="A8238" s="53"/>
    </row>
    <row r="8239" spans="1:1">
      <c r="A8239" s="53"/>
    </row>
    <row r="8240" spans="1:1">
      <c r="A8240" s="53"/>
    </row>
    <row r="8241" spans="1:1">
      <c r="A8241" s="53"/>
    </row>
    <row r="8242" spans="1:1">
      <c r="A8242" s="53"/>
    </row>
    <row r="8243" spans="1:1">
      <c r="A8243" s="53"/>
    </row>
    <row r="8244" spans="1:1">
      <c r="A8244" s="53"/>
    </row>
    <row r="8245" spans="1:1">
      <c r="A8245" s="53"/>
    </row>
    <row r="8246" spans="1:1">
      <c r="A8246" s="53"/>
    </row>
    <row r="8247" spans="1:1">
      <c r="A8247" s="53"/>
    </row>
    <row r="8248" spans="1:1">
      <c r="A8248" s="53"/>
    </row>
    <row r="8249" spans="1:1">
      <c r="A8249" s="53"/>
    </row>
    <row r="8250" spans="1:1">
      <c r="A8250" s="53"/>
    </row>
    <row r="8251" spans="1:1">
      <c r="A8251" s="53"/>
    </row>
    <row r="8252" spans="1:1">
      <c r="A8252" s="53"/>
    </row>
    <row r="8253" spans="1:1">
      <c r="A8253" s="53"/>
    </row>
    <row r="8254" spans="1:1">
      <c r="A8254" s="53"/>
    </row>
    <row r="8255" spans="1:1">
      <c r="A8255" s="53"/>
    </row>
    <row r="8256" spans="1:1">
      <c r="A8256" s="53"/>
    </row>
    <row r="8257" spans="1:1">
      <c r="A8257" s="53"/>
    </row>
    <row r="8258" spans="1:1">
      <c r="A8258" s="53"/>
    </row>
    <row r="8259" spans="1:1">
      <c r="A8259" s="53"/>
    </row>
    <row r="8260" spans="1:1">
      <c r="A8260" s="53"/>
    </row>
    <row r="8261" spans="1:1">
      <c r="A8261" s="53"/>
    </row>
    <row r="8262" spans="1:1">
      <c r="A8262" s="53"/>
    </row>
    <row r="8263" spans="1:1">
      <c r="A8263" s="53"/>
    </row>
    <row r="8264" spans="1:1">
      <c r="A8264" s="53"/>
    </row>
    <row r="8265" spans="1:1">
      <c r="A8265" s="53"/>
    </row>
    <row r="8266" spans="1:1">
      <c r="A8266" s="53"/>
    </row>
    <row r="8267" spans="1:1">
      <c r="A8267" s="53"/>
    </row>
    <row r="8268" spans="1:1">
      <c r="A8268" s="53"/>
    </row>
    <row r="8269" spans="1:1">
      <c r="A8269" s="53"/>
    </row>
    <row r="8270" spans="1:1">
      <c r="A8270" s="53"/>
    </row>
    <row r="8271" spans="1:1">
      <c r="A8271" s="53"/>
    </row>
    <row r="8272" spans="1:1">
      <c r="A8272" s="53"/>
    </row>
    <row r="8273" spans="1:1">
      <c r="A8273" s="53"/>
    </row>
    <row r="8274" spans="1:1">
      <c r="A8274" s="53"/>
    </row>
    <row r="8275" spans="1:1">
      <c r="A8275" s="53"/>
    </row>
    <row r="8276" spans="1:1">
      <c r="A8276" s="53"/>
    </row>
    <row r="8277" spans="1:1">
      <c r="A8277" s="53"/>
    </row>
    <row r="8278" spans="1:1">
      <c r="A8278" s="53"/>
    </row>
    <row r="8279" spans="1:1">
      <c r="A8279" s="53"/>
    </row>
    <row r="8280" spans="1:1">
      <c r="A8280" s="53"/>
    </row>
    <row r="8281" spans="1:1">
      <c r="A8281" s="53"/>
    </row>
    <row r="8282" spans="1:1">
      <c r="A8282" s="53"/>
    </row>
    <row r="8283" spans="1:1">
      <c r="A8283" s="53"/>
    </row>
    <row r="8284" spans="1:1">
      <c r="A8284" s="53"/>
    </row>
    <row r="8285" spans="1:1">
      <c r="A8285" s="53"/>
    </row>
    <row r="8286" spans="1:1">
      <c r="A8286" s="53"/>
    </row>
    <row r="8287" spans="1:1">
      <c r="A8287" s="53"/>
    </row>
    <row r="8288" spans="1:1">
      <c r="A8288" s="53"/>
    </row>
    <row r="8289" spans="1:1">
      <c r="A8289" s="53"/>
    </row>
    <row r="8290" spans="1:1">
      <c r="A8290" s="53"/>
    </row>
    <row r="8291" spans="1:1">
      <c r="A8291" s="53"/>
    </row>
    <row r="8292" spans="1:1">
      <c r="A8292" s="53"/>
    </row>
    <row r="8293" spans="1:1">
      <c r="A8293" s="53"/>
    </row>
    <row r="8294" spans="1:1">
      <c r="A8294" s="53"/>
    </row>
    <row r="8295" spans="1:1">
      <c r="A8295" s="53"/>
    </row>
    <row r="8296" spans="1:1">
      <c r="A8296" s="53"/>
    </row>
    <row r="8297" spans="1:1">
      <c r="A8297" s="53"/>
    </row>
    <row r="8298" spans="1:1">
      <c r="A8298" s="53"/>
    </row>
    <row r="8299" spans="1:1">
      <c r="A8299" s="53"/>
    </row>
    <row r="8300" spans="1:1">
      <c r="A8300" s="53"/>
    </row>
    <row r="8301" spans="1:1">
      <c r="A8301" s="53"/>
    </row>
    <row r="8302" spans="1:1">
      <c r="A8302" s="53"/>
    </row>
    <row r="8303" spans="1:1">
      <c r="A8303" s="53"/>
    </row>
    <row r="8304" spans="1:1">
      <c r="A8304" s="53"/>
    </row>
    <row r="8305" spans="1:1">
      <c r="A8305" s="53"/>
    </row>
    <row r="8306" spans="1:1">
      <c r="A8306" s="53"/>
    </row>
    <row r="8307" spans="1:1">
      <c r="A8307" s="53"/>
    </row>
    <row r="8308" spans="1:1">
      <c r="A8308" s="53"/>
    </row>
    <row r="8309" spans="1:1">
      <c r="A8309" s="53"/>
    </row>
    <row r="8310" spans="1:1">
      <c r="A8310" s="53"/>
    </row>
    <row r="8311" spans="1:1">
      <c r="A8311" s="53"/>
    </row>
    <row r="8312" spans="1:1">
      <c r="A8312" s="53"/>
    </row>
    <row r="8313" spans="1:1">
      <c r="A8313" s="53"/>
    </row>
    <row r="8314" spans="1:1">
      <c r="A8314" s="53"/>
    </row>
    <row r="8315" spans="1:1">
      <c r="A8315" s="53"/>
    </row>
    <row r="8316" spans="1:1">
      <c r="A8316" s="53"/>
    </row>
    <row r="8317" spans="1:1">
      <c r="A8317" s="53"/>
    </row>
    <row r="8318" spans="1:1">
      <c r="A8318" s="53"/>
    </row>
    <row r="8319" spans="1:1">
      <c r="A8319" s="53"/>
    </row>
    <row r="8320" spans="1:1">
      <c r="A8320" s="53"/>
    </row>
    <row r="8321" spans="1:1">
      <c r="A8321" s="53"/>
    </row>
    <row r="8322" spans="1:1">
      <c r="A8322" s="53"/>
    </row>
    <row r="8323" spans="1:1">
      <c r="A8323" s="53"/>
    </row>
    <row r="8324" spans="1:1">
      <c r="A8324" s="53"/>
    </row>
    <row r="8325" spans="1:1">
      <c r="A8325" s="53"/>
    </row>
    <row r="8326" spans="1:1">
      <c r="A8326" s="53"/>
    </row>
    <row r="8327" spans="1:1">
      <c r="A8327" s="53"/>
    </row>
    <row r="8328" spans="1:1">
      <c r="A8328" s="53"/>
    </row>
    <row r="8329" spans="1:1">
      <c r="A8329" s="53"/>
    </row>
    <row r="8330" spans="1:1">
      <c r="A8330" s="53"/>
    </row>
    <row r="8331" spans="1:1">
      <c r="A8331" s="53"/>
    </row>
    <row r="8332" spans="1:1">
      <c r="A8332" s="53"/>
    </row>
    <row r="8333" spans="1:1">
      <c r="A8333" s="53"/>
    </row>
    <row r="8334" spans="1:1">
      <c r="A8334" s="53"/>
    </row>
    <row r="8335" spans="1:1">
      <c r="A8335" s="53"/>
    </row>
    <row r="8336" spans="1:1">
      <c r="A8336" s="53"/>
    </row>
    <row r="8337" spans="1:1">
      <c r="A8337" s="53"/>
    </row>
    <row r="8338" spans="1:1">
      <c r="A8338" s="53"/>
    </row>
    <row r="8339" spans="1:1">
      <c r="A8339" s="53"/>
    </row>
    <row r="8340" spans="1:1">
      <c r="A8340" s="53"/>
    </row>
    <row r="8341" spans="1:1">
      <c r="A8341" s="53"/>
    </row>
    <row r="8342" spans="1:1">
      <c r="A8342" s="53"/>
    </row>
    <row r="8343" spans="1:1">
      <c r="A8343" s="53"/>
    </row>
    <row r="8344" spans="1:1">
      <c r="A8344" s="53"/>
    </row>
    <row r="8345" spans="1:1">
      <c r="A8345" s="53"/>
    </row>
    <row r="8346" spans="1:1">
      <c r="A8346" s="53"/>
    </row>
    <row r="8347" spans="1:1">
      <c r="A8347" s="53"/>
    </row>
    <row r="8348" spans="1:1">
      <c r="A8348" s="53"/>
    </row>
    <row r="8349" spans="1:1">
      <c r="A8349" s="53"/>
    </row>
    <row r="8350" spans="1:1">
      <c r="A8350" s="53"/>
    </row>
    <row r="8351" spans="1:1">
      <c r="A8351" s="53"/>
    </row>
    <row r="8352" spans="1:1">
      <c r="A8352" s="53"/>
    </row>
    <row r="8353" spans="1:1">
      <c r="A8353" s="53"/>
    </row>
    <row r="8354" spans="1:1">
      <c r="A8354" s="53"/>
    </row>
    <row r="8355" spans="1:1">
      <c r="A8355" s="53"/>
    </row>
    <row r="8356" spans="1:1">
      <c r="A8356" s="53"/>
    </row>
    <row r="8357" spans="1:1">
      <c r="A8357" s="53"/>
    </row>
    <row r="8358" spans="1:1">
      <c r="A8358" s="53"/>
    </row>
    <row r="8359" spans="1:1">
      <c r="A8359" s="53"/>
    </row>
    <row r="8360" spans="1:1">
      <c r="A8360" s="53"/>
    </row>
    <row r="8361" spans="1:1">
      <c r="A8361" s="53"/>
    </row>
    <row r="8362" spans="1:1">
      <c r="A8362" s="53"/>
    </row>
    <row r="8363" spans="1:1">
      <c r="A8363" s="53"/>
    </row>
    <row r="8364" spans="1:1">
      <c r="A8364" s="53"/>
    </row>
    <row r="8365" spans="1:1">
      <c r="A8365" s="53"/>
    </row>
    <row r="8366" spans="1:1">
      <c r="A8366" s="53"/>
    </row>
    <row r="8367" spans="1:1">
      <c r="A8367" s="53"/>
    </row>
    <row r="8368" spans="1:1">
      <c r="A8368" s="53"/>
    </row>
    <row r="8369" spans="1:1">
      <c r="A8369" s="53"/>
    </row>
    <row r="8370" spans="1:1">
      <c r="A8370" s="53"/>
    </row>
    <row r="8371" spans="1:1">
      <c r="A8371" s="53"/>
    </row>
    <row r="8372" spans="1:1">
      <c r="A8372" s="53"/>
    </row>
    <row r="8373" spans="1:1">
      <c r="A8373" s="53"/>
    </row>
    <row r="8374" spans="1:1">
      <c r="A8374" s="53"/>
    </row>
    <row r="8375" spans="1:1">
      <c r="A8375" s="53"/>
    </row>
    <row r="8376" spans="1:1">
      <c r="A8376" s="53"/>
    </row>
    <row r="8377" spans="1:1">
      <c r="A8377" s="53"/>
    </row>
    <row r="8378" spans="1:1">
      <c r="A8378" s="53"/>
    </row>
    <row r="8379" spans="1:1">
      <c r="A8379" s="53"/>
    </row>
    <row r="8380" spans="1:1">
      <c r="A8380" s="53"/>
    </row>
    <row r="8381" spans="1:1">
      <c r="A8381" s="53"/>
    </row>
    <row r="8382" spans="1:1">
      <c r="A8382" s="53"/>
    </row>
    <row r="8383" spans="1:1">
      <c r="A8383" s="53"/>
    </row>
    <row r="8384" spans="1:1">
      <c r="A8384" s="53"/>
    </row>
    <row r="8385" spans="1:1">
      <c r="A8385" s="53"/>
    </row>
    <row r="8386" spans="1:1">
      <c r="A8386" s="53"/>
    </row>
    <row r="8387" spans="1:1">
      <c r="A8387" s="53"/>
    </row>
    <row r="8388" spans="1:1">
      <c r="A8388" s="53"/>
    </row>
    <row r="8389" spans="1:1">
      <c r="A8389" s="53"/>
    </row>
    <row r="8390" spans="1:1">
      <c r="A8390" s="53"/>
    </row>
    <row r="8391" spans="1:1">
      <c r="A8391" s="53"/>
    </row>
    <row r="8392" spans="1:1">
      <c r="A8392" s="53"/>
    </row>
    <row r="8393" spans="1:1">
      <c r="A8393" s="53"/>
    </row>
    <row r="8394" spans="1:1">
      <c r="A8394" s="53"/>
    </row>
    <row r="8395" spans="1:1">
      <c r="A8395" s="53"/>
    </row>
    <row r="8396" spans="1:1">
      <c r="A8396" s="53"/>
    </row>
    <row r="8397" spans="1:1">
      <c r="A8397" s="53"/>
    </row>
    <row r="8398" spans="1:1">
      <c r="A8398" s="53"/>
    </row>
    <row r="8399" spans="1:1">
      <c r="A8399" s="53"/>
    </row>
    <row r="8400" spans="1:1">
      <c r="A8400" s="53"/>
    </row>
    <row r="8401" spans="1:1">
      <c r="A8401" s="53"/>
    </row>
    <row r="8402" spans="1:1">
      <c r="A8402" s="53"/>
    </row>
    <row r="8403" spans="1:1">
      <c r="A8403" s="53"/>
    </row>
    <row r="8404" spans="1:1">
      <c r="A8404" s="53"/>
    </row>
    <row r="8405" spans="1:1">
      <c r="A8405" s="53"/>
    </row>
    <row r="8406" spans="1:1">
      <c r="A8406" s="53"/>
    </row>
    <row r="8407" spans="1:1">
      <c r="A8407" s="53"/>
    </row>
    <row r="8408" spans="1:1">
      <c r="A8408" s="53"/>
    </row>
    <row r="8409" spans="1:1">
      <c r="A8409" s="53"/>
    </row>
    <row r="8410" spans="1:1">
      <c r="A8410" s="53"/>
    </row>
    <row r="8411" spans="1:1">
      <c r="A8411" s="53"/>
    </row>
    <row r="8412" spans="1:1">
      <c r="A8412" s="53"/>
    </row>
    <row r="8413" spans="1:1">
      <c r="A8413" s="53"/>
    </row>
    <row r="8414" spans="1:1">
      <c r="A8414" s="53"/>
    </row>
    <row r="8415" spans="1:1">
      <c r="A8415" s="53"/>
    </row>
    <row r="8416" spans="1:1">
      <c r="A8416" s="53"/>
    </row>
    <row r="8417" spans="1:1">
      <c r="A8417" s="53"/>
    </row>
    <row r="8418" spans="1:1">
      <c r="A8418" s="53"/>
    </row>
    <row r="8419" spans="1:1">
      <c r="A8419" s="53"/>
    </row>
    <row r="8420" spans="1:1">
      <c r="A8420" s="53"/>
    </row>
    <row r="8421" spans="1:1">
      <c r="A8421" s="53"/>
    </row>
    <row r="8422" spans="1:1">
      <c r="A8422" s="53"/>
    </row>
    <row r="8423" spans="1:1">
      <c r="A8423" s="53"/>
    </row>
    <row r="8424" spans="1:1">
      <c r="A8424" s="53"/>
    </row>
    <row r="8425" spans="1:1">
      <c r="A8425" s="53"/>
    </row>
    <row r="8426" spans="1:1">
      <c r="A8426" s="53"/>
    </row>
    <row r="8427" spans="1:1">
      <c r="A8427" s="53"/>
    </row>
    <row r="8428" spans="1:1">
      <c r="A8428" s="53"/>
    </row>
    <row r="8429" spans="1:1">
      <c r="A8429" s="53"/>
    </row>
    <row r="8430" spans="1:1">
      <c r="A8430" s="53"/>
    </row>
    <row r="8431" spans="1:1">
      <c r="A8431" s="53"/>
    </row>
    <row r="8432" spans="1:1">
      <c r="A8432" s="53"/>
    </row>
    <row r="8433" spans="1:1">
      <c r="A8433" s="53"/>
    </row>
    <row r="8434" spans="1:1">
      <c r="A8434" s="53"/>
    </row>
    <row r="8435" spans="1:1">
      <c r="A8435" s="53"/>
    </row>
    <row r="8436" spans="1:1">
      <c r="A8436" s="53"/>
    </row>
    <row r="8437" spans="1:1">
      <c r="A8437" s="53"/>
    </row>
    <row r="8438" spans="1:1">
      <c r="A8438" s="53"/>
    </row>
    <row r="8439" spans="1:1">
      <c r="A8439" s="53"/>
    </row>
    <row r="8440" spans="1:1">
      <c r="A8440" s="53"/>
    </row>
    <row r="8441" spans="1:1">
      <c r="A8441" s="53"/>
    </row>
    <row r="8442" spans="1:1">
      <c r="A8442" s="53"/>
    </row>
    <row r="8443" spans="1:1">
      <c r="A8443" s="53"/>
    </row>
    <row r="8444" spans="1:1">
      <c r="A8444" s="53"/>
    </row>
    <row r="8445" spans="1:1">
      <c r="A8445" s="53"/>
    </row>
    <row r="8446" spans="1:1">
      <c r="A8446" s="53"/>
    </row>
    <row r="8447" spans="1:1">
      <c r="A8447" s="53"/>
    </row>
    <row r="8448" spans="1:1">
      <c r="A8448" s="53"/>
    </row>
    <row r="8449" spans="1:1">
      <c r="A8449" s="53"/>
    </row>
    <row r="8450" spans="1:1">
      <c r="A8450" s="53"/>
    </row>
    <row r="8451" spans="1:1">
      <c r="A8451" s="53"/>
    </row>
    <row r="8452" spans="1:1">
      <c r="A8452" s="53"/>
    </row>
    <row r="8453" spans="1:1">
      <c r="A8453" s="53"/>
    </row>
    <row r="8454" spans="1:1">
      <c r="A8454" s="53"/>
    </row>
    <row r="8455" spans="1:1">
      <c r="A8455" s="53"/>
    </row>
    <row r="8456" spans="1:1">
      <c r="A8456" s="53"/>
    </row>
    <row r="8457" spans="1:1">
      <c r="A8457" s="53"/>
    </row>
    <row r="8458" spans="1:1">
      <c r="A8458" s="53"/>
    </row>
    <row r="8459" spans="1:1">
      <c r="A8459" s="53"/>
    </row>
    <row r="8460" spans="1:1">
      <c r="A8460" s="53"/>
    </row>
    <row r="8461" spans="1:1">
      <c r="A8461" s="53"/>
    </row>
    <row r="8462" spans="1:1">
      <c r="A8462" s="53"/>
    </row>
    <row r="8463" spans="1:1">
      <c r="A8463" s="53"/>
    </row>
    <row r="8464" spans="1:1">
      <c r="A8464" s="53"/>
    </row>
    <row r="8465" spans="1:1">
      <c r="A8465" s="53"/>
    </row>
    <row r="8466" spans="1:1">
      <c r="A8466" s="53"/>
    </row>
    <row r="8467" spans="1:1">
      <c r="A8467" s="53"/>
    </row>
    <row r="8468" spans="1:1">
      <c r="A8468" s="53"/>
    </row>
    <row r="8469" spans="1:1">
      <c r="A8469" s="53"/>
    </row>
    <row r="8470" spans="1:1">
      <c r="A8470" s="53"/>
    </row>
    <row r="8471" spans="1:1">
      <c r="A8471" s="53"/>
    </row>
    <row r="8472" spans="1:1">
      <c r="A8472" s="53"/>
    </row>
    <row r="8473" spans="1:1">
      <c r="A8473" s="53"/>
    </row>
    <row r="8474" spans="1:1">
      <c r="A8474" s="53"/>
    </row>
    <row r="8475" spans="1:1">
      <c r="A8475" s="53"/>
    </row>
    <row r="8476" spans="1:1">
      <c r="A8476" s="53"/>
    </row>
    <row r="8477" spans="1:1">
      <c r="A8477" s="53"/>
    </row>
    <row r="8478" spans="1:1">
      <c r="A8478" s="53"/>
    </row>
    <row r="8479" spans="1:1">
      <c r="A8479" s="53"/>
    </row>
    <row r="8480" spans="1:1">
      <c r="A8480" s="53"/>
    </row>
    <row r="8481" spans="1:1">
      <c r="A8481" s="53"/>
    </row>
    <row r="8482" spans="1:1">
      <c r="A8482" s="53"/>
    </row>
    <row r="8483" spans="1:1">
      <c r="A8483" s="53"/>
    </row>
    <row r="8484" spans="1:1">
      <c r="A8484" s="53"/>
    </row>
    <row r="8485" spans="1:1">
      <c r="A8485" s="53"/>
    </row>
    <row r="8486" spans="1:1">
      <c r="A8486" s="53"/>
    </row>
    <row r="8487" spans="1:1">
      <c r="A8487" s="53"/>
    </row>
    <row r="8488" spans="1:1">
      <c r="A8488" s="53"/>
    </row>
    <row r="8489" spans="1:1">
      <c r="A8489" s="53"/>
    </row>
    <row r="8490" spans="1:1">
      <c r="A8490" s="53"/>
    </row>
    <row r="8491" spans="1:1">
      <c r="A8491" s="53"/>
    </row>
    <row r="8492" spans="1:1">
      <c r="A8492" s="53"/>
    </row>
    <row r="8493" spans="1:1">
      <c r="A8493" s="53"/>
    </row>
    <row r="8494" spans="1:1">
      <c r="A8494" s="53"/>
    </row>
    <row r="8495" spans="1:1">
      <c r="A8495" s="53"/>
    </row>
    <row r="8496" spans="1:1">
      <c r="A8496" s="53"/>
    </row>
    <row r="8497" spans="1:1">
      <c r="A8497" s="53"/>
    </row>
    <row r="8498" spans="1:1">
      <c r="A8498" s="53"/>
    </row>
    <row r="8499" spans="1:1">
      <c r="A8499" s="53"/>
    </row>
    <row r="8500" spans="1:1">
      <c r="A8500" s="53"/>
    </row>
    <row r="8501" spans="1:1">
      <c r="A8501" s="53"/>
    </row>
    <row r="8502" spans="1:1">
      <c r="A8502" s="53"/>
    </row>
    <row r="8503" spans="1:1">
      <c r="A8503" s="53"/>
    </row>
    <row r="8504" spans="1:1">
      <c r="A8504" s="53"/>
    </row>
    <row r="8505" spans="1:1">
      <c r="A8505" s="53"/>
    </row>
    <row r="8506" spans="1:1">
      <c r="A8506" s="53"/>
    </row>
    <row r="8507" spans="1:1">
      <c r="A8507" s="53"/>
    </row>
    <row r="8508" spans="1:1">
      <c r="A8508" s="53"/>
    </row>
    <row r="8509" spans="1:1">
      <c r="A8509" s="53"/>
    </row>
    <row r="8510" spans="1:1">
      <c r="A8510" s="53"/>
    </row>
    <row r="8511" spans="1:1">
      <c r="A8511" s="53"/>
    </row>
    <row r="8512" spans="1:1">
      <c r="A8512" s="53"/>
    </row>
    <row r="8513" spans="1:1">
      <c r="A8513" s="53"/>
    </row>
    <row r="8514" spans="1:1">
      <c r="A8514" s="53"/>
    </row>
    <row r="8515" spans="1:1">
      <c r="A8515" s="53"/>
    </row>
    <row r="8516" spans="1:1">
      <c r="A8516" s="53"/>
    </row>
    <row r="8517" spans="1:1">
      <c r="A8517" s="53"/>
    </row>
    <row r="8518" spans="1:1">
      <c r="A8518" s="53"/>
    </row>
    <row r="8519" spans="1:1">
      <c r="A8519" s="53"/>
    </row>
    <row r="8520" spans="1:1">
      <c r="A8520" s="53"/>
    </row>
    <row r="8521" spans="1:1">
      <c r="A8521" s="53"/>
    </row>
    <row r="8522" spans="1:1">
      <c r="A8522" s="53"/>
    </row>
    <row r="8523" spans="1:1">
      <c r="A8523" s="53"/>
    </row>
    <row r="8524" spans="1:1">
      <c r="A8524" s="53"/>
    </row>
    <row r="8525" spans="1:1">
      <c r="A8525" s="53"/>
    </row>
    <row r="8526" spans="1:1">
      <c r="A8526" s="53"/>
    </row>
    <row r="8527" spans="1:1">
      <c r="A8527" s="53"/>
    </row>
    <row r="8528" spans="1:1">
      <c r="A8528" s="53"/>
    </row>
    <row r="8529" spans="1:1">
      <c r="A8529" s="53"/>
    </row>
    <row r="8530" spans="1:1">
      <c r="A8530" s="53"/>
    </row>
    <row r="8531" spans="1:1">
      <c r="A8531" s="53"/>
    </row>
    <row r="8532" spans="1:1">
      <c r="A8532" s="53"/>
    </row>
    <row r="8533" spans="1:1">
      <c r="A8533" s="53"/>
    </row>
    <row r="8534" spans="1:1">
      <c r="A8534" s="53"/>
    </row>
    <row r="8535" spans="1:1">
      <c r="A8535" s="53"/>
    </row>
    <row r="8536" spans="1:1">
      <c r="A8536" s="53"/>
    </row>
    <row r="8537" spans="1:1">
      <c r="A8537" s="53"/>
    </row>
    <row r="8538" spans="1:1">
      <c r="A8538" s="53"/>
    </row>
    <row r="8539" spans="1:1">
      <c r="A8539" s="53"/>
    </row>
    <row r="8540" spans="1:1">
      <c r="A8540" s="53"/>
    </row>
    <row r="8541" spans="1:1">
      <c r="A8541" s="53"/>
    </row>
    <row r="8542" spans="1:1">
      <c r="A8542" s="53"/>
    </row>
    <row r="8543" spans="1:1">
      <c r="A8543" s="53"/>
    </row>
    <row r="8544" spans="1:1">
      <c r="A8544" s="53"/>
    </row>
    <row r="8545" spans="1:1">
      <c r="A8545" s="53"/>
    </row>
    <row r="8546" spans="1:1">
      <c r="A8546" s="53"/>
    </row>
    <row r="8547" spans="1:1">
      <c r="A8547" s="53"/>
    </row>
    <row r="8548" spans="1:1">
      <c r="A8548" s="53"/>
    </row>
    <row r="8549" spans="1:1">
      <c r="A8549" s="53"/>
    </row>
    <row r="8550" spans="1:1">
      <c r="A8550" s="53"/>
    </row>
    <row r="8551" spans="1:1">
      <c r="A8551" s="53"/>
    </row>
    <row r="8552" spans="1:1">
      <c r="A8552" s="53"/>
    </row>
    <row r="8553" spans="1:1">
      <c r="A8553" s="53"/>
    </row>
    <row r="8554" spans="1:1">
      <c r="A8554" s="53"/>
    </row>
    <row r="8555" spans="1:1">
      <c r="A8555" s="53"/>
    </row>
    <row r="8556" spans="1:1">
      <c r="A8556" s="53"/>
    </row>
    <row r="8557" spans="1:1">
      <c r="A8557" s="53"/>
    </row>
    <row r="8558" spans="1:1">
      <c r="A8558" s="53"/>
    </row>
    <row r="8559" spans="1:1">
      <c r="A8559" s="53"/>
    </row>
    <row r="8560" spans="1:1">
      <c r="A8560" s="53"/>
    </row>
    <row r="8561" spans="1:1">
      <c r="A8561" s="53"/>
    </row>
    <row r="8562" spans="1:1">
      <c r="A8562" s="53"/>
    </row>
    <row r="8563" spans="1:1">
      <c r="A8563" s="53"/>
    </row>
    <row r="8564" spans="1:1">
      <c r="A8564" s="53"/>
    </row>
    <row r="8565" spans="1:1">
      <c r="A8565" s="53"/>
    </row>
    <row r="8566" spans="1:1">
      <c r="A8566" s="53"/>
    </row>
    <row r="8567" spans="1:1">
      <c r="A8567" s="53"/>
    </row>
    <row r="8568" spans="1:1">
      <c r="A8568" s="53"/>
    </row>
    <row r="8569" spans="1:1">
      <c r="A8569" s="53"/>
    </row>
    <row r="8570" spans="1:1">
      <c r="A8570" s="53"/>
    </row>
    <row r="8571" spans="1:1">
      <c r="A8571" s="53"/>
    </row>
    <row r="8572" spans="1:1">
      <c r="A8572" s="53"/>
    </row>
    <row r="8573" spans="1:1">
      <c r="A8573" s="53"/>
    </row>
    <row r="8574" spans="1:1">
      <c r="A8574" s="53"/>
    </row>
    <row r="8575" spans="1:1">
      <c r="A8575" s="53"/>
    </row>
    <row r="8576" spans="1:1">
      <c r="A8576" s="53"/>
    </row>
    <row r="8577" spans="1:1">
      <c r="A8577" s="53"/>
    </row>
    <row r="8578" spans="1:1">
      <c r="A8578" s="53"/>
    </row>
    <row r="8579" spans="1:1">
      <c r="A8579" s="53"/>
    </row>
    <row r="8580" spans="1:1">
      <c r="A8580" s="53"/>
    </row>
    <row r="8581" spans="1:1">
      <c r="A8581" s="53"/>
    </row>
    <row r="8582" spans="1:1">
      <c r="A8582" s="53"/>
    </row>
    <row r="8583" spans="1:1">
      <c r="A8583" s="53"/>
    </row>
    <row r="8584" spans="1:1">
      <c r="A8584" s="53"/>
    </row>
    <row r="8585" spans="1:1">
      <c r="A8585" s="53"/>
    </row>
    <row r="8586" spans="1:1">
      <c r="A8586" s="53"/>
    </row>
    <row r="8587" spans="1:1">
      <c r="A8587" s="53"/>
    </row>
    <row r="8588" spans="1:1">
      <c r="A8588" s="53"/>
    </row>
    <row r="8589" spans="1:1">
      <c r="A8589" s="53"/>
    </row>
    <row r="8590" spans="1:1">
      <c r="A8590" s="53"/>
    </row>
    <row r="8591" spans="1:1">
      <c r="A8591" s="53"/>
    </row>
    <row r="8592" spans="1:1">
      <c r="A8592" s="53"/>
    </row>
    <row r="8593" spans="1:1">
      <c r="A8593" s="53"/>
    </row>
    <row r="8594" spans="1:1">
      <c r="A8594" s="53"/>
    </row>
    <row r="8595" spans="1:1">
      <c r="A8595" s="53"/>
    </row>
    <row r="8596" spans="1:1">
      <c r="A8596" s="53"/>
    </row>
    <row r="8597" spans="1:1">
      <c r="A8597" s="53"/>
    </row>
    <row r="8598" spans="1:1">
      <c r="A8598" s="53"/>
    </row>
    <row r="8599" spans="1:1">
      <c r="A8599" s="53"/>
    </row>
    <row r="8600" spans="1:1">
      <c r="A8600" s="53"/>
    </row>
    <row r="8601" spans="1:1">
      <c r="A8601" s="53"/>
    </row>
    <row r="8602" spans="1:1">
      <c r="A8602" s="53"/>
    </row>
    <row r="8603" spans="1:1">
      <c r="A8603" s="53"/>
    </row>
    <row r="8604" spans="1:1">
      <c r="A8604" s="53"/>
    </row>
    <row r="8605" spans="1:1">
      <c r="A8605" s="53"/>
    </row>
    <row r="8606" spans="1:1">
      <c r="A8606" s="53"/>
    </row>
    <row r="8607" spans="1:1">
      <c r="A8607" s="53"/>
    </row>
    <row r="8608" spans="1:1">
      <c r="A8608" s="53"/>
    </row>
    <row r="8609" spans="1:1">
      <c r="A8609" s="53"/>
    </row>
    <row r="8610" spans="1:1">
      <c r="A8610" s="53"/>
    </row>
    <row r="8611" spans="1:1">
      <c r="A8611" s="53"/>
    </row>
    <row r="8612" spans="1:1">
      <c r="A8612" s="53"/>
    </row>
    <row r="8613" spans="1:1">
      <c r="A8613" s="53"/>
    </row>
    <row r="8614" spans="1:1">
      <c r="A8614" s="53"/>
    </row>
    <row r="8615" spans="1:1">
      <c r="A8615" s="53"/>
    </row>
    <row r="8616" spans="1:1">
      <c r="A8616" s="53"/>
    </row>
    <row r="8617" spans="1:1">
      <c r="A8617" s="53"/>
    </row>
    <row r="8618" spans="1:1">
      <c r="A8618" s="53"/>
    </row>
    <row r="8619" spans="1:1">
      <c r="A8619" s="53"/>
    </row>
    <row r="8620" spans="1:1">
      <c r="A8620" s="53"/>
    </row>
    <row r="8621" spans="1:1">
      <c r="A8621" s="53"/>
    </row>
    <row r="8622" spans="1:1">
      <c r="A8622" s="53"/>
    </row>
    <row r="8623" spans="1:1">
      <c r="A8623" s="53"/>
    </row>
    <row r="8624" spans="1:1">
      <c r="A8624" s="53"/>
    </row>
    <row r="8625" spans="1:1">
      <c r="A8625" s="53"/>
    </row>
    <row r="8626" spans="1:1">
      <c r="A8626" s="53"/>
    </row>
    <row r="8627" spans="1:1">
      <c r="A8627" s="53"/>
    </row>
    <row r="8628" spans="1:1">
      <c r="A8628" s="53"/>
    </row>
    <row r="8629" spans="1:1">
      <c r="A8629" s="53"/>
    </row>
    <row r="8630" spans="1:1">
      <c r="A8630" s="53"/>
    </row>
    <row r="8631" spans="1:1">
      <c r="A8631" s="53"/>
    </row>
    <row r="8632" spans="1:1">
      <c r="A8632" s="53"/>
    </row>
    <row r="8633" spans="1:1">
      <c r="A8633" s="53"/>
    </row>
    <row r="8634" spans="1:1">
      <c r="A8634" s="53"/>
    </row>
    <row r="8635" spans="1:1">
      <c r="A8635" s="53"/>
    </row>
    <row r="8636" spans="1:1">
      <c r="A8636" s="53"/>
    </row>
    <row r="8637" spans="1:1">
      <c r="A8637" s="53"/>
    </row>
    <row r="8638" spans="1:1">
      <c r="A8638" s="53"/>
    </row>
    <row r="8639" spans="1:1">
      <c r="A8639" s="53"/>
    </row>
    <row r="8640" spans="1:1">
      <c r="A8640" s="53"/>
    </row>
    <row r="8641" spans="1:1">
      <c r="A8641" s="53"/>
    </row>
    <row r="8642" spans="1:1">
      <c r="A8642" s="53"/>
    </row>
    <row r="8643" spans="1:1">
      <c r="A8643" s="53"/>
    </row>
    <row r="8644" spans="1:1">
      <c r="A8644" s="53"/>
    </row>
    <row r="8645" spans="1:1">
      <c r="A8645" s="53"/>
    </row>
    <row r="8646" spans="1:1">
      <c r="A8646" s="53"/>
    </row>
    <row r="8647" spans="1:1">
      <c r="A8647" s="53"/>
    </row>
    <row r="8648" spans="1:1">
      <c r="A8648" s="53"/>
    </row>
    <row r="8649" spans="1:1">
      <c r="A8649" s="53"/>
    </row>
    <row r="8650" spans="1:1">
      <c r="A8650" s="53"/>
    </row>
    <row r="8651" spans="1:1">
      <c r="A8651" s="53"/>
    </row>
    <row r="8652" spans="1:1">
      <c r="A8652" s="53"/>
    </row>
    <row r="8653" spans="1:1">
      <c r="A8653" s="53"/>
    </row>
    <row r="8654" spans="1:1">
      <c r="A8654" s="53"/>
    </row>
    <row r="8655" spans="1:1">
      <c r="A8655" s="53"/>
    </row>
    <row r="8656" spans="1:1">
      <c r="A8656" s="53"/>
    </row>
    <row r="8657" spans="1:1">
      <c r="A8657" s="53"/>
    </row>
    <row r="8658" spans="1:1">
      <c r="A8658" s="53"/>
    </row>
    <row r="8659" spans="1:1">
      <c r="A8659" s="53"/>
    </row>
    <row r="8660" spans="1:1">
      <c r="A8660" s="53"/>
    </row>
    <row r="8661" spans="1:1">
      <c r="A8661" s="53"/>
    </row>
    <row r="8662" spans="1:1">
      <c r="A8662" s="53"/>
    </row>
    <row r="8663" spans="1:1">
      <c r="A8663" s="53"/>
    </row>
    <row r="8664" spans="1:1">
      <c r="A8664" s="53"/>
    </row>
    <row r="8665" spans="1:1">
      <c r="A8665" s="53"/>
    </row>
    <row r="8666" spans="1:1">
      <c r="A8666" s="53"/>
    </row>
    <row r="8667" spans="1:1">
      <c r="A8667" s="53"/>
    </row>
    <row r="8668" spans="1:1">
      <c r="A8668" s="53"/>
    </row>
    <row r="8669" spans="1:1">
      <c r="A8669" s="53"/>
    </row>
    <row r="8670" spans="1:1">
      <c r="A8670" s="53"/>
    </row>
    <row r="8671" spans="1:1">
      <c r="A8671" s="53"/>
    </row>
    <row r="8672" spans="1:1">
      <c r="A8672" s="53"/>
    </row>
    <row r="8673" spans="1:1">
      <c r="A8673" s="53"/>
    </row>
    <row r="8674" spans="1:1">
      <c r="A8674" s="53"/>
    </row>
    <row r="8675" spans="1:1">
      <c r="A8675" s="53"/>
    </row>
    <row r="8676" spans="1:1">
      <c r="A8676" s="53"/>
    </row>
    <row r="8677" spans="1:1">
      <c r="A8677" s="53"/>
    </row>
    <row r="8678" spans="1:1">
      <c r="A8678" s="53"/>
    </row>
    <row r="8679" spans="1:1">
      <c r="A8679" s="53"/>
    </row>
    <row r="8680" spans="1:1">
      <c r="A8680" s="53"/>
    </row>
    <row r="8681" spans="1:1">
      <c r="A8681" s="53"/>
    </row>
    <row r="8682" spans="1:1">
      <c r="A8682" s="53"/>
    </row>
    <row r="8683" spans="1:1">
      <c r="A8683" s="53"/>
    </row>
    <row r="8684" spans="1:1">
      <c r="A8684" s="53"/>
    </row>
    <row r="8685" spans="1:1">
      <c r="A8685" s="53"/>
    </row>
    <row r="8686" spans="1:1">
      <c r="A8686" s="53"/>
    </row>
    <row r="8687" spans="1:1">
      <c r="A8687" s="53"/>
    </row>
    <row r="8688" spans="1:1">
      <c r="A8688" s="53"/>
    </row>
    <row r="8689" spans="1:1">
      <c r="A8689" s="53"/>
    </row>
    <row r="8690" spans="1:1">
      <c r="A8690" s="53"/>
    </row>
    <row r="8691" spans="1:1">
      <c r="A8691" s="53"/>
    </row>
    <row r="8692" spans="1:1">
      <c r="A8692" s="53"/>
    </row>
    <row r="8693" spans="1:1">
      <c r="A8693" s="53"/>
    </row>
    <row r="8694" spans="1:1">
      <c r="A8694" s="53"/>
    </row>
    <row r="8695" spans="1:1">
      <c r="A8695" s="53"/>
    </row>
    <row r="8696" spans="1:1">
      <c r="A8696" s="53"/>
    </row>
    <row r="8697" spans="1:1">
      <c r="A8697" s="53"/>
    </row>
    <row r="8698" spans="1:1">
      <c r="A8698" s="53"/>
    </row>
    <row r="8699" spans="1:1">
      <c r="A8699" s="53"/>
    </row>
    <row r="8700" spans="1:1">
      <c r="A8700" s="53"/>
    </row>
    <row r="8701" spans="1:1">
      <c r="A8701" s="53"/>
    </row>
    <row r="8702" spans="1:1">
      <c r="A8702" s="53"/>
    </row>
    <row r="8703" spans="1:1">
      <c r="A8703" s="53"/>
    </row>
    <row r="8704" spans="1:1">
      <c r="A8704" s="53"/>
    </row>
    <row r="8705" spans="1:1">
      <c r="A8705" s="53"/>
    </row>
    <row r="8706" spans="1:1">
      <c r="A8706" s="53"/>
    </row>
    <row r="8707" spans="1:1">
      <c r="A8707" s="53"/>
    </row>
    <row r="8708" spans="1:1">
      <c r="A8708" s="53"/>
    </row>
    <row r="8709" spans="1:1">
      <c r="A8709" s="53"/>
    </row>
    <row r="8710" spans="1:1">
      <c r="A8710" s="53"/>
    </row>
    <row r="8711" spans="1:1">
      <c r="A8711" s="53"/>
    </row>
    <row r="8712" spans="1:1">
      <c r="A8712" s="53"/>
    </row>
    <row r="8713" spans="1:1">
      <c r="A8713" s="53"/>
    </row>
    <row r="8714" spans="1:1">
      <c r="A8714" s="53"/>
    </row>
    <row r="8715" spans="1:1">
      <c r="A8715" s="53"/>
    </row>
    <row r="8716" spans="1:1">
      <c r="A8716" s="53"/>
    </row>
    <row r="8717" spans="1:1">
      <c r="A8717" s="53"/>
    </row>
    <row r="8718" spans="1:1">
      <c r="A8718" s="53"/>
    </row>
    <row r="8719" spans="1:1">
      <c r="A8719" s="53"/>
    </row>
    <row r="8720" spans="1:1">
      <c r="A8720" s="53"/>
    </row>
    <row r="8721" spans="1:1">
      <c r="A8721" s="53"/>
    </row>
    <row r="8722" spans="1:1">
      <c r="A8722" s="53"/>
    </row>
    <row r="8723" spans="1:1">
      <c r="A8723" s="53"/>
    </row>
    <row r="8724" spans="1:1">
      <c r="A8724" s="53"/>
    </row>
    <row r="8725" spans="1:1">
      <c r="A8725" s="53"/>
    </row>
    <row r="8726" spans="1:1">
      <c r="A8726" s="53"/>
    </row>
    <row r="8727" spans="1:1">
      <c r="A8727" s="53"/>
    </row>
    <row r="8728" spans="1:1">
      <c r="A8728" s="53"/>
    </row>
    <row r="8729" spans="1:1">
      <c r="A8729" s="53"/>
    </row>
    <row r="8730" spans="1:1">
      <c r="A8730" s="53"/>
    </row>
    <row r="8731" spans="1:1">
      <c r="A8731" s="53"/>
    </row>
    <row r="8732" spans="1:1">
      <c r="A8732" s="53"/>
    </row>
    <row r="8733" spans="1:1">
      <c r="A8733" s="53"/>
    </row>
    <row r="8734" spans="1:1">
      <c r="A8734" s="53"/>
    </row>
    <row r="8735" spans="1:1">
      <c r="A8735" s="53"/>
    </row>
    <row r="8736" spans="1:1">
      <c r="A8736" s="53"/>
    </row>
    <row r="8737" spans="1:1">
      <c r="A8737" s="53"/>
    </row>
    <row r="8738" spans="1:1">
      <c r="A8738" s="53"/>
    </row>
    <row r="8739" spans="1:1">
      <c r="A8739" s="53"/>
    </row>
    <row r="8740" spans="1:1">
      <c r="A8740" s="53"/>
    </row>
    <row r="8741" spans="1:1">
      <c r="A8741" s="53"/>
    </row>
    <row r="8742" spans="1:1">
      <c r="A8742" s="53"/>
    </row>
    <row r="8743" spans="1:1">
      <c r="A8743" s="53"/>
    </row>
    <row r="8744" spans="1:1">
      <c r="A8744" s="53"/>
    </row>
    <row r="8745" spans="1:1">
      <c r="A8745" s="53"/>
    </row>
    <row r="8746" spans="1:1">
      <c r="A8746" s="53"/>
    </row>
    <row r="8747" spans="1:1">
      <c r="A8747" s="53"/>
    </row>
    <row r="8748" spans="1:1">
      <c r="A8748" s="53"/>
    </row>
    <row r="8749" spans="1:1">
      <c r="A8749" s="53"/>
    </row>
    <row r="8750" spans="1:1">
      <c r="A8750" s="53"/>
    </row>
    <row r="8751" spans="1:1">
      <c r="A8751" s="53"/>
    </row>
    <row r="8752" spans="1:1">
      <c r="A8752" s="53"/>
    </row>
    <row r="8753" spans="1:1">
      <c r="A8753" s="53"/>
    </row>
    <row r="8754" spans="1:1">
      <c r="A8754" s="53"/>
    </row>
    <row r="8755" spans="1:1">
      <c r="A8755" s="53"/>
    </row>
    <row r="8756" spans="1:1">
      <c r="A8756" s="53"/>
    </row>
    <row r="8757" spans="1:1">
      <c r="A8757" s="53"/>
    </row>
    <row r="8758" spans="1:1">
      <c r="A8758" s="53"/>
    </row>
    <row r="8759" spans="1:1">
      <c r="A8759" s="53"/>
    </row>
    <row r="8760" spans="1:1">
      <c r="A8760" s="53"/>
    </row>
    <row r="8761" spans="1:1">
      <c r="A8761" s="53"/>
    </row>
    <row r="8762" spans="1:1">
      <c r="A8762" s="53"/>
    </row>
    <row r="8763" spans="1:1">
      <c r="A8763" s="53"/>
    </row>
    <row r="8764" spans="1:1">
      <c r="A8764" s="53"/>
    </row>
    <row r="8765" spans="1:1">
      <c r="A8765" s="53"/>
    </row>
    <row r="8766" spans="1:1">
      <c r="A8766" s="53"/>
    </row>
    <row r="8767" spans="1:1">
      <c r="A8767" s="53"/>
    </row>
    <row r="8768" spans="1:1">
      <c r="A8768" s="53"/>
    </row>
    <row r="8769" spans="1:1">
      <c r="A8769" s="53"/>
    </row>
    <row r="8770" spans="1:1">
      <c r="A8770" s="53"/>
    </row>
    <row r="8771" spans="1:1">
      <c r="A8771" s="53"/>
    </row>
    <row r="8772" spans="1:1">
      <c r="A8772" s="53"/>
    </row>
    <row r="8773" spans="1:1">
      <c r="A8773" s="53"/>
    </row>
    <row r="8774" spans="1:1">
      <c r="A8774" s="53"/>
    </row>
    <row r="8775" spans="1:1">
      <c r="A8775" s="53"/>
    </row>
    <row r="8776" spans="1:1">
      <c r="A8776" s="53"/>
    </row>
    <row r="8777" spans="1:1">
      <c r="A8777" s="53"/>
    </row>
    <row r="8778" spans="1:1">
      <c r="A8778" s="53"/>
    </row>
    <row r="8779" spans="1:1">
      <c r="A8779" s="53"/>
    </row>
    <row r="8780" spans="1:1">
      <c r="A8780" s="53"/>
    </row>
    <row r="8781" spans="1:1">
      <c r="A8781" s="53"/>
    </row>
    <row r="8782" spans="1:1">
      <c r="A8782" s="53"/>
    </row>
    <row r="8783" spans="1:1">
      <c r="A8783" s="53"/>
    </row>
    <row r="8784" spans="1:1">
      <c r="A8784" s="53"/>
    </row>
    <row r="8785" spans="1:1">
      <c r="A8785" s="53"/>
    </row>
    <row r="8786" spans="1:1">
      <c r="A8786" s="53"/>
    </row>
    <row r="8787" spans="1:1">
      <c r="A8787" s="53"/>
    </row>
    <row r="8788" spans="1:1">
      <c r="A8788" s="53"/>
    </row>
    <row r="8789" spans="1:1">
      <c r="A8789" s="53"/>
    </row>
    <row r="8790" spans="1:1">
      <c r="A8790" s="53"/>
    </row>
    <row r="8791" spans="1:1">
      <c r="A8791" s="53"/>
    </row>
    <row r="8792" spans="1:1">
      <c r="A8792" s="53"/>
    </row>
    <row r="8793" spans="1:1">
      <c r="A8793" s="53"/>
    </row>
    <row r="8794" spans="1:1">
      <c r="A8794" s="53"/>
    </row>
    <row r="8795" spans="1:1">
      <c r="A8795" s="53"/>
    </row>
    <row r="8796" spans="1:1">
      <c r="A8796" s="53"/>
    </row>
    <row r="8797" spans="1:1">
      <c r="A8797" s="53"/>
    </row>
    <row r="8798" spans="1:1">
      <c r="A8798" s="53"/>
    </row>
    <row r="8799" spans="1:1">
      <c r="A8799" s="53"/>
    </row>
    <row r="8800" spans="1:1">
      <c r="A8800" s="53"/>
    </row>
    <row r="8801" spans="1:1">
      <c r="A8801" s="53"/>
    </row>
    <row r="8802" spans="1:1">
      <c r="A8802" s="53"/>
    </row>
    <row r="8803" spans="1:1">
      <c r="A8803" s="53"/>
    </row>
    <row r="8804" spans="1:1">
      <c r="A8804" s="53"/>
    </row>
    <row r="8805" spans="1:1">
      <c r="A8805" s="53"/>
    </row>
    <row r="8806" spans="1:1">
      <c r="A8806" s="53"/>
    </row>
    <row r="8807" spans="1:1">
      <c r="A8807" s="53"/>
    </row>
    <row r="8808" spans="1:1">
      <c r="A8808" s="53"/>
    </row>
    <row r="8809" spans="1:1">
      <c r="A8809" s="53"/>
    </row>
    <row r="8810" spans="1:1">
      <c r="A8810" s="53"/>
    </row>
    <row r="8811" spans="1:1">
      <c r="A8811" s="53"/>
    </row>
    <row r="8812" spans="1:1">
      <c r="A8812" s="53"/>
    </row>
    <row r="8813" spans="1:1">
      <c r="A8813" s="53"/>
    </row>
    <row r="8814" spans="1:1">
      <c r="A8814" s="53"/>
    </row>
    <row r="8815" spans="1:1">
      <c r="A8815" s="53"/>
    </row>
    <row r="8816" spans="1:1">
      <c r="A8816" s="53"/>
    </row>
    <row r="8817" spans="1:1">
      <c r="A8817" s="53"/>
    </row>
    <row r="8818" spans="1:1">
      <c r="A8818" s="53"/>
    </row>
    <row r="8819" spans="1:1">
      <c r="A8819" s="53"/>
    </row>
    <row r="8820" spans="1:1">
      <c r="A8820" s="53"/>
    </row>
    <row r="8821" spans="1:1">
      <c r="A8821" s="53"/>
    </row>
    <row r="8822" spans="1:1">
      <c r="A8822" s="53"/>
    </row>
    <row r="8823" spans="1:1">
      <c r="A8823" s="53"/>
    </row>
    <row r="8824" spans="1:1">
      <c r="A8824" s="53"/>
    </row>
    <row r="8825" spans="1:1">
      <c r="A8825" s="53"/>
    </row>
    <row r="8826" spans="1:1">
      <c r="A8826" s="53"/>
    </row>
    <row r="8827" spans="1:1">
      <c r="A8827" s="53"/>
    </row>
    <row r="8828" spans="1:1">
      <c r="A8828" s="53"/>
    </row>
    <row r="8829" spans="1:1">
      <c r="A8829" s="53"/>
    </row>
    <row r="8830" spans="1:1">
      <c r="A8830" s="53"/>
    </row>
    <row r="8831" spans="1:1">
      <c r="A8831" s="53"/>
    </row>
    <row r="8832" spans="1:1">
      <c r="A8832" s="53"/>
    </row>
    <row r="8833" spans="1:1">
      <c r="A8833" s="53"/>
    </row>
    <row r="8834" spans="1:1">
      <c r="A8834" s="53"/>
    </row>
    <row r="8835" spans="1:1">
      <c r="A8835" s="53"/>
    </row>
    <row r="8836" spans="1:1">
      <c r="A8836" s="53"/>
    </row>
    <row r="8837" spans="1:1">
      <c r="A8837" s="53"/>
    </row>
    <row r="8838" spans="1:1">
      <c r="A8838" s="53"/>
    </row>
    <row r="8839" spans="1:1">
      <c r="A8839" s="53"/>
    </row>
    <row r="8840" spans="1:1">
      <c r="A8840" s="53"/>
    </row>
    <row r="8841" spans="1:1">
      <c r="A8841" s="53"/>
    </row>
    <row r="8842" spans="1:1">
      <c r="A8842" s="53"/>
    </row>
    <row r="8843" spans="1:1">
      <c r="A8843" s="53"/>
    </row>
    <row r="8844" spans="1:1">
      <c r="A8844" s="53"/>
    </row>
    <row r="8845" spans="1:1">
      <c r="A8845" s="53"/>
    </row>
    <row r="8846" spans="1:1">
      <c r="A8846" s="53"/>
    </row>
    <row r="8847" spans="1:1">
      <c r="A8847" s="53"/>
    </row>
    <row r="8848" spans="1:1">
      <c r="A8848" s="53"/>
    </row>
    <row r="8849" spans="1:1">
      <c r="A8849" s="53"/>
    </row>
    <row r="8850" spans="1:1">
      <c r="A8850" s="53"/>
    </row>
    <row r="8851" spans="1:1">
      <c r="A8851" s="53"/>
    </row>
    <row r="8852" spans="1:1">
      <c r="A8852" s="53"/>
    </row>
    <row r="8853" spans="1:1">
      <c r="A8853" s="53"/>
    </row>
    <row r="8854" spans="1:1">
      <c r="A8854" s="53"/>
    </row>
    <row r="8855" spans="1:1">
      <c r="A8855" s="53"/>
    </row>
    <row r="8856" spans="1:1">
      <c r="A8856" s="53"/>
    </row>
    <row r="8857" spans="1:1">
      <c r="A8857" s="53"/>
    </row>
    <row r="8858" spans="1:1">
      <c r="A8858" s="53"/>
    </row>
    <row r="8859" spans="1:1">
      <c r="A8859" s="53"/>
    </row>
    <row r="8860" spans="1:1">
      <c r="A8860" s="53"/>
    </row>
    <row r="8861" spans="1:1">
      <c r="A8861" s="53"/>
    </row>
    <row r="8862" spans="1:1">
      <c r="A8862" s="53"/>
    </row>
    <row r="8863" spans="1:1">
      <c r="A8863" s="53"/>
    </row>
    <row r="8864" spans="1:1">
      <c r="A8864" s="53"/>
    </row>
    <row r="8865" spans="1:1">
      <c r="A8865" s="53"/>
    </row>
    <row r="8866" spans="1:1">
      <c r="A8866" s="53"/>
    </row>
    <row r="8867" spans="1:1">
      <c r="A8867" s="53"/>
    </row>
    <row r="8868" spans="1:1">
      <c r="A8868" s="53"/>
    </row>
    <row r="8869" spans="1:1">
      <c r="A8869" s="53"/>
    </row>
    <row r="8870" spans="1:1">
      <c r="A8870" s="53"/>
    </row>
    <row r="8871" spans="1:1">
      <c r="A8871" s="53"/>
    </row>
    <row r="8872" spans="1:1">
      <c r="A8872" s="53"/>
    </row>
    <row r="8873" spans="1:1">
      <c r="A8873" s="53"/>
    </row>
    <row r="8874" spans="1:1">
      <c r="A8874" s="53"/>
    </row>
    <row r="8875" spans="1:1">
      <c r="A8875" s="53"/>
    </row>
    <row r="8876" spans="1:1">
      <c r="A8876" s="53"/>
    </row>
    <row r="8877" spans="1:1">
      <c r="A8877" s="53"/>
    </row>
    <row r="8878" spans="1:1">
      <c r="A8878" s="53"/>
    </row>
    <row r="8879" spans="1:1">
      <c r="A8879" s="53"/>
    </row>
    <row r="8880" spans="1:1">
      <c r="A8880" s="53"/>
    </row>
    <row r="8881" spans="1:1">
      <c r="A8881" s="53"/>
    </row>
    <row r="8882" spans="1:1">
      <c r="A8882" s="53"/>
    </row>
    <row r="8883" spans="1:1">
      <c r="A8883" s="53"/>
    </row>
    <row r="8884" spans="1:1">
      <c r="A8884" s="53"/>
    </row>
    <row r="8885" spans="1:1">
      <c r="A8885" s="53"/>
    </row>
    <row r="8886" spans="1:1">
      <c r="A8886" s="53"/>
    </row>
    <row r="8887" spans="1:1">
      <c r="A8887" s="53"/>
    </row>
    <row r="8888" spans="1:1">
      <c r="A8888" s="53"/>
    </row>
    <row r="8889" spans="1:1">
      <c r="A8889" s="53"/>
    </row>
    <row r="8890" spans="1:1">
      <c r="A8890" s="53"/>
    </row>
    <row r="8891" spans="1:1">
      <c r="A8891" s="53"/>
    </row>
    <row r="8892" spans="1:1">
      <c r="A8892" s="53"/>
    </row>
    <row r="8893" spans="1:1">
      <c r="A8893" s="53"/>
    </row>
    <row r="8894" spans="1:1">
      <c r="A8894" s="53"/>
    </row>
    <row r="8895" spans="1:1">
      <c r="A8895" s="53"/>
    </row>
    <row r="8896" spans="1:1">
      <c r="A8896" s="53"/>
    </row>
    <row r="8897" spans="1:1">
      <c r="A8897" s="53"/>
    </row>
    <row r="8898" spans="1:1">
      <c r="A8898" s="53"/>
    </row>
    <row r="8899" spans="1:1">
      <c r="A8899" s="53"/>
    </row>
    <row r="8900" spans="1:1">
      <c r="A8900" s="53"/>
    </row>
    <row r="8901" spans="1:1">
      <c r="A8901" s="53"/>
    </row>
    <row r="8902" spans="1:1">
      <c r="A8902" s="53"/>
    </row>
    <row r="8903" spans="1:1">
      <c r="A8903" s="53"/>
    </row>
    <row r="8904" spans="1:1">
      <c r="A8904" s="53"/>
    </row>
    <row r="8905" spans="1:1">
      <c r="A8905" s="53"/>
    </row>
    <row r="8906" spans="1:1">
      <c r="A8906" s="53"/>
    </row>
    <row r="8907" spans="1:1">
      <c r="A8907" s="53"/>
    </row>
    <row r="8908" spans="1:1">
      <c r="A8908" s="53"/>
    </row>
    <row r="8909" spans="1:1">
      <c r="A8909" s="53"/>
    </row>
    <row r="8910" spans="1:1">
      <c r="A8910" s="53"/>
    </row>
    <row r="8911" spans="1:1">
      <c r="A8911" s="53"/>
    </row>
    <row r="8912" spans="1:1">
      <c r="A8912" s="53"/>
    </row>
    <row r="8913" spans="1:1">
      <c r="A8913" s="53"/>
    </row>
    <row r="8914" spans="1:1">
      <c r="A8914" s="53"/>
    </row>
    <row r="8915" spans="1:1">
      <c r="A8915" s="53"/>
    </row>
    <row r="8916" spans="1:1">
      <c r="A8916" s="53"/>
    </row>
    <row r="8917" spans="1:1">
      <c r="A8917" s="53"/>
    </row>
    <row r="8918" spans="1:1">
      <c r="A8918" s="53"/>
    </row>
    <row r="8919" spans="1:1">
      <c r="A8919" s="53"/>
    </row>
    <row r="8920" spans="1:1">
      <c r="A8920" s="53"/>
    </row>
    <row r="8921" spans="1:1">
      <c r="A8921" s="53"/>
    </row>
    <row r="8922" spans="1:1">
      <c r="A8922" s="53"/>
    </row>
    <row r="8923" spans="1:1">
      <c r="A8923" s="53"/>
    </row>
    <row r="8924" spans="1:1">
      <c r="A8924" s="53"/>
    </row>
    <row r="8925" spans="1:1">
      <c r="A8925" s="53"/>
    </row>
    <row r="8926" spans="1:1">
      <c r="A8926" s="53"/>
    </row>
    <row r="8927" spans="1:1">
      <c r="A8927" s="53"/>
    </row>
    <row r="8928" spans="1:1">
      <c r="A8928" s="53"/>
    </row>
    <row r="8929" spans="1:1">
      <c r="A8929" s="53"/>
    </row>
    <row r="8930" spans="1:1">
      <c r="A8930" s="53"/>
    </row>
    <row r="8931" spans="1:1">
      <c r="A8931" s="53"/>
    </row>
    <row r="8932" spans="1:1">
      <c r="A8932" s="53"/>
    </row>
    <row r="8933" spans="1:1">
      <c r="A8933" s="53"/>
    </row>
    <row r="8934" spans="1:1">
      <c r="A8934" s="53"/>
    </row>
    <row r="8935" spans="1:1">
      <c r="A8935" s="53"/>
    </row>
    <row r="8936" spans="1:1">
      <c r="A8936" s="53"/>
    </row>
    <row r="8937" spans="1:1">
      <c r="A8937" s="53"/>
    </row>
    <row r="8938" spans="1:1">
      <c r="A8938" s="53"/>
    </row>
    <row r="8939" spans="1:1">
      <c r="A8939" s="53"/>
    </row>
    <row r="8940" spans="1:1">
      <c r="A8940" s="53"/>
    </row>
    <row r="8941" spans="1:1">
      <c r="A8941" s="53"/>
    </row>
    <row r="8942" spans="1:1">
      <c r="A8942" s="53"/>
    </row>
    <row r="8943" spans="1:1">
      <c r="A8943" s="53"/>
    </row>
    <row r="8944" spans="1:1">
      <c r="A8944" s="53"/>
    </row>
    <row r="8945" spans="1:1">
      <c r="A8945" s="53"/>
    </row>
    <row r="8946" spans="1:1">
      <c r="A8946" s="53"/>
    </row>
    <row r="8947" spans="1:1">
      <c r="A8947" s="53"/>
    </row>
    <row r="8948" spans="1:1">
      <c r="A8948" s="53"/>
    </row>
    <row r="8949" spans="1:1">
      <c r="A8949" s="53"/>
    </row>
    <row r="8950" spans="1:1">
      <c r="A8950" s="53"/>
    </row>
    <row r="8951" spans="1:1">
      <c r="A8951" s="53"/>
    </row>
    <row r="8952" spans="1:1">
      <c r="A8952" s="53"/>
    </row>
    <row r="8953" spans="1:1">
      <c r="A8953" s="53"/>
    </row>
    <row r="8954" spans="1:1">
      <c r="A8954" s="53"/>
    </row>
    <row r="8955" spans="1:1">
      <c r="A8955" s="53"/>
    </row>
    <row r="8956" spans="1:1">
      <c r="A8956" s="53"/>
    </row>
    <row r="8957" spans="1:1">
      <c r="A8957" s="53"/>
    </row>
    <row r="8958" spans="1:1">
      <c r="A8958" s="53"/>
    </row>
    <row r="8959" spans="1:1">
      <c r="A8959" s="53"/>
    </row>
    <row r="8960" spans="1:1">
      <c r="A8960" s="53"/>
    </row>
    <row r="8961" spans="1:1">
      <c r="A8961" s="53"/>
    </row>
    <row r="8962" spans="1:1">
      <c r="A8962" s="53"/>
    </row>
    <row r="8963" spans="1:1">
      <c r="A8963" s="53"/>
    </row>
    <row r="8964" spans="1:1">
      <c r="A8964" s="53"/>
    </row>
    <row r="8965" spans="1:1">
      <c r="A8965" s="53"/>
    </row>
    <row r="8966" spans="1:1">
      <c r="A8966" s="53"/>
    </row>
    <row r="8967" spans="1:1">
      <c r="A8967" s="53"/>
    </row>
    <row r="8968" spans="1:1">
      <c r="A8968" s="53"/>
    </row>
    <row r="8969" spans="1:1">
      <c r="A8969" s="53"/>
    </row>
    <row r="8970" spans="1:1">
      <c r="A8970" s="53"/>
    </row>
    <row r="8971" spans="1:1">
      <c r="A8971" s="53"/>
    </row>
    <row r="8972" spans="1:1">
      <c r="A8972" s="53"/>
    </row>
    <row r="8973" spans="1:1">
      <c r="A8973" s="53"/>
    </row>
    <row r="8974" spans="1:1">
      <c r="A8974" s="53"/>
    </row>
    <row r="8975" spans="1:1">
      <c r="A8975" s="53"/>
    </row>
    <row r="8976" spans="1:1">
      <c r="A8976" s="53"/>
    </row>
    <row r="8977" spans="1:1">
      <c r="A8977" s="53"/>
    </row>
    <row r="8978" spans="1:1">
      <c r="A8978" s="53"/>
    </row>
    <row r="8979" spans="1:1">
      <c r="A8979" s="53"/>
    </row>
    <row r="8980" spans="1:1">
      <c r="A8980" s="53"/>
    </row>
    <row r="8981" spans="1:1">
      <c r="A8981" s="53"/>
    </row>
    <row r="8982" spans="1:1">
      <c r="A8982" s="53"/>
    </row>
    <row r="8983" spans="1:1">
      <c r="A8983" s="53"/>
    </row>
    <row r="8984" spans="1:1">
      <c r="A8984" s="53"/>
    </row>
    <row r="8985" spans="1:1">
      <c r="A8985" s="53"/>
    </row>
    <row r="8986" spans="1:1">
      <c r="A8986" s="53"/>
    </row>
    <row r="8987" spans="1:1">
      <c r="A8987" s="53"/>
    </row>
    <row r="8988" spans="1:1">
      <c r="A8988" s="53"/>
    </row>
    <row r="8989" spans="1:1">
      <c r="A8989" s="53"/>
    </row>
    <row r="8990" spans="1:1">
      <c r="A8990" s="53"/>
    </row>
    <row r="8991" spans="1:1">
      <c r="A8991" s="53"/>
    </row>
    <row r="8992" spans="1:1">
      <c r="A8992" s="53"/>
    </row>
    <row r="8993" spans="1:1">
      <c r="A8993" s="53"/>
    </row>
    <row r="8994" spans="1:1">
      <c r="A8994" s="53"/>
    </row>
    <row r="8995" spans="1:1">
      <c r="A8995" s="53"/>
    </row>
    <row r="8996" spans="1:1">
      <c r="A8996" s="53"/>
    </row>
    <row r="8997" spans="1:1">
      <c r="A8997" s="53"/>
    </row>
    <row r="8998" spans="1:1">
      <c r="A8998" s="53"/>
    </row>
    <row r="8999" spans="1:1">
      <c r="A8999" s="53"/>
    </row>
    <row r="9000" spans="1:1">
      <c r="A9000" s="53"/>
    </row>
    <row r="9001" spans="1:1">
      <c r="A9001" s="53"/>
    </row>
    <row r="9002" spans="1:1">
      <c r="A9002" s="53"/>
    </row>
    <row r="9003" spans="1:1">
      <c r="A9003" s="53"/>
    </row>
    <row r="9004" spans="1:1">
      <c r="A9004" s="53"/>
    </row>
    <row r="9005" spans="1:1">
      <c r="A9005" s="53"/>
    </row>
    <row r="9006" spans="1:1">
      <c r="A9006" s="53"/>
    </row>
    <row r="9007" spans="1:1">
      <c r="A9007" s="53"/>
    </row>
    <row r="9008" spans="1:1">
      <c r="A9008" s="53"/>
    </row>
    <row r="9009" spans="1:1">
      <c r="A9009" s="53"/>
    </row>
    <row r="9010" spans="1:1">
      <c r="A9010" s="53"/>
    </row>
    <row r="9011" spans="1:1">
      <c r="A9011" s="53"/>
    </row>
    <row r="9012" spans="1:1">
      <c r="A9012" s="53"/>
    </row>
    <row r="9013" spans="1:1">
      <c r="A9013" s="53"/>
    </row>
    <row r="9014" spans="1:1">
      <c r="A9014" s="53"/>
    </row>
    <row r="9015" spans="1:1">
      <c r="A9015" s="53"/>
    </row>
    <row r="9016" spans="1:1">
      <c r="A9016" s="53"/>
    </row>
    <row r="9017" spans="1:1">
      <c r="A9017" s="53"/>
    </row>
    <row r="9018" spans="1:1">
      <c r="A9018" s="53"/>
    </row>
    <row r="9019" spans="1:1">
      <c r="A9019" s="53"/>
    </row>
    <row r="9020" spans="1:1">
      <c r="A9020" s="53"/>
    </row>
    <row r="9021" spans="1:1">
      <c r="A9021" s="53"/>
    </row>
    <row r="9022" spans="1:1">
      <c r="A9022" s="53"/>
    </row>
    <row r="9023" spans="1:1">
      <c r="A9023" s="53"/>
    </row>
    <row r="9024" spans="1:1">
      <c r="A9024" s="53"/>
    </row>
    <row r="9025" spans="1:1">
      <c r="A9025" s="53"/>
    </row>
    <row r="9026" spans="1:1">
      <c r="A9026" s="53"/>
    </row>
    <row r="9027" spans="1:1">
      <c r="A9027" s="53"/>
    </row>
    <row r="9028" spans="1:1">
      <c r="A9028" s="53"/>
    </row>
    <row r="9029" spans="1:1">
      <c r="A9029" s="53"/>
    </row>
    <row r="9030" spans="1:1">
      <c r="A9030" s="53"/>
    </row>
    <row r="9031" spans="1:1">
      <c r="A9031" s="53"/>
    </row>
    <row r="9032" spans="1:1">
      <c r="A9032" s="53"/>
    </row>
    <row r="9033" spans="1:1">
      <c r="A9033" s="53"/>
    </row>
    <row r="9034" spans="1:1">
      <c r="A9034" s="53"/>
    </row>
    <row r="9035" spans="1:1">
      <c r="A9035" s="53"/>
    </row>
    <row r="9036" spans="1:1">
      <c r="A9036" s="53"/>
    </row>
    <row r="9037" spans="1:1">
      <c r="A9037" s="53"/>
    </row>
    <row r="9038" spans="1:1">
      <c r="A9038" s="53"/>
    </row>
    <row r="9039" spans="1:1">
      <c r="A9039" s="53"/>
    </row>
    <row r="9040" spans="1:1">
      <c r="A9040" s="53"/>
    </row>
    <row r="9041" spans="1:1">
      <c r="A9041" s="53"/>
    </row>
    <row r="9042" spans="1:1">
      <c r="A9042" s="53"/>
    </row>
    <row r="9043" spans="1:1">
      <c r="A9043" s="53"/>
    </row>
    <row r="9044" spans="1:1">
      <c r="A9044" s="53"/>
    </row>
    <row r="9045" spans="1:1">
      <c r="A9045" s="53"/>
    </row>
    <row r="9046" spans="1:1">
      <c r="A9046" s="53"/>
    </row>
    <row r="9047" spans="1:1">
      <c r="A9047" s="53"/>
    </row>
    <row r="9048" spans="1:1">
      <c r="A9048" s="53"/>
    </row>
    <row r="9049" spans="1:1">
      <c r="A9049" s="53"/>
    </row>
    <row r="9050" spans="1:1">
      <c r="A9050" s="53"/>
    </row>
    <row r="9051" spans="1:1">
      <c r="A9051" s="53"/>
    </row>
    <row r="9052" spans="1:1">
      <c r="A9052" s="53"/>
    </row>
    <row r="9053" spans="1:1">
      <c r="A9053" s="53"/>
    </row>
    <row r="9054" spans="1:1">
      <c r="A9054" s="53"/>
    </row>
    <row r="9055" spans="1:1">
      <c r="A9055" s="53"/>
    </row>
    <row r="9056" spans="1:1">
      <c r="A9056" s="53"/>
    </row>
    <row r="9057" spans="1:1">
      <c r="A9057" s="53"/>
    </row>
    <row r="9058" spans="1:1">
      <c r="A9058" s="53"/>
    </row>
    <row r="9059" spans="1:1">
      <c r="A9059" s="53"/>
    </row>
    <row r="9060" spans="1:1">
      <c r="A9060" s="53"/>
    </row>
    <row r="9061" spans="1:1">
      <c r="A9061" s="53"/>
    </row>
    <row r="9062" spans="1:1">
      <c r="A9062" s="53"/>
    </row>
    <row r="9063" spans="1:1">
      <c r="A9063" s="53"/>
    </row>
    <row r="9064" spans="1:1">
      <c r="A9064" s="53"/>
    </row>
    <row r="9065" spans="1:1">
      <c r="A9065" s="53"/>
    </row>
    <row r="9066" spans="1:1">
      <c r="A9066" s="53"/>
    </row>
    <row r="9067" spans="1:1">
      <c r="A9067" s="53"/>
    </row>
    <row r="9068" spans="1:1">
      <c r="A9068" s="53"/>
    </row>
    <row r="9069" spans="1:1">
      <c r="A9069" s="53"/>
    </row>
    <row r="9070" spans="1:1">
      <c r="A9070" s="53"/>
    </row>
    <row r="9071" spans="1:1">
      <c r="A9071" s="53"/>
    </row>
    <row r="9072" spans="1:1">
      <c r="A9072" s="53"/>
    </row>
  </sheetData>
  <mergeCells count="1">
    <mergeCell ref="L20:Q21"/>
  </mergeCell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572F8-38DF-E14F-BBCD-6D7606EBCAA3}">
  <dimension ref="B1:F21"/>
  <sheetViews>
    <sheetView workbookViewId="0"/>
  </sheetViews>
  <sheetFormatPr baseColWidth="10" defaultRowHeight="16"/>
  <cols>
    <col min="1" max="16384" width="10.83203125" style="10"/>
  </cols>
  <sheetData>
    <row r="1" spans="2:2">
      <c r="B1" s="9" t="s">
        <v>1410</v>
      </c>
    </row>
    <row r="2" spans="2:2">
      <c r="B2" s="36" t="s">
        <v>1343</v>
      </c>
    </row>
    <row r="18" spans="2:6" ht="16" customHeight="1">
      <c r="B18" s="170" t="s">
        <v>1344</v>
      </c>
      <c r="C18" s="170"/>
      <c r="D18" s="170"/>
      <c r="E18" s="170"/>
      <c r="F18" s="170"/>
    </row>
    <row r="19" spans="2:6">
      <c r="B19" s="170"/>
      <c r="C19" s="170"/>
      <c r="D19" s="170"/>
      <c r="E19" s="170"/>
      <c r="F19" s="170"/>
    </row>
    <row r="20" spans="2:6">
      <c r="B20" s="170"/>
      <c r="C20" s="170"/>
      <c r="D20" s="170"/>
      <c r="E20" s="170"/>
      <c r="F20" s="170"/>
    </row>
    <row r="21" spans="2:6">
      <c r="B21" s="170"/>
      <c r="C21" s="170"/>
      <c r="D21" s="170"/>
      <c r="E21" s="170"/>
      <c r="F21" s="170"/>
    </row>
  </sheetData>
  <mergeCells count="1">
    <mergeCell ref="B18:F21"/>
  </mergeCell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2EDA-2B59-C54E-86CD-A67A53850878}">
  <dimension ref="A1:J30"/>
  <sheetViews>
    <sheetView topLeftCell="D1" zoomScale="92" workbookViewId="0">
      <selection activeCell="E1" sqref="E1"/>
    </sheetView>
  </sheetViews>
  <sheetFormatPr baseColWidth="10" defaultRowHeight="16"/>
  <sheetData>
    <row r="1" spans="1:10" ht="17">
      <c r="A1" s="34"/>
      <c r="B1" s="34" t="s">
        <v>855</v>
      </c>
      <c r="C1" s="34" t="s">
        <v>856</v>
      </c>
      <c r="D1" s="34" t="s">
        <v>857</v>
      </c>
      <c r="F1" s="103" t="s">
        <v>1410</v>
      </c>
      <c r="I1" s="6"/>
    </row>
    <row r="2" spans="1:10" ht="17">
      <c r="A2" s="38">
        <v>2007</v>
      </c>
      <c r="B2" s="37">
        <v>2.7</v>
      </c>
      <c r="C2" s="37">
        <v>1.9</v>
      </c>
      <c r="D2" s="34">
        <v>2.508633497473304</v>
      </c>
      <c r="F2" s="85" t="s">
        <v>1343</v>
      </c>
      <c r="G2" s="7"/>
      <c r="H2" s="7"/>
      <c r="I2" s="7"/>
      <c r="J2" s="7"/>
    </row>
    <row r="3" spans="1:10" ht="17">
      <c r="A3" s="38">
        <v>8</v>
      </c>
      <c r="B3" s="37">
        <v>2.2000000000000002</v>
      </c>
      <c r="C3" s="37">
        <v>2.5</v>
      </c>
      <c r="D3" s="34">
        <v>2.2493753254225464</v>
      </c>
      <c r="F3" s="7"/>
      <c r="G3" s="7"/>
      <c r="H3" s="7"/>
      <c r="I3" s="7"/>
      <c r="J3" s="7"/>
    </row>
    <row r="4" spans="1:10" ht="17">
      <c r="A4" s="38">
        <v>9</v>
      </c>
      <c r="B4" s="37">
        <v>2</v>
      </c>
      <c r="C4" s="37">
        <v>2.9</v>
      </c>
      <c r="D4" s="34">
        <v>2.2611129163176722</v>
      </c>
      <c r="F4" s="7"/>
      <c r="G4" s="7"/>
      <c r="H4" s="7"/>
      <c r="I4" s="7"/>
      <c r="J4" s="7"/>
    </row>
    <row r="5" spans="1:10" ht="17">
      <c r="A5" s="38">
        <v>10</v>
      </c>
      <c r="B5" s="37">
        <v>2.4</v>
      </c>
      <c r="C5" s="37">
        <v>3</v>
      </c>
      <c r="D5" s="34">
        <v>2.5899799641195331</v>
      </c>
      <c r="F5" s="7"/>
      <c r="G5" s="7"/>
      <c r="H5" s="7"/>
      <c r="I5" s="7"/>
      <c r="J5" s="7"/>
    </row>
    <row r="6" spans="1:10" ht="17">
      <c r="A6" s="38">
        <v>11</v>
      </c>
      <c r="B6" s="37">
        <v>2.4</v>
      </c>
      <c r="C6" s="37">
        <v>2.5</v>
      </c>
      <c r="D6" s="34">
        <v>2.4396708797215005</v>
      </c>
      <c r="F6" s="7"/>
      <c r="G6" s="7"/>
      <c r="H6" s="7"/>
      <c r="I6" s="7"/>
      <c r="J6" s="7"/>
    </row>
    <row r="7" spans="1:10" ht="17">
      <c r="A7" s="38">
        <v>12</v>
      </c>
      <c r="B7" s="37">
        <v>3.3</v>
      </c>
      <c r="C7" s="37">
        <v>2.2000000000000002</v>
      </c>
      <c r="D7" s="34">
        <v>3.0429253012397104</v>
      </c>
      <c r="F7" s="7"/>
      <c r="G7" s="7"/>
      <c r="H7" s="7"/>
      <c r="I7" s="7"/>
      <c r="J7" s="7"/>
    </row>
    <row r="8" spans="1:10" ht="17">
      <c r="A8" s="38">
        <v>13</v>
      </c>
      <c r="B8" s="37">
        <v>3.6</v>
      </c>
      <c r="C8" s="37">
        <v>1.8</v>
      </c>
      <c r="D8" s="34">
        <v>3.2194869998264677</v>
      </c>
      <c r="F8" s="7"/>
      <c r="G8" s="7"/>
      <c r="H8" s="7"/>
      <c r="I8" s="7"/>
      <c r="J8" s="7"/>
    </row>
    <row r="9" spans="1:10" ht="17">
      <c r="A9" s="38">
        <v>14</v>
      </c>
      <c r="B9" s="37">
        <v>4.4000000000000004</v>
      </c>
      <c r="C9" s="37">
        <v>1.8</v>
      </c>
      <c r="D9" s="34">
        <v>3.8451234687484184</v>
      </c>
      <c r="F9" s="7"/>
      <c r="G9" s="7"/>
      <c r="H9" s="7"/>
      <c r="I9" s="7"/>
      <c r="J9" s="7"/>
    </row>
    <row r="10" spans="1:10" ht="17">
      <c r="A10" s="38">
        <v>15</v>
      </c>
      <c r="B10" s="37">
        <v>5</v>
      </c>
      <c r="C10" s="37">
        <v>2.1</v>
      </c>
      <c r="D10" s="34">
        <v>4.2765415293137883</v>
      </c>
      <c r="F10" s="7"/>
      <c r="G10" s="7"/>
      <c r="H10" s="7"/>
      <c r="I10" s="7"/>
      <c r="J10" s="7"/>
    </row>
    <row r="11" spans="1:10" ht="17">
      <c r="A11" s="38">
        <v>16</v>
      </c>
      <c r="B11" s="37">
        <v>9.3000000000000007</v>
      </c>
      <c r="C11" s="37">
        <v>2.8</v>
      </c>
      <c r="D11" s="34">
        <v>7.4891501942085252</v>
      </c>
      <c r="F11" s="7"/>
      <c r="G11" s="7"/>
      <c r="H11" s="7"/>
      <c r="I11" s="7"/>
      <c r="J11" s="7"/>
    </row>
    <row r="12" spans="1:10" ht="17">
      <c r="A12" s="38">
        <v>17</v>
      </c>
      <c r="B12" s="37">
        <v>11.7</v>
      </c>
      <c r="C12" s="37">
        <v>4.0999999999999996</v>
      </c>
      <c r="D12" s="34">
        <v>9.3394839150353821</v>
      </c>
      <c r="F12" s="7"/>
      <c r="G12" s="7"/>
      <c r="H12" s="7"/>
      <c r="I12" s="7"/>
      <c r="J12" s="7"/>
    </row>
    <row r="13" spans="1:10" ht="17">
      <c r="A13" s="38">
        <v>18</v>
      </c>
      <c r="B13" s="37">
        <v>14.6</v>
      </c>
      <c r="C13" s="37">
        <v>4.7</v>
      </c>
      <c r="D13" s="34">
        <v>11.236699539560355</v>
      </c>
      <c r="E13" s="7"/>
      <c r="F13" s="7"/>
      <c r="G13" s="7"/>
      <c r="H13" s="7"/>
      <c r="I13" s="7"/>
      <c r="J13" s="7"/>
    </row>
    <row r="14" spans="1:10" ht="17">
      <c r="A14" s="38">
        <v>19</v>
      </c>
      <c r="B14" s="37">
        <v>11.6</v>
      </c>
      <c r="C14" s="37">
        <v>5.3</v>
      </c>
      <c r="D14" s="34">
        <v>9.1226746783214239</v>
      </c>
      <c r="E14" s="7"/>
      <c r="F14" s="7"/>
      <c r="G14" s="7"/>
      <c r="I14" s="7"/>
    </row>
    <row r="15" spans="1:10" ht="17">
      <c r="A15" s="7"/>
      <c r="B15" s="7"/>
      <c r="C15" s="7"/>
      <c r="D15" s="7"/>
      <c r="E15" s="7"/>
      <c r="F15" s="7"/>
      <c r="G15" s="7"/>
    </row>
    <row r="16" spans="1:10" ht="17">
      <c r="A16" s="7"/>
      <c r="B16" s="7"/>
      <c r="C16" s="7"/>
      <c r="D16" s="7"/>
      <c r="E16" s="7"/>
      <c r="F16" s="7"/>
      <c r="G16" s="7"/>
    </row>
    <row r="17" spans="1:10" ht="17">
      <c r="A17" s="7"/>
      <c r="B17" s="7"/>
      <c r="C17" s="7"/>
      <c r="D17" s="7"/>
      <c r="E17" s="7"/>
      <c r="F17" s="183" t="s">
        <v>1344</v>
      </c>
      <c r="G17" s="184"/>
      <c r="H17" s="184"/>
      <c r="I17" s="184"/>
      <c r="J17" s="185"/>
    </row>
    <row r="18" spans="1:10" ht="17">
      <c r="A18" s="7"/>
      <c r="B18" s="7"/>
      <c r="C18" s="7"/>
      <c r="D18" s="7"/>
      <c r="E18" s="7"/>
      <c r="F18" s="186"/>
      <c r="G18" s="170"/>
      <c r="H18" s="170"/>
      <c r="I18" s="170"/>
      <c r="J18" s="187"/>
    </row>
    <row r="19" spans="1:10" ht="17">
      <c r="A19" s="7"/>
      <c r="B19" s="7"/>
      <c r="C19" s="7"/>
      <c r="D19" s="7"/>
      <c r="E19" s="7"/>
      <c r="F19" s="186"/>
      <c r="G19" s="170"/>
      <c r="H19" s="170"/>
      <c r="I19" s="170"/>
      <c r="J19" s="187"/>
    </row>
    <row r="20" spans="1:10" ht="17">
      <c r="A20" s="7"/>
      <c r="B20" s="7"/>
      <c r="C20" s="7"/>
      <c r="D20" s="7"/>
      <c r="E20" s="7"/>
      <c r="F20" s="188"/>
      <c r="G20" s="189"/>
      <c r="H20" s="189"/>
      <c r="I20" s="189"/>
      <c r="J20" s="190"/>
    </row>
    <row r="21" spans="1:10" ht="17">
      <c r="A21" s="7"/>
      <c r="B21" s="7"/>
      <c r="C21" s="7"/>
      <c r="D21" s="7"/>
      <c r="E21" s="7"/>
      <c r="F21" s="7"/>
      <c r="G21" s="7"/>
    </row>
    <row r="22" spans="1:10" ht="17">
      <c r="A22" s="7"/>
      <c r="B22" s="7"/>
      <c r="C22" s="7"/>
      <c r="D22" s="7"/>
      <c r="E22" s="7"/>
      <c r="F22" s="7"/>
      <c r="G22" s="7"/>
    </row>
    <row r="23" spans="1:10" ht="17">
      <c r="A23" s="7"/>
      <c r="B23" s="7"/>
      <c r="C23" s="7"/>
      <c r="D23" s="7"/>
      <c r="E23" s="7"/>
      <c r="F23" s="7"/>
      <c r="G23" s="7"/>
    </row>
    <row r="24" spans="1:10" ht="17">
      <c r="A24" s="7"/>
      <c r="B24" s="7"/>
      <c r="C24" s="7"/>
      <c r="D24" s="7"/>
      <c r="E24" s="7"/>
      <c r="F24" s="7"/>
      <c r="G24" s="7"/>
    </row>
    <row r="30" spans="1:10" ht="18">
      <c r="A30" s="8"/>
    </row>
  </sheetData>
  <mergeCells count="1">
    <mergeCell ref="F17:J20"/>
  </mergeCells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F320-17C8-1B48-AC4E-554913980B48}">
  <dimension ref="B1:G24"/>
  <sheetViews>
    <sheetView workbookViewId="0"/>
  </sheetViews>
  <sheetFormatPr baseColWidth="10" defaultRowHeight="16"/>
  <cols>
    <col min="1" max="16384" width="10.83203125" style="10"/>
  </cols>
  <sheetData>
    <row r="1" spans="2:2">
      <c r="B1" s="12" t="s">
        <v>1472</v>
      </c>
    </row>
    <row r="2" spans="2:2">
      <c r="B2" s="13" t="s">
        <v>1473</v>
      </c>
    </row>
    <row r="18" spans="2:7" ht="16" customHeight="1"/>
    <row r="20" spans="2:7">
      <c r="B20" s="170" t="s">
        <v>1345</v>
      </c>
      <c r="C20" s="170"/>
      <c r="D20" s="170"/>
      <c r="E20" s="170"/>
      <c r="F20" s="170"/>
      <c r="G20" s="170"/>
    </row>
    <row r="21" spans="2:7">
      <c r="B21" s="170"/>
      <c r="C21" s="170"/>
      <c r="D21" s="170"/>
      <c r="E21" s="170"/>
      <c r="F21" s="170"/>
      <c r="G21" s="170"/>
    </row>
    <row r="22" spans="2:7">
      <c r="B22" s="170"/>
      <c r="C22" s="170"/>
      <c r="D22" s="170"/>
      <c r="E22" s="170"/>
      <c r="F22" s="170"/>
      <c r="G22" s="170"/>
    </row>
    <row r="23" spans="2:7">
      <c r="B23" s="170"/>
      <c r="C23" s="170"/>
      <c r="D23" s="170"/>
      <c r="E23" s="170"/>
      <c r="F23" s="170"/>
      <c r="G23" s="170"/>
    </row>
    <row r="24" spans="2:7">
      <c r="B24" s="170"/>
      <c r="C24" s="170"/>
      <c r="D24" s="170"/>
      <c r="E24" s="170"/>
      <c r="F24" s="170"/>
      <c r="G24" s="170"/>
    </row>
  </sheetData>
  <mergeCells count="1">
    <mergeCell ref="B20:G24"/>
  </mergeCell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06753-49E9-8341-BE49-4A932679CE84}">
  <dimension ref="A1:AP34"/>
  <sheetViews>
    <sheetView zoomScale="75" workbookViewId="0">
      <selection activeCell="A10" sqref="A10"/>
    </sheetView>
  </sheetViews>
  <sheetFormatPr baseColWidth="10" defaultRowHeight="16"/>
  <cols>
    <col min="1" max="1" width="23" customWidth="1"/>
  </cols>
  <sheetData>
    <row r="1" spans="1:42" s="92" customFormat="1">
      <c r="A1" s="92" t="s">
        <v>860</v>
      </c>
    </row>
    <row r="2" spans="1:42" s="92" customFormat="1">
      <c r="B2" s="92" t="s">
        <v>861</v>
      </c>
      <c r="C2" s="92" t="s">
        <v>862</v>
      </c>
      <c r="D2" s="92" t="s">
        <v>863</v>
      </c>
    </row>
    <row r="3" spans="1:42" s="92" customFormat="1" ht="17">
      <c r="B3" s="74">
        <v>1980</v>
      </c>
      <c r="C3" s="74">
        <v>81</v>
      </c>
      <c r="D3" s="74">
        <v>82</v>
      </c>
      <c r="E3" s="74">
        <v>83</v>
      </c>
      <c r="F3" s="74">
        <v>84</v>
      </c>
      <c r="G3" s="74">
        <v>85</v>
      </c>
      <c r="H3" s="74">
        <v>86</v>
      </c>
      <c r="I3" s="74">
        <v>87</v>
      </c>
      <c r="J3" s="74">
        <v>88</v>
      </c>
      <c r="K3" s="74">
        <v>89</v>
      </c>
      <c r="L3" s="74">
        <v>90</v>
      </c>
      <c r="M3" s="74">
        <v>91</v>
      </c>
      <c r="N3" s="74">
        <v>92</v>
      </c>
      <c r="O3" s="74">
        <v>93</v>
      </c>
      <c r="P3" s="74">
        <v>94</v>
      </c>
      <c r="Q3" s="74">
        <v>95</v>
      </c>
      <c r="R3" s="74">
        <v>96</v>
      </c>
      <c r="S3" s="74">
        <v>97</v>
      </c>
      <c r="T3" s="74">
        <v>98</v>
      </c>
      <c r="U3" s="74">
        <v>99</v>
      </c>
      <c r="V3" s="74" t="s">
        <v>8</v>
      </c>
      <c r="W3" s="75">
        <v>1</v>
      </c>
      <c r="X3" s="75">
        <v>2</v>
      </c>
      <c r="Y3" s="75">
        <v>3</v>
      </c>
      <c r="Z3" s="75">
        <v>4</v>
      </c>
      <c r="AA3" s="75">
        <v>5</v>
      </c>
      <c r="AB3" s="75">
        <v>6</v>
      </c>
      <c r="AC3" s="75">
        <v>7</v>
      </c>
      <c r="AD3" s="75">
        <v>8</v>
      </c>
      <c r="AE3" s="75">
        <v>9</v>
      </c>
      <c r="AF3" s="74">
        <v>10</v>
      </c>
      <c r="AG3" s="74">
        <v>11</v>
      </c>
      <c r="AH3" s="74">
        <v>12</v>
      </c>
      <c r="AI3" s="74">
        <v>13</v>
      </c>
      <c r="AJ3" s="74">
        <v>14</v>
      </c>
      <c r="AK3" s="74">
        <v>15</v>
      </c>
      <c r="AL3" s="74">
        <v>16</v>
      </c>
      <c r="AM3" s="74">
        <v>17</v>
      </c>
      <c r="AN3" s="74">
        <v>18</v>
      </c>
      <c r="AO3" s="76">
        <v>19</v>
      </c>
      <c r="AP3" s="76">
        <v>20</v>
      </c>
    </row>
    <row r="4" spans="1:42" s="92" customFormat="1">
      <c r="A4" s="92" t="s">
        <v>63</v>
      </c>
      <c r="B4" s="92">
        <v>0.88283705850000005</v>
      </c>
      <c r="C4" s="92">
        <v>1.0854962769000001</v>
      </c>
      <c r="D4" s="92">
        <v>1.1763091575</v>
      </c>
      <c r="E4" s="92">
        <v>1.1965444636</v>
      </c>
      <c r="F4" s="92">
        <v>1.3283549743</v>
      </c>
      <c r="G4" s="92">
        <v>1.3916148214999999</v>
      </c>
      <c r="H4" s="92">
        <v>1.4452374696000001</v>
      </c>
      <c r="I4" s="92">
        <v>1.564956955</v>
      </c>
      <c r="J4" s="92">
        <v>1.6529992941</v>
      </c>
      <c r="K4" s="92">
        <v>1.6937282328000001</v>
      </c>
      <c r="L4" s="92">
        <v>1.7762232586</v>
      </c>
      <c r="M4" s="92">
        <v>2.0447730260000001</v>
      </c>
      <c r="N4" s="92">
        <v>2.2430289066000002</v>
      </c>
      <c r="O4" s="92">
        <v>2.4259186427000001</v>
      </c>
      <c r="P4" s="92">
        <v>2.8003523339999998</v>
      </c>
      <c r="Q4" s="92">
        <v>2.8742192902000001</v>
      </c>
      <c r="R4" s="92">
        <v>2.7914874914999999</v>
      </c>
      <c r="S4" s="92">
        <v>3.2642908567000002</v>
      </c>
      <c r="T4" s="92">
        <v>3.3342057923000001</v>
      </c>
      <c r="U4" s="92">
        <v>3.4060308646999999</v>
      </c>
      <c r="V4" s="92">
        <v>3.8620377175999998</v>
      </c>
      <c r="W4" s="92">
        <v>4.2951565419</v>
      </c>
      <c r="X4" s="92">
        <v>5.0092036201000001</v>
      </c>
      <c r="Y4" s="92">
        <v>5.7736364636999999</v>
      </c>
      <c r="Z4" s="92">
        <v>6.4324286382000002</v>
      </c>
      <c r="AA4" s="92">
        <v>7.2548056361000004</v>
      </c>
      <c r="AB4" s="92">
        <v>7.9895725115999996</v>
      </c>
      <c r="AC4" s="92">
        <v>8.7039776419999999</v>
      </c>
      <c r="AD4" s="92">
        <v>8.8587014113000002</v>
      </c>
      <c r="AE4" s="92">
        <v>9.5682706651</v>
      </c>
      <c r="AF4" s="92">
        <v>10.3119824206</v>
      </c>
      <c r="AG4" s="92">
        <v>10.350038465700001</v>
      </c>
      <c r="AH4" s="92">
        <v>11.0678542783</v>
      </c>
      <c r="AI4" s="92">
        <v>11.6543206024</v>
      </c>
      <c r="AJ4" s="92">
        <v>12.320643066800001</v>
      </c>
      <c r="AK4" s="92">
        <v>13.7301590962</v>
      </c>
      <c r="AL4" s="92">
        <v>13.0731754453</v>
      </c>
      <c r="AM4" s="92">
        <v>12.756273931899999</v>
      </c>
      <c r="AN4" s="92">
        <v>12.719330946299999</v>
      </c>
      <c r="AO4" s="92">
        <v>13.1448284903</v>
      </c>
      <c r="AP4" s="92">
        <v>14.736523163499999</v>
      </c>
    </row>
    <row r="5" spans="1:42" s="92" customFormat="1">
      <c r="A5" s="92" t="s">
        <v>64</v>
      </c>
      <c r="B5" s="92">
        <v>0.41878044339999998</v>
      </c>
      <c r="C5" s="92">
        <v>0.40916605020000002</v>
      </c>
      <c r="D5" s="92">
        <v>0.4931571139</v>
      </c>
      <c r="E5" s="92">
        <v>0.49247177409999998</v>
      </c>
      <c r="F5" s="92">
        <v>0.48030711910000001</v>
      </c>
      <c r="G5" s="92">
        <v>0.46503645919999997</v>
      </c>
      <c r="H5" s="92">
        <v>0.43900617829999999</v>
      </c>
      <c r="I5" s="92">
        <v>0.4483284018</v>
      </c>
      <c r="J5" s="92">
        <v>0.46037053119999999</v>
      </c>
      <c r="K5" s="92">
        <v>0.51166789079999997</v>
      </c>
      <c r="L5" s="92">
        <v>0.51403799839999997</v>
      </c>
      <c r="M5" s="92">
        <v>0.50406455949999995</v>
      </c>
      <c r="N5" s="92">
        <v>0.51830762730000002</v>
      </c>
      <c r="O5" s="92">
        <v>0.57040184199999999</v>
      </c>
      <c r="P5" s="92">
        <v>0.57906100549999995</v>
      </c>
      <c r="Q5" s="92">
        <v>0.59172830259999998</v>
      </c>
      <c r="R5" s="92">
        <v>0.61180864729999995</v>
      </c>
      <c r="S5" s="92">
        <v>0.62517298759999995</v>
      </c>
      <c r="T5" s="92">
        <v>0.60685115329999995</v>
      </c>
      <c r="U5" s="92">
        <v>0.62320452390000003</v>
      </c>
      <c r="V5" s="92">
        <v>0.65677562089999997</v>
      </c>
      <c r="W5" s="92">
        <v>0.69990109960000002</v>
      </c>
      <c r="X5" s="92">
        <v>0.75769750950000003</v>
      </c>
      <c r="Y5" s="92">
        <v>0.7768338615</v>
      </c>
      <c r="Z5" s="92">
        <v>0.83097091599999995</v>
      </c>
      <c r="AA5" s="92">
        <v>0.94847676729999997</v>
      </c>
      <c r="AB5" s="92">
        <v>1.004348346</v>
      </c>
      <c r="AC5" s="92">
        <v>1.0708924345999999</v>
      </c>
      <c r="AD5" s="92">
        <v>1.2063564552999999</v>
      </c>
      <c r="AE5" s="92">
        <v>1.3131452388</v>
      </c>
      <c r="AF5" s="92">
        <v>1.4794015148999999</v>
      </c>
      <c r="AG5" s="92">
        <v>1.6514505981000001</v>
      </c>
      <c r="AH5" s="92">
        <v>1.6035675371</v>
      </c>
      <c r="AI5" s="92">
        <v>1.6610811215000001</v>
      </c>
      <c r="AJ5" s="92">
        <v>1.6973938150000001</v>
      </c>
      <c r="AK5" s="92">
        <v>1.6182390815000001</v>
      </c>
      <c r="AL5" s="92">
        <v>1.6487192658000001</v>
      </c>
      <c r="AM5" s="92">
        <v>1.6865320416</v>
      </c>
      <c r="AN5" s="92">
        <v>1.6612264222999999</v>
      </c>
      <c r="AO5" s="92">
        <v>1.7057259679000001</v>
      </c>
      <c r="AP5" s="92">
        <v>1.5709921330000001</v>
      </c>
    </row>
    <row r="6" spans="1:42" s="92" customFormat="1">
      <c r="A6" s="92" t="s">
        <v>864</v>
      </c>
      <c r="B6" s="92">
        <v>0.85419008289999998</v>
      </c>
      <c r="C6" s="92">
        <v>1.0490450683000001</v>
      </c>
      <c r="D6" s="92">
        <v>1.1516457156</v>
      </c>
      <c r="E6" s="92">
        <v>1.3160589381000001</v>
      </c>
      <c r="F6" s="92">
        <v>1.4861984477000001</v>
      </c>
      <c r="G6" s="92">
        <v>1.5408000009</v>
      </c>
      <c r="H6" s="92">
        <v>1.6214665747999999</v>
      </c>
      <c r="I6" s="92">
        <v>1.8762261274000001</v>
      </c>
      <c r="J6" s="92">
        <v>2.111508653</v>
      </c>
      <c r="K6" s="92">
        <v>2.0109194483000001</v>
      </c>
      <c r="L6" s="92">
        <v>1.8598980751</v>
      </c>
      <c r="M6" s="92">
        <v>2.0436384627000002</v>
      </c>
      <c r="N6" s="92">
        <v>2.0236245544</v>
      </c>
      <c r="O6" s="92">
        <v>2.1745029964999998</v>
      </c>
      <c r="P6" s="92">
        <v>2.2219624540999998</v>
      </c>
      <c r="Q6" s="92">
        <v>2.4159437826999999</v>
      </c>
      <c r="R6" s="92">
        <v>2.3972366398</v>
      </c>
      <c r="S6" s="92">
        <v>2.4316102467</v>
      </c>
      <c r="T6" s="92">
        <v>2.4013606678000001</v>
      </c>
      <c r="U6" s="92">
        <v>2.5106091119</v>
      </c>
      <c r="V6" s="92">
        <v>2.6697331635000001</v>
      </c>
      <c r="W6" s="92">
        <v>2.4282747522000001</v>
      </c>
      <c r="X6" s="92">
        <v>2.4995710063000001</v>
      </c>
      <c r="Y6" s="92">
        <v>2.5535312634</v>
      </c>
      <c r="Z6" s="92">
        <v>2.752011285</v>
      </c>
      <c r="AA6" s="92">
        <v>2.7080470373000001</v>
      </c>
      <c r="AB6" s="92">
        <v>2.6835761157000002</v>
      </c>
      <c r="AC6" s="92">
        <v>2.6493638036</v>
      </c>
      <c r="AD6" s="92">
        <v>2.6130252346999998</v>
      </c>
      <c r="AE6" s="92">
        <v>2.8947676105000002</v>
      </c>
      <c r="AF6" s="92">
        <v>3.0482214650000001</v>
      </c>
      <c r="AG6" s="92">
        <v>3.0270458125999999</v>
      </c>
      <c r="AH6" s="92">
        <v>2.9597812694000001</v>
      </c>
      <c r="AI6" s="92">
        <v>2.9525219749999998</v>
      </c>
      <c r="AJ6" s="92">
        <v>3.0145038684999999</v>
      </c>
      <c r="AK6" s="92">
        <v>3.1812414321000002</v>
      </c>
      <c r="AL6" s="92">
        <v>3.0876675361000001</v>
      </c>
      <c r="AM6" s="92">
        <v>3.2333559187000001</v>
      </c>
      <c r="AN6" s="92">
        <v>3.0938294198</v>
      </c>
      <c r="AO6" s="92">
        <v>2.8516412404000002</v>
      </c>
      <c r="AP6" s="92">
        <v>2.9147379142999998</v>
      </c>
    </row>
    <row r="7" spans="1:42" s="92" customFormat="1">
      <c r="A7" s="92" t="s">
        <v>65</v>
      </c>
      <c r="B7" s="92">
        <v>1.6486766100000001E-2</v>
      </c>
      <c r="C7" s="92">
        <v>1.9779343299999998E-2</v>
      </c>
      <c r="D7" s="92">
        <v>2.7720022300000001E-2</v>
      </c>
      <c r="E7" s="92">
        <v>3.3162574899999998E-2</v>
      </c>
      <c r="F7" s="92">
        <v>3.2981459800000001E-2</v>
      </c>
      <c r="G7" s="92">
        <v>3.5515434899999997E-2</v>
      </c>
      <c r="H7" s="92">
        <v>3.68525746E-2</v>
      </c>
      <c r="I7" s="92">
        <v>3.3888816099999997E-2</v>
      </c>
      <c r="J7" s="92">
        <v>3.6110221099999999E-2</v>
      </c>
      <c r="K7" s="92">
        <v>6.2735451299999995E-2</v>
      </c>
      <c r="L7" s="92">
        <v>6.8771802500000007E-2</v>
      </c>
      <c r="M7" s="92">
        <v>5.9347041900000001E-2</v>
      </c>
      <c r="N7" s="92">
        <v>6.8148573599999998E-2</v>
      </c>
      <c r="O7" s="92">
        <v>7.8935432599999994E-2</v>
      </c>
      <c r="P7" s="92">
        <v>9.3825665399999994E-2</v>
      </c>
      <c r="Q7" s="92">
        <v>0.1052669775</v>
      </c>
      <c r="R7" s="92">
        <v>0.13407818539999999</v>
      </c>
      <c r="S7" s="92">
        <v>0.16402529390000001</v>
      </c>
      <c r="T7" s="92">
        <v>0.1698936402</v>
      </c>
      <c r="U7" s="92">
        <v>0.2016559819</v>
      </c>
      <c r="V7" s="92">
        <v>0.22445111919999999</v>
      </c>
      <c r="W7" s="92">
        <v>0.2425869705</v>
      </c>
      <c r="X7" s="92">
        <v>0.25701714910000001</v>
      </c>
      <c r="Y7" s="92">
        <v>0.26546622580000001</v>
      </c>
      <c r="Z7" s="92">
        <v>0.28713198559999997</v>
      </c>
      <c r="AA7" s="92">
        <v>0.3088909742</v>
      </c>
      <c r="AB7" s="92">
        <v>0.32838135930000001</v>
      </c>
      <c r="AC7" s="92">
        <v>0.34632453629999999</v>
      </c>
      <c r="AD7" s="92">
        <v>0.38813896339999998</v>
      </c>
      <c r="AE7" s="92">
        <v>0.45465020270000001</v>
      </c>
      <c r="AF7" s="92">
        <v>0.47212888060000002</v>
      </c>
      <c r="AG7" s="92">
        <v>0.52833306560000004</v>
      </c>
      <c r="AH7" s="92">
        <v>0.61872578369999998</v>
      </c>
      <c r="AI7" s="92">
        <v>0.69658204089999998</v>
      </c>
      <c r="AJ7" s="92">
        <v>0.79015478400000005</v>
      </c>
      <c r="AK7" s="92">
        <v>0.97875733890000005</v>
      </c>
      <c r="AL7" s="92">
        <v>1.1005133392999999</v>
      </c>
      <c r="AM7" s="92">
        <v>1.2118227866</v>
      </c>
      <c r="AN7" s="92">
        <v>1.2465076828999999</v>
      </c>
      <c r="AO7" s="92">
        <v>1.3898029835000001</v>
      </c>
      <c r="AP7" s="92">
        <v>1.6075479847</v>
      </c>
    </row>
    <row r="8" spans="1:42" s="92" customFormat="1">
      <c r="A8" s="92" t="s">
        <v>62</v>
      </c>
      <c r="B8" s="92">
        <v>3.69981079E-2</v>
      </c>
      <c r="C8" s="92">
        <v>3.8998008700000003E-2</v>
      </c>
      <c r="D8" s="92">
        <v>4.0549017200000002E-2</v>
      </c>
      <c r="E8" s="92">
        <v>3.9003548700000001E-2</v>
      </c>
      <c r="F8" s="92">
        <v>4.7334442300000001E-2</v>
      </c>
      <c r="G8" s="92">
        <v>5.08194836E-2</v>
      </c>
      <c r="H8" s="92">
        <v>4.1099401799999997E-2</v>
      </c>
      <c r="I8" s="92">
        <v>4.2344750299999998E-2</v>
      </c>
      <c r="J8" s="92">
        <v>4.49109569E-2</v>
      </c>
      <c r="K8" s="92">
        <v>4.20666024E-2</v>
      </c>
      <c r="L8" s="92">
        <v>4.78116471E-2</v>
      </c>
      <c r="M8" s="92">
        <v>4.8022451399999999E-2</v>
      </c>
      <c r="N8" s="92">
        <v>5.5398113499999999E-2</v>
      </c>
      <c r="O8" s="92">
        <v>6.0233880300000001E-2</v>
      </c>
      <c r="P8" s="92">
        <v>6.1575537299999997E-2</v>
      </c>
      <c r="Q8" s="92">
        <v>6.7634371099999993E-2</v>
      </c>
      <c r="R8" s="92">
        <v>7.8524908300000001E-2</v>
      </c>
      <c r="S8" s="92">
        <v>8.6289626600000002E-2</v>
      </c>
      <c r="T8" s="92">
        <v>9.2941494599999994E-2</v>
      </c>
      <c r="U8" s="92">
        <v>9.6049123299999997E-2</v>
      </c>
      <c r="V8" s="92">
        <v>9.9013892199999995E-2</v>
      </c>
      <c r="W8" s="92">
        <v>9.8138850299999997E-2</v>
      </c>
      <c r="X8" s="92">
        <v>9.4600649499999995E-2</v>
      </c>
      <c r="Y8" s="92">
        <v>9.2092971900000001E-2</v>
      </c>
      <c r="Z8" s="92">
        <v>9.0037045100000004E-2</v>
      </c>
      <c r="AA8" s="92">
        <v>8.8519801100000003E-2</v>
      </c>
      <c r="AB8" s="92">
        <v>9.7313718499999993E-2</v>
      </c>
      <c r="AC8" s="92">
        <v>8.8813012799999994E-2</v>
      </c>
      <c r="AD8" s="92">
        <v>9.5166955600000006E-2</v>
      </c>
      <c r="AE8" s="92">
        <v>0.1201024159</v>
      </c>
      <c r="AF8" s="92">
        <v>0.12545194970000001</v>
      </c>
      <c r="AG8" s="92">
        <v>0.13324335849999999</v>
      </c>
      <c r="AH8" s="92">
        <v>0.1357450328</v>
      </c>
      <c r="AI8" s="92">
        <v>0.1535976889</v>
      </c>
      <c r="AJ8" s="92">
        <v>0.15993366049999999</v>
      </c>
      <c r="AK8" s="92">
        <v>0.1955447371</v>
      </c>
      <c r="AL8" s="92">
        <v>0.2174736551</v>
      </c>
      <c r="AM8" s="92">
        <v>0.20205638840000001</v>
      </c>
      <c r="AN8" s="92">
        <v>0.20077228320000001</v>
      </c>
      <c r="AO8" s="92">
        <v>0.2068780741</v>
      </c>
      <c r="AP8" s="92">
        <v>0.19112439079999999</v>
      </c>
    </row>
    <row r="10" spans="1:42">
      <c r="B10" s="12" t="s">
        <v>1472</v>
      </c>
    </row>
    <row r="11" spans="1:42">
      <c r="B11" s="13" t="s">
        <v>1473</v>
      </c>
    </row>
    <row r="30" spans="2:7">
      <c r="B30" s="183" t="s">
        <v>1345</v>
      </c>
      <c r="C30" s="184"/>
      <c r="D30" s="184"/>
      <c r="E30" s="184"/>
      <c r="F30" s="184"/>
      <c r="G30" s="185"/>
    </row>
    <row r="31" spans="2:7">
      <c r="B31" s="186"/>
      <c r="C31" s="170"/>
      <c r="D31" s="170"/>
      <c r="E31" s="170"/>
      <c r="F31" s="170"/>
      <c r="G31" s="187"/>
    </row>
    <row r="32" spans="2:7">
      <c r="B32" s="186"/>
      <c r="C32" s="170"/>
      <c r="D32" s="170"/>
      <c r="E32" s="170"/>
      <c r="F32" s="170"/>
      <c r="G32" s="187"/>
    </row>
    <row r="33" spans="2:7">
      <c r="B33" s="186"/>
      <c r="C33" s="170"/>
      <c r="D33" s="170"/>
      <c r="E33" s="170"/>
      <c r="F33" s="170"/>
      <c r="G33" s="187"/>
    </row>
    <row r="34" spans="2:7">
      <c r="B34" s="188"/>
      <c r="C34" s="189"/>
      <c r="D34" s="189"/>
      <c r="E34" s="189"/>
      <c r="F34" s="189"/>
      <c r="G34" s="190"/>
    </row>
  </sheetData>
  <mergeCells count="1">
    <mergeCell ref="B30:G3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36570-0BC2-B64B-9671-1C2D044AD4FC}">
  <dimension ref="B1:J24"/>
  <sheetViews>
    <sheetView workbookViewId="0"/>
  </sheetViews>
  <sheetFormatPr baseColWidth="10" defaultRowHeight="16"/>
  <cols>
    <col min="1" max="16384" width="10.83203125" style="10"/>
  </cols>
  <sheetData>
    <row r="1" spans="2:8">
      <c r="B1" s="14" t="s">
        <v>1291</v>
      </c>
    </row>
    <row r="2" spans="2:8">
      <c r="C2" s="15" t="s">
        <v>1292</v>
      </c>
      <c r="H2" s="15" t="s">
        <v>1293</v>
      </c>
    </row>
    <row r="20" spans="2:10">
      <c r="B20" s="170" t="s">
        <v>1464</v>
      </c>
      <c r="C20" s="170"/>
      <c r="D20" s="170"/>
      <c r="E20" s="170"/>
      <c r="F20" s="170"/>
      <c r="G20" s="170"/>
      <c r="H20" s="170"/>
      <c r="I20" s="170"/>
      <c r="J20" s="170"/>
    </row>
    <row r="21" spans="2:10">
      <c r="B21" s="170"/>
      <c r="C21" s="170"/>
      <c r="D21" s="170"/>
      <c r="E21" s="170"/>
      <c r="F21" s="170"/>
      <c r="G21" s="170"/>
      <c r="H21" s="170"/>
      <c r="I21" s="170"/>
      <c r="J21" s="170"/>
    </row>
    <row r="22" spans="2:10">
      <c r="B22" s="170"/>
      <c r="C22" s="170"/>
      <c r="D22" s="170"/>
      <c r="E22" s="170"/>
      <c r="F22" s="170"/>
      <c r="G22" s="170"/>
      <c r="H22" s="170"/>
      <c r="I22" s="170"/>
      <c r="J22" s="170"/>
    </row>
    <row r="23" spans="2:10">
      <c r="B23" s="170"/>
      <c r="C23" s="170"/>
      <c r="D23" s="170"/>
      <c r="E23" s="170"/>
      <c r="F23" s="170"/>
      <c r="G23" s="170"/>
      <c r="H23" s="170"/>
      <c r="I23" s="170"/>
      <c r="J23" s="170"/>
    </row>
    <row r="24" spans="2:10">
      <c r="B24" s="170"/>
      <c r="C24" s="170"/>
      <c r="D24" s="170"/>
      <c r="E24" s="170"/>
      <c r="F24" s="170"/>
      <c r="G24" s="170"/>
      <c r="H24" s="170"/>
      <c r="I24" s="170"/>
      <c r="J24" s="170"/>
    </row>
  </sheetData>
  <mergeCells count="1">
    <mergeCell ref="B20:J24"/>
  </mergeCells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049AB-4B4B-4042-8077-1057B96D883F}">
  <dimension ref="B1:I26"/>
  <sheetViews>
    <sheetView zoomScale="89" workbookViewId="0"/>
  </sheetViews>
  <sheetFormatPr baseColWidth="10" defaultRowHeight="16"/>
  <cols>
    <col min="1" max="16384" width="10.83203125" style="10"/>
  </cols>
  <sheetData>
    <row r="1" spans="2:7">
      <c r="B1" s="12" t="s">
        <v>1346</v>
      </c>
    </row>
    <row r="2" spans="2:7">
      <c r="B2" s="13" t="s">
        <v>1347</v>
      </c>
    </row>
    <row r="3" spans="2:7">
      <c r="C3" s="33" t="s">
        <v>1348</v>
      </c>
      <c r="G3" s="33" t="s">
        <v>1349</v>
      </c>
    </row>
    <row r="23" spans="2:9">
      <c r="B23" s="170" t="s">
        <v>1430</v>
      </c>
      <c r="C23" s="170"/>
      <c r="D23" s="170"/>
      <c r="E23" s="170"/>
      <c r="F23" s="170"/>
      <c r="G23" s="170"/>
      <c r="H23" s="170"/>
      <c r="I23" s="170"/>
    </row>
    <row r="24" spans="2:9">
      <c r="B24" s="170"/>
      <c r="C24" s="170"/>
      <c r="D24" s="170"/>
      <c r="E24" s="170"/>
      <c r="F24" s="170"/>
      <c r="G24" s="170"/>
      <c r="H24" s="170"/>
      <c r="I24" s="170"/>
    </row>
    <row r="25" spans="2:9">
      <c r="B25" s="170"/>
      <c r="C25" s="170"/>
      <c r="D25" s="170"/>
      <c r="E25" s="170"/>
      <c r="F25" s="170"/>
      <c r="G25" s="170"/>
      <c r="H25" s="170"/>
      <c r="I25" s="170"/>
    </row>
    <row r="26" spans="2:9">
      <c r="B26" s="170"/>
      <c r="C26" s="170"/>
      <c r="D26" s="170"/>
      <c r="E26" s="170"/>
      <c r="F26" s="170"/>
      <c r="G26" s="170"/>
      <c r="H26" s="170"/>
      <c r="I26" s="170"/>
    </row>
  </sheetData>
  <mergeCells count="1">
    <mergeCell ref="B23:I26"/>
  </mergeCell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7EDEE-6823-3C47-9006-BE24051792BE}">
  <dimension ref="A1:V47"/>
  <sheetViews>
    <sheetView zoomScale="63" workbookViewId="0">
      <selection activeCell="A15" sqref="A15"/>
    </sheetView>
  </sheetViews>
  <sheetFormatPr baseColWidth="10" defaultRowHeight="13"/>
  <cols>
    <col min="1" max="1" width="11.6640625" style="39" customWidth="1"/>
    <col min="2" max="20" width="13.6640625" style="39" bestFit="1" customWidth="1"/>
    <col min="21" max="16384" width="10.83203125" style="39"/>
  </cols>
  <sheetData>
    <row r="1" spans="1:22" s="113" customFormat="1" ht="15" customHeight="1">
      <c r="B1" s="113">
        <v>2001</v>
      </c>
      <c r="C1" s="113">
        <v>2002</v>
      </c>
      <c r="D1" s="113">
        <v>2003</v>
      </c>
      <c r="E1" s="113">
        <v>2004</v>
      </c>
      <c r="F1" s="113">
        <v>2005</v>
      </c>
      <c r="G1" s="113">
        <v>2006</v>
      </c>
      <c r="H1" s="113">
        <v>2007</v>
      </c>
      <c r="I1" s="113">
        <v>2008</v>
      </c>
      <c r="J1" s="113">
        <v>2009</v>
      </c>
      <c r="K1" s="113">
        <v>2010</v>
      </c>
      <c r="L1" s="113">
        <v>2011</v>
      </c>
      <c r="M1" s="113">
        <v>2012</v>
      </c>
      <c r="N1" s="113">
        <v>2013</v>
      </c>
      <c r="O1" s="113">
        <v>2014</v>
      </c>
      <c r="P1" s="113">
        <v>2015</v>
      </c>
      <c r="Q1" s="113">
        <v>2016</v>
      </c>
      <c r="R1" s="113">
        <v>2017</v>
      </c>
      <c r="S1" s="113">
        <v>2018</v>
      </c>
      <c r="T1" s="113">
        <v>2019</v>
      </c>
      <c r="U1" s="113">
        <v>2020</v>
      </c>
    </row>
    <row r="2" spans="1:22" s="113" customFormat="1" ht="15" customHeight="1">
      <c r="A2" s="113" t="s">
        <v>2</v>
      </c>
      <c r="B2" s="113">
        <v>5947152</v>
      </c>
      <c r="C2" s="113">
        <v>6581904</v>
      </c>
      <c r="D2" s="113">
        <v>8562288</v>
      </c>
      <c r="E2" s="113">
        <v>12133195</v>
      </c>
      <c r="F2" s="113">
        <v>16079283</v>
      </c>
      <c r="G2" s="113">
        <v>21362555</v>
      </c>
      <c r="H2" s="113">
        <v>27475831</v>
      </c>
      <c r="I2" s="113">
        <v>35867984</v>
      </c>
      <c r="J2" s="113">
        <v>32332120</v>
      </c>
      <c r="K2" s="113">
        <v>38996226</v>
      </c>
      <c r="L2" s="113">
        <v>45473835</v>
      </c>
      <c r="M2" s="113">
        <v>47178248</v>
      </c>
      <c r="N2" s="113">
        <v>51625400</v>
      </c>
      <c r="O2" s="113">
        <v>52371373</v>
      </c>
      <c r="P2" s="113">
        <v>52957872</v>
      </c>
      <c r="Q2" s="113">
        <v>51490497</v>
      </c>
      <c r="R2" s="113">
        <v>52218508</v>
      </c>
      <c r="S2" s="113">
        <v>55793325</v>
      </c>
      <c r="T2" s="113">
        <v>62082039</v>
      </c>
      <c r="U2" s="113">
        <v>65512204</v>
      </c>
    </row>
    <row r="3" spans="1:22" s="113" customFormat="1" ht="15" customHeight="1">
      <c r="A3" s="113" t="s">
        <v>115</v>
      </c>
      <c r="B3" s="113">
        <v>5423000</v>
      </c>
      <c r="C3" s="113">
        <v>5393000</v>
      </c>
      <c r="D3" s="113">
        <v>6253000</v>
      </c>
      <c r="E3" s="113">
        <v>6700000</v>
      </c>
      <c r="F3" s="113">
        <v>9487000</v>
      </c>
      <c r="G3" s="113">
        <v>10137000</v>
      </c>
      <c r="H3" s="113">
        <v>12064000</v>
      </c>
      <c r="I3" s="113">
        <v>13725000</v>
      </c>
      <c r="J3" s="113">
        <v>14673000</v>
      </c>
      <c r="K3" s="113">
        <v>15634000</v>
      </c>
      <c r="L3" s="113">
        <v>16993000</v>
      </c>
      <c r="M3" s="113">
        <v>19645000</v>
      </c>
      <c r="N3" s="113">
        <v>21486000</v>
      </c>
      <c r="O3" s="113">
        <v>24237000</v>
      </c>
      <c r="P3" s="113">
        <v>28150000</v>
      </c>
      <c r="Q3" s="113">
        <v>31675000</v>
      </c>
      <c r="R3" s="113">
        <v>37437000</v>
      </c>
      <c r="S3" s="113">
        <v>40248000</v>
      </c>
      <c r="T3" s="113">
        <v>46767000</v>
      </c>
      <c r="U3" s="113">
        <v>49001000</v>
      </c>
    </row>
    <row r="4" spans="1:22" s="113" customFormat="1" ht="15" customHeight="1">
      <c r="A4" s="113" t="s">
        <v>859</v>
      </c>
      <c r="B4" s="113">
        <v>313000</v>
      </c>
      <c r="C4" s="113">
        <v>353000</v>
      </c>
      <c r="D4" s="113">
        <v>401000</v>
      </c>
      <c r="E4" s="113">
        <v>485000</v>
      </c>
      <c r="F4" s="113">
        <v>514000</v>
      </c>
      <c r="G4" s="113">
        <v>882000</v>
      </c>
      <c r="H4" s="113">
        <v>1004000</v>
      </c>
      <c r="I4" s="113">
        <v>1551000</v>
      </c>
      <c r="J4" s="113">
        <v>0</v>
      </c>
      <c r="K4" s="113">
        <v>0</v>
      </c>
      <c r="L4" s="113">
        <v>3684917</v>
      </c>
      <c r="M4" s="113">
        <v>5436768</v>
      </c>
      <c r="N4" s="113">
        <v>6105411</v>
      </c>
      <c r="O4" s="113">
        <v>6474251</v>
      </c>
      <c r="P4" s="113">
        <v>7506047</v>
      </c>
      <c r="Q4" s="113">
        <v>10617523</v>
      </c>
      <c r="R4" s="113">
        <v>11992469</v>
      </c>
      <c r="S4" s="113">
        <v>14925029</v>
      </c>
      <c r="T4" s="113">
        <v>13669235</v>
      </c>
      <c r="U4" s="113">
        <v>13709523</v>
      </c>
    </row>
    <row r="5" spans="1:22" s="113" customFormat="1" ht="15" customHeight="1">
      <c r="A5" s="113" t="s">
        <v>1</v>
      </c>
      <c r="B5" s="113">
        <v>461000</v>
      </c>
      <c r="C5" s="113">
        <v>638000</v>
      </c>
      <c r="D5" s="113">
        <v>1102000</v>
      </c>
      <c r="E5" s="113">
        <v>1637000</v>
      </c>
      <c r="F5" s="113">
        <v>1840187</v>
      </c>
      <c r="G5" s="113">
        <v>2957709</v>
      </c>
      <c r="H5" s="113">
        <v>4344750</v>
      </c>
      <c r="I5" s="113">
        <v>6252068</v>
      </c>
      <c r="J5" s="113">
        <v>6511710</v>
      </c>
      <c r="K5" s="113">
        <v>9256331</v>
      </c>
      <c r="L5" s="113">
        <v>12182029</v>
      </c>
      <c r="M5" s="113">
        <v>14453536</v>
      </c>
      <c r="N5" s="113">
        <v>15426254</v>
      </c>
      <c r="O5" s="113">
        <v>18878691</v>
      </c>
      <c r="P5" s="113">
        <v>24129710</v>
      </c>
      <c r="Q5" s="113">
        <v>24829050</v>
      </c>
      <c r="R5" s="113">
        <v>25985972</v>
      </c>
      <c r="S5" s="113">
        <v>44959602</v>
      </c>
      <c r="T5" s="113">
        <v>51387453</v>
      </c>
    </row>
    <row r="6" spans="1:22" s="113" customFormat="1" ht="15" customHeight="1"/>
    <row r="7" spans="1:22" s="113" customFormat="1" ht="15" customHeight="1"/>
    <row r="8" spans="1:22" s="113" customFormat="1" ht="15" customHeight="1">
      <c r="B8" s="113">
        <v>2001</v>
      </c>
      <c r="C8" s="114">
        <v>2</v>
      </c>
      <c r="D8" s="114">
        <v>3</v>
      </c>
      <c r="E8" s="114">
        <v>4</v>
      </c>
      <c r="F8" s="114">
        <v>5</v>
      </c>
      <c r="G8" s="114">
        <v>6</v>
      </c>
      <c r="H8" s="114">
        <v>7</v>
      </c>
      <c r="I8" s="114">
        <v>8</v>
      </c>
      <c r="J8" s="114">
        <v>9</v>
      </c>
      <c r="K8" s="114">
        <v>10</v>
      </c>
      <c r="L8" s="114">
        <v>11</v>
      </c>
      <c r="M8" s="114">
        <v>12</v>
      </c>
      <c r="N8" s="114">
        <v>13</v>
      </c>
      <c r="O8" s="114">
        <v>14</v>
      </c>
      <c r="P8" s="114">
        <v>15</v>
      </c>
      <c r="Q8" s="114">
        <v>16</v>
      </c>
      <c r="R8" s="114">
        <v>17</v>
      </c>
      <c r="S8" s="114">
        <v>18</v>
      </c>
      <c r="T8" s="114">
        <v>19</v>
      </c>
      <c r="U8" s="114">
        <v>20</v>
      </c>
      <c r="V8" s="114"/>
    </row>
    <row r="9" spans="1:22" s="113" customFormat="1" ht="15" customHeight="1">
      <c r="A9" s="113" t="s">
        <v>2</v>
      </c>
      <c r="B9" s="113">
        <v>16.200575818091799</v>
      </c>
      <c r="C9" s="113">
        <v>13.424133358289287</v>
      </c>
      <c r="D9" s="113">
        <v>13.289005442193931</v>
      </c>
      <c r="E9" s="113">
        <v>19.661646855954199</v>
      </c>
      <c r="F9" s="113">
        <v>17.456104624224093</v>
      </c>
      <c r="G9" s="113">
        <v>19.247708764954677</v>
      </c>
      <c r="H9" s="113">
        <v>19.593328537564034</v>
      </c>
      <c r="I9" s="113">
        <v>25.671128576761951</v>
      </c>
      <c r="J9" s="113">
        <v>18.879037210513136</v>
      </c>
      <c r="K9" s="113">
        <v>21.303705700659091</v>
      </c>
      <c r="L9" s="113">
        <v>20.389732173569435</v>
      </c>
      <c r="M9" s="113">
        <v>19.897358628772245</v>
      </c>
      <c r="N9" s="113">
        <v>18.225393826085796</v>
      </c>
      <c r="O9" s="113">
        <v>14.718641502925626</v>
      </c>
      <c r="P9" s="113">
        <v>14.314038044679513</v>
      </c>
      <c r="Q9" s="113">
        <v>13.664236223485918</v>
      </c>
      <c r="R9" s="113">
        <v>12.280516592832438</v>
      </c>
      <c r="S9" s="113">
        <v>10.753903058317968</v>
      </c>
      <c r="T9" s="113">
        <v>10.808273964074676</v>
      </c>
      <c r="U9" s="113">
        <v>11.177611405523271</v>
      </c>
    </row>
    <row r="10" spans="1:22" s="113" customFormat="1" ht="15" customHeight="1">
      <c r="A10" s="113" t="s">
        <v>115</v>
      </c>
      <c r="B10" s="113">
        <v>14.772738726286459</v>
      </c>
      <c r="C10" s="113">
        <v>10.999302208183853</v>
      </c>
      <c r="D10" s="113">
        <v>9.7049002591408566</v>
      </c>
      <c r="E10" s="113">
        <v>10.857241965936684</v>
      </c>
      <c r="F10" s="113">
        <v>10.299343855693936</v>
      </c>
      <c r="G10" s="113">
        <v>9.133459164896033</v>
      </c>
      <c r="H10" s="113">
        <v>8.6029760292663209</v>
      </c>
      <c r="I10" s="113">
        <v>9.8231403168925748</v>
      </c>
      <c r="J10" s="113">
        <v>8.5677064476396616</v>
      </c>
      <c r="K10" s="113">
        <v>8.5408812361510122</v>
      </c>
      <c r="L10" s="113">
        <v>7.6193863751642104</v>
      </c>
      <c r="M10" s="113">
        <v>8.2852506575112912</v>
      </c>
      <c r="N10" s="113">
        <v>7.5852354024817119</v>
      </c>
      <c r="O10" s="113">
        <v>6.8116547967227898</v>
      </c>
      <c r="P10" s="113">
        <v>7.6086926407792275</v>
      </c>
      <c r="Q10" s="113">
        <v>8.4057196491794688</v>
      </c>
      <c r="R10" s="113">
        <v>8.8042672472730938</v>
      </c>
      <c r="S10" s="113">
        <v>7.757614200106941</v>
      </c>
      <c r="T10" s="113">
        <v>8.1419772388255538</v>
      </c>
      <c r="U10" s="113">
        <v>8.3604901535910123</v>
      </c>
    </row>
    <row r="11" spans="1:22" s="113" customFormat="1" ht="15" customHeight="1">
      <c r="A11" s="113" t="s">
        <v>859</v>
      </c>
      <c r="B11" s="113">
        <v>0.85264009244470984</v>
      </c>
      <c r="C11" s="113">
        <v>0.71996174290541437</v>
      </c>
      <c r="D11" s="113">
        <v>0.62236766414768652</v>
      </c>
      <c r="E11" s="113">
        <v>0.78593467962377483</v>
      </c>
      <c r="F11" s="113">
        <v>0.55801230545237512</v>
      </c>
      <c r="G11" s="113">
        <v>0.79468392852306413</v>
      </c>
      <c r="H11" s="113">
        <v>0.71596385389451145</v>
      </c>
      <c r="I11" s="113">
        <v>1.1100685341712482</v>
      </c>
      <c r="J11" s="113" t="e">
        <v>#N/A</v>
      </c>
      <c r="K11" s="113" t="e">
        <v>#N/A</v>
      </c>
      <c r="L11" s="113">
        <v>1.6522571872777601</v>
      </c>
      <c r="M11" s="113">
        <v>2.2929491293833726</v>
      </c>
      <c r="N11" s="113">
        <v>2.1554025720888612</v>
      </c>
      <c r="O11" s="113">
        <v>1.8195470924345967</v>
      </c>
      <c r="P11" s="113">
        <v>2.0288172138629839</v>
      </c>
      <c r="Q11" s="113">
        <v>2.8176139449633761</v>
      </c>
      <c r="R11" s="113">
        <v>2.8203355512097099</v>
      </c>
      <c r="S11" s="113">
        <v>2.8767296985541617</v>
      </c>
      <c r="T11" s="113">
        <v>2.3797677901545455</v>
      </c>
      <c r="U11" s="113">
        <v>2.3391018969394404</v>
      </c>
    </row>
    <row r="12" spans="1:22" s="113" customFormat="1" ht="15" customHeight="1">
      <c r="A12" s="113" t="s">
        <v>1</v>
      </c>
      <c r="B12" s="113">
        <v>1.2558053757731988</v>
      </c>
      <c r="C12" s="113">
        <v>1.3012339715967545</v>
      </c>
      <c r="D12" s="113">
        <v>1.7103470471091036</v>
      </c>
      <c r="E12" s="113">
        <v>2.6527321042146794</v>
      </c>
      <c r="F12" s="113">
        <v>1.9977567905320814</v>
      </c>
      <c r="G12" s="113">
        <v>2.6649022761315457</v>
      </c>
      <c r="H12" s="113">
        <v>3.0982907910440027</v>
      </c>
      <c r="I12" s="113">
        <v>4.4746769569948208</v>
      </c>
      <c r="J12" s="113">
        <v>3.8022503749853245</v>
      </c>
      <c r="K12" s="113">
        <v>5.0567496324359045</v>
      </c>
      <c r="L12" s="113">
        <v>5.4622247857620954</v>
      </c>
      <c r="M12" s="113">
        <v>6.0957581393414673</v>
      </c>
      <c r="N12" s="113">
        <v>5.4459540151016999</v>
      </c>
      <c r="O12" s="113">
        <v>5.3057361103270768</v>
      </c>
      <c r="P12" s="113">
        <v>6.5220442948894117</v>
      </c>
      <c r="Q12" s="113">
        <v>6.5889829030926439</v>
      </c>
      <c r="R12" s="113">
        <v>6.1112653836620368</v>
      </c>
      <c r="S12" s="113">
        <v>8.6657535009530022</v>
      </c>
      <c r="T12" s="113">
        <v>8.9463825493877724</v>
      </c>
    </row>
    <row r="13" spans="1:22" ht="15" customHeight="1"/>
    <row r="14" spans="1:22" ht="15" customHeight="1"/>
    <row r="15" spans="1:22" ht="15" customHeight="1">
      <c r="B15" s="61" t="s">
        <v>1346</v>
      </c>
    </row>
    <row r="16" spans="1:22" ht="15" customHeight="1">
      <c r="B16" s="64" t="s">
        <v>1347</v>
      </c>
    </row>
    <row r="17" spans="2:2" ht="15" customHeight="1">
      <c r="B17" s="55" t="s">
        <v>1348</v>
      </c>
    </row>
    <row r="18" spans="2:2" ht="15" customHeight="1"/>
    <row r="19" spans="2:2" ht="15" customHeight="1"/>
    <row r="20" spans="2:2" ht="15" customHeight="1"/>
    <row r="21" spans="2:2" ht="15" customHeight="1"/>
    <row r="22" spans="2:2" ht="15" customHeight="1"/>
    <row r="23" spans="2:2" ht="15" customHeight="1"/>
    <row r="24" spans="2:2" ht="15" customHeight="1"/>
    <row r="25" spans="2:2" ht="15" customHeight="1"/>
    <row r="26" spans="2:2" ht="15" customHeight="1"/>
    <row r="27" spans="2:2" ht="15" customHeight="1"/>
    <row r="28" spans="2:2" ht="15" customHeight="1"/>
    <row r="29" spans="2:2" ht="15" customHeight="1"/>
    <row r="30" spans="2:2" ht="15" customHeight="1"/>
    <row r="31" spans="2:2" ht="15" customHeight="1"/>
    <row r="32" spans="2:2" ht="15" customHeight="1"/>
    <row r="33" spans="2:9" ht="15" customHeight="1"/>
    <row r="34" spans="2:9" ht="15" customHeight="1"/>
    <row r="35" spans="2:9" ht="15" customHeight="1"/>
    <row r="36" spans="2:9" ht="15" customHeight="1"/>
    <row r="37" spans="2:9" ht="15" customHeight="1">
      <c r="B37" s="183" t="s">
        <v>1430</v>
      </c>
      <c r="C37" s="184"/>
      <c r="D37" s="184"/>
      <c r="E37" s="184"/>
      <c r="F37" s="184"/>
      <c r="G37" s="184"/>
      <c r="H37" s="184"/>
      <c r="I37" s="185"/>
    </row>
    <row r="38" spans="2:9" ht="15" customHeight="1">
      <c r="B38" s="186"/>
      <c r="C38" s="170"/>
      <c r="D38" s="170"/>
      <c r="E38" s="170"/>
      <c r="F38" s="170"/>
      <c r="G38" s="170"/>
      <c r="H38" s="170"/>
      <c r="I38" s="187"/>
    </row>
    <row r="39" spans="2:9" ht="15" customHeight="1">
      <c r="B39" s="186"/>
      <c r="C39" s="170"/>
      <c r="D39" s="170"/>
      <c r="E39" s="170"/>
      <c r="F39" s="170"/>
      <c r="G39" s="170"/>
      <c r="H39" s="170"/>
      <c r="I39" s="187"/>
    </row>
    <row r="40" spans="2:9" ht="15" customHeight="1">
      <c r="B40" s="188"/>
      <c r="C40" s="189"/>
      <c r="D40" s="189"/>
      <c r="E40" s="189"/>
      <c r="F40" s="189"/>
      <c r="G40" s="189"/>
      <c r="H40" s="189"/>
      <c r="I40" s="190"/>
    </row>
    <row r="41" spans="2:9" ht="15" customHeight="1"/>
    <row r="42" spans="2:9" ht="15" customHeight="1"/>
    <row r="43" spans="2:9" ht="15" customHeight="1"/>
    <row r="44" spans="2:9" ht="15" customHeight="1"/>
    <row r="45" spans="2:9" ht="15" customHeight="1"/>
    <row r="46" spans="2:9" ht="15" customHeight="1"/>
    <row r="47" spans="2:9" ht="15" customHeight="1"/>
  </sheetData>
  <mergeCells count="1">
    <mergeCell ref="B37:I40"/>
  </mergeCell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BB34-CD06-E244-BA09-4C457864C553}">
  <dimension ref="A1:W38"/>
  <sheetViews>
    <sheetView topLeftCell="A2" zoomScale="75" zoomScaleNormal="75" workbookViewId="0">
      <selection activeCell="A15" sqref="A15"/>
    </sheetView>
  </sheetViews>
  <sheetFormatPr baseColWidth="10" defaultRowHeight="16"/>
  <cols>
    <col min="1" max="1" width="9.6640625" customWidth="1"/>
    <col min="2" max="19" width="13.5" bestFit="1" customWidth="1"/>
  </cols>
  <sheetData>
    <row r="1" spans="1:23" s="92" customFormat="1">
      <c r="A1" s="197" t="s">
        <v>125</v>
      </c>
      <c r="B1" s="197"/>
      <c r="C1" s="197"/>
      <c r="D1" s="197"/>
      <c r="E1" s="197"/>
      <c r="F1" s="197"/>
    </row>
    <row r="2" spans="1:23" s="92" customFormat="1">
      <c r="A2" s="197" t="s">
        <v>126</v>
      </c>
      <c r="B2" s="197"/>
      <c r="C2" s="197"/>
      <c r="D2" s="197"/>
      <c r="E2" s="197"/>
      <c r="F2" s="197"/>
    </row>
    <row r="3" spans="1:23" s="92" customFormat="1">
      <c r="A3" s="115"/>
    </row>
    <row r="4" spans="1:23" s="92" customFormat="1" ht="17">
      <c r="A4" s="119" t="s">
        <v>127</v>
      </c>
      <c r="B4" s="92">
        <v>2001</v>
      </c>
      <c r="C4" s="116">
        <v>2</v>
      </c>
      <c r="D4" s="116">
        <v>3</v>
      </c>
      <c r="E4" s="116">
        <v>4</v>
      </c>
      <c r="F4" s="116">
        <v>5</v>
      </c>
      <c r="G4" s="116">
        <v>6</v>
      </c>
      <c r="H4" s="116">
        <v>7</v>
      </c>
      <c r="I4" s="116">
        <v>8</v>
      </c>
      <c r="J4" s="116">
        <v>9</v>
      </c>
      <c r="K4" s="116">
        <v>10</v>
      </c>
      <c r="L4" s="116">
        <v>11</v>
      </c>
      <c r="M4" s="116">
        <v>12</v>
      </c>
      <c r="N4" s="116">
        <v>13</v>
      </c>
      <c r="O4" s="116">
        <v>14</v>
      </c>
      <c r="P4" s="116">
        <v>15</v>
      </c>
      <c r="Q4" s="116">
        <v>16</v>
      </c>
      <c r="R4" s="116">
        <v>17</v>
      </c>
      <c r="S4" s="116">
        <v>18</v>
      </c>
      <c r="T4" s="116">
        <v>19</v>
      </c>
      <c r="U4" s="116">
        <v>20</v>
      </c>
      <c r="V4" s="116"/>
    </row>
    <row r="5" spans="1:23" s="92" customFormat="1" ht="17">
      <c r="A5" s="117" t="s">
        <v>58</v>
      </c>
      <c r="B5" s="118">
        <v>117342486</v>
      </c>
      <c r="C5" s="118">
        <v>149064982</v>
      </c>
      <c r="D5" s="118">
        <v>181836188</v>
      </c>
      <c r="E5" s="118">
        <v>224088971</v>
      </c>
      <c r="F5" s="118">
        <v>248753117</v>
      </c>
      <c r="G5" s="118">
        <v>288001093</v>
      </c>
      <c r="H5" s="118">
        <v>342388462</v>
      </c>
      <c r="I5" s="118">
        <v>400555135</v>
      </c>
      <c r="J5" s="118">
        <v>420939283</v>
      </c>
      <c r="K5" s="118">
        <v>442298830</v>
      </c>
      <c r="L5" s="118">
        <v>469491694</v>
      </c>
      <c r="M5" s="118">
        <v>469497888</v>
      </c>
      <c r="N5" s="118">
        <v>488194977</v>
      </c>
      <c r="O5" s="118">
        <v>513046695</v>
      </c>
      <c r="P5" s="118">
        <v>491701365</v>
      </c>
      <c r="Q5" s="118">
        <v>499958102</v>
      </c>
      <c r="R5" s="118">
        <v>528641372</v>
      </c>
      <c r="S5" s="118">
        <v>587193056</v>
      </c>
      <c r="T5" s="118">
        <v>617499109</v>
      </c>
      <c r="U5" s="118">
        <v>675867756</v>
      </c>
    </row>
    <row r="6" spans="1:23" s="92" customFormat="1" ht="17">
      <c r="A6" s="117" t="s">
        <v>2</v>
      </c>
      <c r="B6" s="118">
        <v>1047143</v>
      </c>
      <c r="C6" s="118">
        <v>1259038</v>
      </c>
      <c r="D6" s="118">
        <v>1565562</v>
      </c>
      <c r="E6" s="118">
        <v>1909033</v>
      </c>
      <c r="F6" s="118">
        <v>2345727</v>
      </c>
      <c r="G6" s="118">
        <v>2992352</v>
      </c>
      <c r="H6" s="118">
        <v>3833764</v>
      </c>
      <c r="I6" s="118">
        <v>5005349</v>
      </c>
      <c r="J6" s="118">
        <v>5011360</v>
      </c>
      <c r="K6" s="118">
        <v>6096125</v>
      </c>
      <c r="L6" s="118">
        <v>8259853</v>
      </c>
      <c r="M6" s="118">
        <v>9602441</v>
      </c>
      <c r="N6" s="118">
        <v>11731941</v>
      </c>
      <c r="O6" s="118">
        <v>11663326</v>
      </c>
      <c r="P6" s="118">
        <v>12540352</v>
      </c>
      <c r="Q6" s="118">
        <v>13041098</v>
      </c>
      <c r="R6" s="118">
        <v>12888409</v>
      </c>
      <c r="S6" s="118">
        <v>14330253</v>
      </c>
      <c r="T6" s="118">
        <v>16264000</v>
      </c>
      <c r="U6" s="118">
        <v>18426748</v>
      </c>
    </row>
    <row r="7" spans="1:23" s="92" customFormat="1" ht="17">
      <c r="A7" s="117" t="s">
        <v>1</v>
      </c>
      <c r="B7" s="118">
        <v>737286</v>
      </c>
      <c r="C7" s="118">
        <v>789975</v>
      </c>
      <c r="D7" s="118">
        <v>917568</v>
      </c>
      <c r="E7" s="118">
        <v>1100280</v>
      </c>
      <c r="F7" s="118">
        <v>1364015</v>
      </c>
      <c r="G7" s="118">
        <v>1530560</v>
      </c>
      <c r="H7" s="118">
        <v>2055724</v>
      </c>
      <c r="I7" s="118">
        <v>2903409</v>
      </c>
      <c r="J7" s="118">
        <v>3418671</v>
      </c>
      <c r="K7" s="118">
        <v>4482156</v>
      </c>
      <c r="L7" s="118">
        <v>5421338</v>
      </c>
      <c r="M7" s="118">
        <v>5890833</v>
      </c>
      <c r="N7" s="118">
        <v>6207562</v>
      </c>
      <c r="O7" s="118">
        <v>6591592</v>
      </c>
      <c r="P7" s="118">
        <v>6942904</v>
      </c>
      <c r="Q7" s="118">
        <v>7018375</v>
      </c>
      <c r="R7" s="118">
        <v>7359497</v>
      </c>
      <c r="S7" s="118">
        <v>8866142</v>
      </c>
      <c r="T7" s="118">
        <v>9165509</v>
      </c>
      <c r="U7" s="118">
        <v>13214357</v>
      </c>
    </row>
    <row r="8" spans="1:23" s="92" customFormat="1"/>
    <row r="9" spans="1:23" s="92" customFormat="1"/>
    <row r="10" spans="1:23" s="92" customFormat="1">
      <c r="B10" s="92">
        <v>2001</v>
      </c>
      <c r="C10" s="116">
        <v>2</v>
      </c>
      <c r="D10" s="116">
        <v>3</v>
      </c>
      <c r="E10" s="116">
        <v>4</v>
      </c>
      <c r="F10" s="116">
        <v>5</v>
      </c>
      <c r="G10" s="116">
        <v>6</v>
      </c>
      <c r="H10" s="116">
        <v>7</v>
      </c>
      <c r="I10" s="116">
        <v>8</v>
      </c>
      <c r="J10" s="116">
        <v>9</v>
      </c>
      <c r="K10" s="116">
        <v>10</v>
      </c>
      <c r="L10" s="116">
        <v>11</v>
      </c>
      <c r="M10" s="116">
        <v>12</v>
      </c>
      <c r="N10" s="116">
        <v>13</v>
      </c>
      <c r="O10" s="116">
        <v>14</v>
      </c>
      <c r="P10" s="116">
        <v>15</v>
      </c>
      <c r="Q10" s="116">
        <v>16</v>
      </c>
      <c r="R10" s="116">
        <v>17</v>
      </c>
      <c r="S10" s="116">
        <v>18</v>
      </c>
      <c r="T10" s="116">
        <v>19</v>
      </c>
      <c r="U10" s="116">
        <v>20</v>
      </c>
      <c r="V10" s="116"/>
      <c r="W10" s="116"/>
    </row>
    <row r="11" spans="1:23" s="92" customFormat="1" ht="17">
      <c r="A11" s="117" t="s">
        <v>2</v>
      </c>
      <c r="B11" s="92">
        <f>B6/B5%</f>
        <v>0.89238180960304514</v>
      </c>
      <c r="C11" s="92">
        <f t="shared" ref="C11:R11" si="0">C6/C5%</f>
        <v>0.84462358838912277</v>
      </c>
      <c r="D11" s="92">
        <f t="shared" si="0"/>
        <v>0.86097383431729224</v>
      </c>
      <c r="E11" s="92">
        <f t="shared" si="0"/>
        <v>0.85190850378798877</v>
      </c>
      <c r="F11" s="92">
        <f t="shared" si="0"/>
        <v>0.94299401281472184</v>
      </c>
      <c r="G11" s="92">
        <f t="shared" si="0"/>
        <v>1.0390071679346022</v>
      </c>
      <c r="H11" s="92">
        <f t="shared" si="0"/>
        <v>1.1197117968303498</v>
      </c>
      <c r="I11" s="92">
        <f t="shared" si="0"/>
        <v>1.2496030040908102</v>
      </c>
      <c r="J11" s="92">
        <f t="shared" si="0"/>
        <v>1.190518491000518</v>
      </c>
      <c r="K11" s="92">
        <f t="shared" si="0"/>
        <v>1.3782819638026174</v>
      </c>
      <c r="L11" s="92">
        <f t="shared" si="0"/>
        <v>1.7593182383328807</v>
      </c>
      <c r="M11" s="92">
        <f t="shared" si="0"/>
        <v>2.0452575496995635</v>
      </c>
      <c r="N11" s="92">
        <f t="shared" si="0"/>
        <v>2.4031261181943706</v>
      </c>
      <c r="O11" s="92">
        <f t="shared" si="0"/>
        <v>2.2733458988562436</v>
      </c>
      <c r="P11" s="92">
        <f t="shared" si="0"/>
        <v>2.5504000787144445</v>
      </c>
      <c r="Q11" s="92">
        <f t="shared" si="0"/>
        <v>2.6084381766854539</v>
      </c>
      <c r="R11" s="92">
        <f t="shared" si="0"/>
        <v>2.4380250359973719</v>
      </c>
      <c r="S11" s="92">
        <f>S6/S5%</f>
        <v>2.4404670412178717</v>
      </c>
      <c r="T11" s="92">
        <f>T6/T5%</f>
        <v>2.6338499542677072</v>
      </c>
      <c r="U11" s="92">
        <f>U6/U5%</f>
        <v>2.7263836507093262</v>
      </c>
    </row>
    <row r="12" spans="1:23" s="92" customFormat="1" ht="17">
      <c r="A12" s="117" t="s">
        <v>1</v>
      </c>
      <c r="B12" s="92">
        <f>B7/B5%</f>
        <v>0.6283197374904772</v>
      </c>
      <c r="C12" s="92">
        <f t="shared" ref="C12:R12" si="1">C7/C5%</f>
        <v>0.52995344003731204</v>
      </c>
      <c r="D12" s="92">
        <f t="shared" si="1"/>
        <v>0.50461242621298241</v>
      </c>
      <c r="E12" s="92">
        <f t="shared" si="1"/>
        <v>0.49100140675821125</v>
      </c>
      <c r="F12" s="92">
        <f t="shared" si="1"/>
        <v>0.54834086762418344</v>
      </c>
      <c r="G12" s="92">
        <f t="shared" si="1"/>
        <v>0.53144242754662041</v>
      </c>
      <c r="H12" s="92">
        <f t="shared" si="1"/>
        <v>0.6004069144129045</v>
      </c>
      <c r="I12" s="92">
        <f t="shared" si="1"/>
        <v>0.72484628114928551</v>
      </c>
      <c r="J12" s="92">
        <f t="shared" si="1"/>
        <v>0.81215299642157657</v>
      </c>
      <c r="K12" s="92">
        <f t="shared" si="1"/>
        <v>1.013377313252219</v>
      </c>
      <c r="L12" s="92">
        <f t="shared" si="1"/>
        <v>1.154725007765526</v>
      </c>
      <c r="M12" s="92">
        <f t="shared" si="1"/>
        <v>1.2547091585638825</v>
      </c>
      <c r="N12" s="92">
        <f t="shared" si="1"/>
        <v>1.2715333611472206</v>
      </c>
      <c r="O12" s="92">
        <f t="shared" si="1"/>
        <v>1.2847937749603864</v>
      </c>
      <c r="P12" s="92">
        <f t="shared" si="1"/>
        <v>1.4120164177294889</v>
      </c>
      <c r="Q12" s="92">
        <f t="shared" si="1"/>
        <v>1.4037926322074086</v>
      </c>
      <c r="R12" s="92">
        <f t="shared" si="1"/>
        <v>1.3921530530531387</v>
      </c>
      <c r="S12" s="92">
        <f>S7/S5%</f>
        <v>1.509919422480364</v>
      </c>
      <c r="T12" s="92">
        <f>T7/T5%</f>
        <v>1.4842950971772171</v>
      </c>
      <c r="U12" s="92">
        <f>U7/U5%</f>
        <v>1.9551690227400049</v>
      </c>
    </row>
    <row r="15" spans="1:23">
      <c r="B15" s="61" t="s">
        <v>1346</v>
      </c>
    </row>
    <row r="16" spans="1:23">
      <c r="B16" s="64" t="s">
        <v>1347</v>
      </c>
    </row>
    <row r="17" spans="2:2">
      <c r="B17" s="55" t="s">
        <v>1349</v>
      </c>
    </row>
    <row r="35" spans="2:9">
      <c r="B35" s="183" t="s">
        <v>1430</v>
      </c>
      <c r="C35" s="184"/>
      <c r="D35" s="184"/>
      <c r="E35" s="184"/>
      <c r="F35" s="184"/>
      <c r="G35" s="184"/>
      <c r="H35" s="184"/>
      <c r="I35" s="185"/>
    </row>
    <row r="36" spans="2:9">
      <c r="B36" s="186"/>
      <c r="C36" s="170"/>
      <c r="D36" s="170"/>
      <c r="E36" s="170"/>
      <c r="F36" s="170"/>
      <c r="G36" s="170"/>
      <c r="H36" s="170"/>
      <c r="I36" s="187"/>
    </row>
    <row r="37" spans="2:9">
      <c r="B37" s="186"/>
      <c r="C37" s="170"/>
      <c r="D37" s="170"/>
      <c r="E37" s="170"/>
      <c r="F37" s="170"/>
      <c r="G37" s="170"/>
      <c r="H37" s="170"/>
      <c r="I37" s="187"/>
    </row>
    <row r="38" spans="2:9">
      <c r="B38" s="188"/>
      <c r="C38" s="189"/>
      <c r="D38" s="189"/>
      <c r="E38" s="189"/>
      <c r="F38" s="189"/>
      <c r="G38" s="189"/>
      <c r="H38" s="189"/>
      <c r="I38" s="190"/>
    </row>
  </sheetData>
  <mergeCells count="3">
    <mergeCell ref="A1:F1"/>
    <mergeCell ref="A2:F2"/>
    <mergeCell ref="B35:I38"/>
  </mergeCells>
  <pageMargins left="0.7" right="0.7" top="0.75" bottom="0.75" header="0.3" footer="0.3"/>
  <pageSetup paperSize="9" orientation="portrait" horizontalDpi="0" verticalDpi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5A5C-AF3F-C447-8487-88C473876CD5}">
  <dimension ref="B1:G23"/>
  <sheetViews>
    <sheetView workbookViewId="0"/>
  </sheetViews>
  <sheetFormatPr baseColWidth="10" defaultRowHeight="16"/>
  <cols>
    <col min="1" max="16384" width="10.83203125" style="10"/>
  </cols>
  <sheetData>
    <row r="1" spans="2:2">
      <c r="B1" s="14" t="s">
        <v>1351</v>
      </c>
    </row>
    <row r="2" spans="2:2">
      <c r="B2" s="40" t="s">
        <v>1352</v>
      </c>
    </row>
    <row r="18" spans="2:7">
      <c r="B18" s="170" t="s">
        <v>1350</v>
      </c>
      <c r="C18" s="170"/>
      <c r="D18" s="170"/>
      <c r="E18" s="170"/>
      <c r="F18" s="170"/>
      <c r="G18" s="170"/>
    </row>
    <row r="19" spans="2:7">
      <c r="B19" s="170"/>
      <c r="C19" s="170"/>
      <c r="D19" s="170"/>
      <c r="E19" s="170"/>
      <c r="F19" s="170"/>
      <c r="G19" s="170"/>
    </row>
    <row r="20" spans="2:7">
      <c r="B20" s="170"/>
      <c r="C20" s="170"/>
      <c r="D20" s="170"/>
      <c r="E20" s="170"/>
      <c r="F20" s="170"/>
      <c r="G20" s="170"/>
    </row>
    <row r="21" spans="2:7">
      <c r="B21" s="170"/>
      <c r="C21" s="170"/>
      <c r="D21" s="170"/>
      <c r="E21" s="170"/>
      <c r="F21" s="170"/>
      <c r="G21" s="170"/>
    </row>
    <row r="22" spans="2:7">
      <c r="B22" s="170"/>
      <c r="C22" s="170"/>
      <c r="D22" s="170"/>
      <c r="E22" s="170"/>
      <c r="F22" s="170"/>
      <c r="G22" s="170"/>
    </row>
    <row r="23" spans="2:7">
      <c r="B23" s="170"/>
      <c r="C23" s="170"/>
      <c r="D23" s="170"/>
      <c r="E23" s="170"/>
      <c r="F23" s="170"/>
      <c r="G23" s="170"/>
    </row>
  </sheetData>
  <mergeCells count="1">
    <mergeCell ref="B18:G23"/>
  </mergeCell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20859-2A71-A44B-82FB-082DF3B08D35}">
  <dimension ref="A1:J24"/>
  <sheetViews>
    <sheetView workbookViewId="0">
      <selection activeCell="M14" sqref="M14"/>
    </sheetView>
  </sheetViews>
  <sheetFormatPr baseColWidth="10" defaultRowHeight="16"/>
  <cols>
    <col min="1" max="3" width="10.83203125" style="82"/>
    <col min="4" max="16384" width="10.83203125" style="3"/>
  </cols>
  <sheetData>
    <row r="1" spans="1:5">
      <c r="B1" s="82" t="s">
        <v>252</v>
      </c>
      <c r="C1" s="82" t="s">
        <v>253</v>
      </c>
      <c r="E1" s="95" t="s">
        <v>1351</v>
      </c>
    </row>
    <row r="2" spans="1:5">
      <c r="A2" s="82">
        <v>2000</v>
      </c>
      <c r="B2" s="82">
        <v>143786</v>
      </c>
      <c r="C2" s="82">
        <v>52952</v>
      </c>
      <c r="E2" s="120" t="s">
        <v>1352</v>
      </c>
    </row>
    <row r="3" spans="1:5">
      <c r="A3" s="83"/>
      <c r="B3" s="82" t="e">
        <f>NA()</f>
        <v>#N/A</v>
      </c>
      <c r="C3" s="82" t="e">
        <f>NA()</f>
        <v>#N/A</v>
      </c>
    </row>
    <row r="4" spans="1:5">
      <c r="A4" s="83"/>
      <c r="B4" s="82" t="e">
        <f>NA()</f>
        <v>#N/A</v>
      </c>
      <c r="C4" s="82" t="e">
        <f>NA()</f>
        <v>#N/A</v>
      </c>
    </row>
    <row r="5" spans="1:5">
      <c r="A5" s="83"/>
      <c r="B5" s="82" t="e">
        <f>NA()</f>
        <v>#N/A</v>
      </c>
      <c r="C5" s="82" t="e">
        <f>NA()</f>
        <v>#N/A</v>
      </c>
    </row>
    <row r="6" spans="1:5">
      <c r="A6" s="83"/>
      <c r="B6" s="82" t="e">
        <f>NA()</f>
        <v>#N/A</v>
      </c>
      <c r="C6" s="82" t="e">
        <f>NA()</f>
        <v>#N/A</v>
      </c>
    </row>
    <row r="7" spans="1:5">
      <c r="A7" s="83">
        <v>5</v>
      </c>
      <c r="B7" s="82">
        <v>146756</v>
      </c>
      <c r="C7" s="82">
        <v>58310</v>
      </c>
    </row>
    <row r="8" spans="1:5">
      <c r="A8" s="83"/>
      <c r="B8" s="82" t="e">
        <f>NA()</f>
        <v>#N/A</v>
      </c>
      <c r="C8" s="82" t="e">
        <f>NA()</f>
        <v>#N/A</v>
      </c>
    </row>
    <row r="9" spans="1:5">
      <c r="A9" s="83"/>
      <c r="B9" s="82" t="e">
        <f>NA()</f>
        <v>#N/A</v>
      </c>
      <c r="C9" s="82" t="e">
        <f>NA()</f>
        <v>#N/A</v>
      </c>
    </row>
    <row r="10" spans="1:5">
      <c r="A10" s="83"/>
      <c r="B10" s="82" t="e">
        <f>NA()</f>
        <v>#N/A</v>
      </c>
      <c r="C10" s="82" t="e">
        <f>NA()</f>
        <v>#N/A</v>
      </c>
    </row>
    <row r="11" spans="1:5">
      <c r="A11" s="83"/>
      <c r="B11" s="82" t="e">
        <f>NA()</f>
        <v>#N/A</v>
      </c>
      <c r="C11" s="82" t="e">
        <f>NA()</f>
        <v>#N/A</v>
      </c>
    </row>
    <row r="12" spans="1:5">
      <c r="A12" s="83">
        <v>10</v>
      </c>
      <c r="B12" s="82">
        <v>153155</v>
      </c>
      <c r="C12" s="82">
        <v>75295</v>
      </c>
    </row>
    <row r="13" spans="1:5">
      <c r="A13" s="83"/>
      <c r="B13" s="82" t="e">
        <f>NA()</f>
        <v>#N/A</v>
      </c>
      <c r="C13" s="82" t="e">
        <f>NA()</f>
        <v>#N/A</v>
      </c>
    </row>
    <row r="14" spans="1:5">
      <c r="A14" s="83"/>
      <c r="B14" s="82" t="e">
        <f>NA()</f>
        <v>#N/A</v>
      </c>
      <c r="C14" s="82" t="e">
        <f>NA()</f>
        <v>#N/A</v>
      </c>
    </row>
    <row r="15" spans="1:5">
      <c r="A15" s="83"/>
      <c r="B15" s="82" t="e">
        <f>NA()</f>
        <v>#N/A</v>
      </c>
      <c r="C15" s="82" t="e">
        <f>NA()</f>
        <v>#N/A</v>
      </c>
    </row>
    <row r="16" spans="1:5">
      <c r="A16" s="83"/>
      <c r="B16" s="82" t="e">
        <f>NA()</f>
        <v>#N/A</v>
      </c>
      <c r="C16" s="82" t="e">
        <f>NA()</f>
        <v>#N/A</v>
      </c>
    </row>
    <row r="17" spans="1:10">
      <c r="A17" s="83">
        <v>15</v>
      </c>
      <c r="B17" s="82">
        <v>185726</v>
      </c>
      <c r="C17" s="82">
        <v>118537</v>
      </c>
    </row>
    <row r="18" spans="1:10">
      <c r="A18" s="83"/>
      <c r="B18" s="82" t="e">
        <f>NA()</f>
        <v>#N/A</v>
      </c>
      <c r="C18" s="82" t="e">
        <f>NA()</f>
        <v>#N/A</v>
      </c>
    </row>
    <row r="19" spans="1:10">
      <c r="A19" s="83"/>
      <c r="B19" s="82" t="e">
        <f>NA()</f>
        <v>#N/A</v>
      </c>
      <c r="C19" s="82" t="e">
        <f>NA()</f>
        <v>#N/A</v>
      </c>
      <c r="E19" s="183" t="s">
        <v>1350</v>
      </c>
      <c r="F19" s="184"/>
      <c r="G19" s="184"/>
      <c r="H19" s="184"/>
      <c r="I19" s="184"/>
      <c r="J19" s="185"/>
    </row>
    <row r="20" spans="1:10">
      <c r="A20" s="83">
        <v>19</v>
      </c>
      <c r="B20" s="82">
        <v>201184</v>
      </c>
      <c r="C20" s="82">
        <v>137893</v>
      </c>
      <c r="E20" s="186"/>
      <c r="F20" s="170"/>
      <c r="G20" s="170"/>
      <c r="H20" s="170"/>
      <c r="I20" s="170"/>
      <c r="J20" s="187"/>
    </row>
    <row r="21" spans="1:10">
      <c r="A21" s="82">
        <v>20</v>
      </c>
      <c r="B21" s="121">
        <v>207685</v>
      </c>
      <c r="C21" s="82">
        <v>145632</v>
      </c>
      <c r="E21" s="186"/>
      <c r="F21" s="170"/>
      <c r="G21" s="170"/>
      <c r="H21" s="170"/>
      <c r="I21" s="170"/>
      <c r="J21" s="187"/>
    </row>
    <row r="22" spans="1:10">
      <c r="E22" s="186"/>
      <c r="F22" s="170"/>
      <c r="G22" s="170"/>
      <c r="H22" s="170"/>
      <c r="I22" s="170"/>
      <c r="J22" s="187"/>
    </row>
    <row r="23" spans="1:10">
      <c r="E23" s="186"/>
      <c r="F23" s="170"/>
      <c r="G23" s="170"/>
      <c r="H23" s="170"/>
      <c r="I23" s="170"/>
      <c r="J23" s="187"/>
    </row>
    <row r="24" spans="1:10">
      <c r="E24" s="188"/>
      <c r="F24" s="189"/>
      <c r="G24" s="189"/>
      <c r="H24" s="189"/>
      <c r="I24" s="189"/>
      <c r="J24" s="190"/>
    </row>
  </sheetData>
  <mergeCells count="1">
    <mergeCell ref="E19:J24"/>
  </mergeCells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EAB2D-2013-5249-A216-8D9FAAC5A6A9}">
  <dimension ref="B1:H23"/>
  <sheetViews>
    <sheetView workbookViewId="0"/>
  </sheetViews>
  <sheetFormatPr baseColWidth="10" defaultRowHeight="16"/>
  <cols>
    <col min="1" max="16384" width="10.83203125" style="10"/>
  </cols>
  <sheetData>
    <row r="1" spans="2:2">
      <c r="B1" s="14" t="s">
        <v>1353</v>
      </c>
    </row>
    <row r="2" spans="2:2">
      <c r="B2" s="14" t="s">
        <v>1354</v>
      </c>
    </row>
    <row r="21" spans="2:8">
      <c r="B21" s="170" t="s">
        <v>1355</v>
      </c>
      <c r="C21" s="170"/>
      <c r="D21" s="170"/>
      <c r="E21" s="170"/>
      <c r="F21" s="170"/>
      <c r="G21" s="170"/>
      <c r="H21" s="170"/>
    </row>
    <row r="22" spans="2:8">
      <c r="B22" s="170"/>
      <c r="C22" s="170"/>
      <c r="D22" s="170"/>
      <c r="E22" s="170"/>
      <c r="F22" s="170"/>
      <c r="G22" s="170"/>
      <c r="H22" s="170"/>
    </row>
    <row r="23" spans="2:8">
      <c r="B23" s="170"/>
      <c r="C23" s="170"/>
      <c r="D23" s="170"/>
      <c r="E23" s="170"/>
      <c r="F23" s="170"/>
      <c r="G23" s="170"/>
      <c r="H23" s="170"/>
    </row>
  </sheetData>
  <mergeCells count="1">
    <mergeCell ref="B21:H23"/>
  </mergeCell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EFFF-2971-C941-BB25-3477D0F213B8}">
  <dimension ref="A1:M31"/>
  <sheetViews>
    <sheetView topLeftCell="G1" zoomScale="93" workbookViewId="0">
      <selection activeCell="F1" sqref="F1"/>
    </sheetView>
  </sheetViews>
  <sheetFormatPr baseColWidth="10" defaultRowHeight="16"/>
  <cols>
    <col min="1" max="5" width="10.83203125" style="34"/>
  </cols>
  <sheetData>
    <row r="1" spans="1:7">
      <c r="B1" s="34" t="s">
        <v>128</v>
      </c>
      <c r="C1" s="34" t="s">
        <v>5</v>
      </c>
      <c r="D1" s="34" t="s">
        <v>129</v>
      </c>
      <c r="E1" s="34" t="s">
        <v>6</v>
      </c>
      <c r="G1" s="95" t="s">
        <v>1353</v>
      </c>
    </row>
    <row r="2" spans="1:7">
      <c r="A2" s="34">
        <v>1990</v>
      </c>
      <c r="B2" s="34">
        <v>0.623</v>
      </c>
      <c r="C2" s="34">
        <v>0.77800000000000002</v>
      </c>
      <c r="D2" s="34">
        <v>0.55700000000000005</v>
      </c>
      <c r="E2" s="34">
        <v>0.58799999999999997</v>
      </c>
      <c r="G2" s="95" t="s">
        <v>1354</v>
      </c>
    </row>
    <row r="3" spans="1:7">
      <c r="A3" s="34">
        <v>91</v>
      </c>
      <c r="B3" s="34">
        <v>0.63100000000000001</v>
      </c>
      <c r="C3" s="34">
        <v>0.78200000000000003</v>
      </c>
      <c r="D3" s="34">
        <v>0.56399999999999995</v>
      </c>
      <c r="E3" s="34">
        <v>0.59799999999999998</v>
      </c>
    </row>
    <row r="4" spans="1:7">
      <c r="A4" s="34">
        <v>92</v>
      </c>
      <c r="B4" s="34">
        <v>0.63900000000000001</v>
      </c>
      <c r="C4" s="34">
        <v>0.78600000000000003</v>
      </c>
      <c r="D4" s="34">
        <v>0.57199999999999995</v>
      </c>
      <c r="E4" s="34">
        <v>0.60899999999999999</v>
      </c>
    </row>
    <row r="5" spans="1:7">
      <c r="A5" s="34">
        <v>93</v>
      </c>
      <c r="B5" s="34">
        <v>0.64900000000000002</v>
      </c>
      <c r="C5" s="34">
        <v>0.79100000000000004</v>
      </c>
      <c r="D5" s="34">
        <v>0.57999999999999996</v>
      </c>
      <c r="E5" s="34">
        <v>0.622</v>
      </c>
    </row>
    <row r="6" spans="1:7">
      <c r="A6" s="34">
        <v>94</v>
      </c>
      <c r="B6" s="34">
        <v>0.66100000000000003</v>
      </c>
      <c r="C6" s="34">
        <v>0.79500000000000004</v>
      </c>
      <c r="D6" s="34">
        <v>0.58899999999999997</v>
      </c>
      <c r="E6" s="34">
        <v>0.63400000000000001</v>
      </c>
    </row>
    <row r="7" spans="1:7">
      <c r="A7" s="34">
        <v>95</v>
      </c>
      <c r="B7" s="34">
        <v>0.67400000000000004</v>
      </c>
      <c r="C7" s="34">
        <v>0.79800000000000004</v>
      </c>
      <c r="D7" s="34">
        <v>0.59799999999999998</v>
      </c>
      <c r="E7" s="34">
        <v>0.64600000000000002</v>
      </c>
    </row>
    <row r="8" spans="1:7">
      <c r="A8" s="34">
        <v>96</v>
      </c>
      <c r="B8" s="34">
        <v>0.68600000000000005</v>
      </c>
      <c r="C8" s="34">
        <v>0.80300000000000005</v>
      </c>
      <c r="D8" s="34">
        <v>0.60799999999999998</v>
      </c>
      <c r="E8" s="34">
        <v>0.65800000000000003</v>
      </c>
    </row>
    <row r="9" spans="1:7">
      <c r="A9" s="34">
        <v>97</v>
      </c>
      <c r="B9" s="34">
        <v>0.69699999999999995</v>
      </c>
      <c r="C9" s="34">
        <v>0.80600000000000005</v>
      </c>
      <c r="D9" s="34">
        <v>0.61499999999999999</v>
      </c>
      <c r="E9" s="34">
        <v>0.67100000000000004</v>
      </c>
    </row>
    <row r="10" spans="1:7">
      <c r="A10" s="34">
        <v>98</v>
      </c>
      <c r="B10" s="34">
        <v>0.70899999999999996</v>
      </c>
      <c r="C10" s="34">
        <v>0.80900000000000005</v>
      </c>
      <c r="D10" s="34">
        <v>0.625</v>
      </c>
      <c r="E10" s="34">
        <v>0.68200000000000005</v>
      </c>
    </row>
    <row r="11" spans="1:7">
      <c r="A11" s="34">
        <v>99</v>
      </c>
      <c r="B11" s="34">
        <v>0.72</v>
      </c>
      <c r="C11" s="34">
        <v>0.81200000000000006</v>
      </c>
      <c r="D11" s="34">
        <v>0.63300000000000001</v>
      </c>
      <c r="E11" s="34">
        <v>0.69099999999999995</v>
      </c>
    </row>
    <row r="12" spans="1:7">
      <c r="A12" s="34">
        <v>2000</v>
      </c>
      <c r="B12" s="34">
        <v>0.72799999999999998</v>
      </c>
      <c r="C12" s="34">
        <v>0.81499999999999995</v>
      </c>
      <c r="D12" s="34">
        <v>0.63700000000000001</v>
      </c>
      <c r="E12" s="34">
        <v>0.69799999999999995</v>
      </c>
    </row>
    <row r="13" spans="1:7">
      <c r="A13" s="54">
        <v>1</v>
      </c>
      <c r="B13" s="34">
        <v>0.73699999999999999</v>
      </c>
      <c r="C13" s="34">
        <v>0.81799999999999995</v>
      </c>
      <c r="D13" s="34">
        <v>0.64200000000000002</v>
      </c>
      <c r="E13" s="34">
        <v>0.70799999999999996</v>
      </c>
    </row>
    <row r="14" spans="1:7">
      <c r="A14" s="54">
        <v>2</v>
      </c>
      <c r="B14" s="34">
        <v>0.745</v>
      </c>
      <c r="C14" s="34">
        <v>0.82199999999999995</v>
      </c>
      <c r="D14" s="34">
        <v>0.64600000000000002</v>
      </c>
      <c r="E14" s="34">
        <v>0.71399999999999997</v>
      </c>
    </row>
    <row r="15" spans="1:7">
      <c r="A15" s="54">
        <v>3</v>
      </c>
      <c r="B15" s="34">
        <v>0.753</v>
      </c>
      <c r="C15" s="34">
        <v>0.82599999999999996</v>
      </c>
      <c r="D15" s="34">
        <v>0.65100000000000002</v>
      </c>
      <c r="E15" s="34">
        <v>0.72199999999999998</v>
      </c>
    </row>
    <row r="16" spans="1:7">
      <c r="A16" s="54">
        <v>4</v>
      </c>
      <c r="B16" s="34">
        <v>0.76200000000000001</v>
      </c>
      <c r="C16" s="34">
        <v>0.82899999999999996</v>
      </c>
      <c r="D16" s="34">
        <v>0.65600000000000003</v>
      </c>
      <c r="E16" s="34">
        <v>0.72799999999999998</v>
      </c>
    </row>
    <row r="17" spans="1:13">
      <c r="A17" s="54">
        <v>5</v>
      </c>
      <c r="B17" s="34">
        <v>0.77</v>
      </c>
      <c r="C17" s="34">
        <v>0.83199999999999996</v>
      </c>
      <c r="D17" s="34">
        <v>0.66</v>
      </c>
      <c r="E17" s="34">
        <v>0.73499999999999999</v>
      </c>
    </row>
    <row r="18" spans="1:13">
      <c r="A18" s="54">
        <v>6</v>
      </c>
      <c r="B18" s="34">
        <v>0.77800000000000002</v>
      </c>
      <c r="C18" s="34">
        <v>0.83499999999999996</v>
      </c>
      <c r="D18" s="34">
        <v>0.66500000000000004</v>
      </c>
      <c r="E18" s="34">
        <v>0.74199999999999999</v>
      </c>
    </row>
    <row r="19" spans="1:13">
      <c r="A19" s="54">
        <v>7</v>
      </c>
      <c r="B19" s="34">
        <v>0.78200000000000003</v>
      </c>
      <c r="C19" s="34">
        <v>0.83799999999999997</v>
      </c>
      <c r="D19" s="34">
        <v>0.67200000000000004</v>
      </c>
      <c r="E19" s="34">
        <v>0.748</v>
      </c>
    </row>
    <row r="20" spans="1:13">
      <c r="A20" s="54">
        <v>8</v>
      </c>
      <c r="B20" s="34">
        <v>0.78800000000000003</v>
      </c>
      <c r="C20" s="34">
        <v>0.84</v>
      </c>
      <c r="D20" s="34">
        <v>0.68100000000000005</v>
      </c>
      <c r="E20" s="34">
        <v>0.755</v>
      </c>
    </row>
    <row r="21" spans="1:13">
      <c r="A21" s="54">
        <v>9</v>
      </c>
      <c r="B21" s="34">
        <v>0.79200000000000004</v>
      </c>
      <c r="C21" s="34">
        <v>0.84199999999999997</v>
      </c>
      <c r="D21" s="34">
        <v>0.68799999999999994</v>
      </c>
      <c r="E21" s="34">
        <v>0.76200000000000001</v>
      </c>
      <c r="G21" s="183" t="s">
        <v>1355</v>
      </c>
      <c r="H21" s="184"/>
      <c r="I21" s="184"/>
      <c r="J21" s="184"/>
      <c r="K21" s="184"/>
      <c r="L21" s="184"/>
      <c r="M21" s="185"/>
    </row>
    <row r="22" spans="1:13">
      <c r="A22" s="54">
        <v>10</v>
      </c>
      <c r="B22" s="34">
        <v>0.79700000000000004</v>
      </c>
      <c r="C22" s="34">
        <v>0.84299999999999997</v>
      </c>
      <c r="D22" s="34">
        <v>0.69699999999999995</v>
      </c>
      <c r="E22" s="34">
        <v>0.76800000000000002</v>
      </c>
      <c r="G22" s="186"/>
      <c r="H22" s="170"/>
      <c r="I22" s="170"/>
      <c r="J22" s="170"/>
      <c r="K22" s="170"/>
      <c r="L22" s="170"/>
      <c r="M22" s="187"/>
    </row>
    <row r="23" spans="1:13">
      <c r="A23" s="54">
        <v>11</v>
      </c>
      <c r="B23" s="34">
        <v>0.80100000000000005</v>
      </c>
      <c r="C23" s="34">
        <v>0.84499999999999997</v>
      </c>
      <c r="D23" s="34">
        <v>0.70399999999999996</v>
      </c>
      <c r="E23" s="34">
        <v>0.77400000000000002</v>
      </c>
      <c r="G23" s="188"/>
      <c r="H23" s="189"/>
      <c r="I23" s="189"/>
      <c r="J23" s="189"/>
      <c r="K23" s="189"/>
      <c r="L23" s="189"/>
      <c r="M23" s="190"/>
    </row>
    <row r="24" spans="1:13">
      <c r="A24" s="54">
        <v>12</v>
      </c>
      <c r="B24" s="34">
        <v>0.80500000000000005</v>
      </c>
      <c r="C24" s="34">
        <v>0.84599999999999997</v>
      </c>
      <c r="D24" s="34">
        <v>0.71099999999999997</v>
      </c>
      <c r="E24" s="34">
        <v>0.77800000000000002</v>
      </c>
    </row>
    <row r="25" spans="1:13">
      <c r="A25" s="54">
        <v>13</v>
      </c>
      <c r="B25" s="34">
        <v>0.80900000000000005</v>
      </c>
      <c r="C25" s="34">
        <v>0.84599999999999997</v>
      </c>
      <c r="D25" s="34">
        <v>0.71899999999999997</v>
      </c>
      <c r="E25" s="34">
        <v>0.78300000000000003</v>
      </c>
    </row>
    <row r="26" spans="1:13">
      <c r="A26" s="54">
        <v>14</v>
      </c>
      <c r="B26" s="34">
        <v>0.81299999999999994</v>
      </c>
      <c r="C26" s="34">
        <v>0.84799999999999998</v>
      </c>
      <c r="D26" s="34">
        <v>0.72599999999999998</v>
      </c>
      <c r="E26" s="34">
        <v>0.78800000000000003</v>
      </c>
    </row>
    <row r="27" spans="1:13">
      <c r="A27" s="54">
        <v>15</v>
      </c>
      <c r="B27" s="34">
        <v>0.81499999999999995</v>
      </c>
      <c r="C27" s="34">
        <v>0.84799999999999998</v>
      </c>
      <c r="D27" s="34">
        <v>0.73199999999999998</v>
      </c>
      <c r="E27" s="34">
        <v>0.79200000000000004</v>
      </c>
    </row>
    <row r="28" spans="1:13">
      <c r="A28" s="54">
        <v>16</v>
      </c>
      <c r="B28" s="34">
        <v>0.81799999999999995</v>
      </c>
      <c r="C28" s="34">
        <v>0.84899999999999998</v>
      </c>
      <c r="D28" s="34">
        <v>0.73699999999999999</v>
      </c>
      <c r="E28" s="34">
        <v>0.79700000000000004</v>
      </c>
    </row>
    <row r="29" spans="1:13">
      <c r="A29" s="54">
        <v>17</v>
      </c>
      <c r="B29" s="34">
        <v>0.82299999999999995</v>
      </c>
      <c r="C29" s="34">
        <v>0.84899999999999998</v>
      </c>
      <c r="D29" s="34">
        <v>0.74199999999999999</v>
      </c>
      <c r="E29" s="34">
        <v>0.80200000000000005</v>
      </c>
    </row>
    <row r="30" spans="1:13">
      <c r="A30" s="54">
        <v>18</v>
      </c>
      <c r="B30" s="34">
        <v>0.82599999999999996</v>
      </c>
      <c r="C30" s="34">
        <v>0.85099999999999998</v>
      </c>
      <c r="D30" s="34">
        <v>0.745</v>
      </c>
      <c r="E30" s="34">
        <v>0.80500000000000005</v>
      </c>
    </row>
    <row r="31" spans="1:13">
      <c r="A31" s="54">
        <v>19</v>
      </c>
      <c r="B31" s="34">
        <v>0.83099999999999996</v>
      </c>
      <c r="C31" s="34">
        <v>0.85199999999999998</v>
      </c>
      <c r="D31" s="34">
        <v>0.75</v>
      </c>
      <c r="E31" s="34">
        <v>0.80900000000000005</v>
      </c>
    </row>
  </sheetData>
  <mergeCells count="1">
    <mergeCell ref="G21:M23"/>
  </mergeCells>
  <pageMargins left="0.7" right="0.7" top="0.75" bottom="0.75" header="0.3" footer="0.3"/>
  <pageSetup orientation="portrait" horizontalDpi="0" verticalDpi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47DEE-0865-F04B-907A-634BE3CBF06F}">
  <dimension ref="B1:J21"/>
  <sheetViews>
    <sheetView workbookViewId="0"/>
  </sheetViews>
  <sheetFormatPr baseColWidth="10" defaultRowHeight="16"/>
  <cols>
    <col min="1" max="16384" width="10.83203125" style="10"/>
  </cols>
  <sheetData>
    <row r="1" spans="2:7">
      <c r="B1" s="41" t="s">
        <v>1356</v>
      </c>
    </row>
    <row r="2" spans="2:7">
      <c r="B2" s="33" t="s">
        <v>1357</v>
      </c>
      <c r="G2" s="13" t="s">
        <v>1411</v>
      </c>
    </row>
    <row r="3" spans="2:7">
      <c r="G3" s="42"/>
    </row>
    <row r="19" spans="2:10">
      <c r="B19" s="170" t="s">
        <v>1358</v>
      </c>
      <c r="C19" s="170"/>
      <c r="D19" s="170"/>
      <c r="E19" s="170"/>
      <c r="F19" s="170"/>
      <c r="G19" s="170"/>
      <c r="H19" s="170"/>
      <c r="I19" s="170"/>
      <c r="J19" s="170"/>
    </row>
    <row r="20" spans="2:10">
      <c r="B20" s="170"/>
      <c r="C20" s="170"/>
      <c r="D20" s="170"/>
      <c r="E20" s="170"/>
      <c r="F20" s="170"/>
      <c r="G20" s="170"/>
      <c r="H20" s="170"/>
      <c r="I20" s="170"/>
      <c r="J20" s="170"/>
    </row>
    <row r="21" spans="2:10">
      <c r="B21" s="170"/>
      <c r="C21" s="170"/>
      <c r="D21" s="170"/>
      <c r="E21" s="170"/>
      <c r="F21" s="170"/>
      <c r="G21" s="170"/>
      <c r="H21" s="170"/>
      <c r="I21" s="170"/>
      <c r="J21" s="170"/>
    </row>
  </sheetData>
  <mergeCells count="1">
    <mergeCell ref="B19:J21"/>
  </mergeCells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B10CB-BBDC-5F4F-9892-6EEE27F33687}">
  <dimension ref="A1:Q20"/>
  <sheetViews>
    <sheetView topLeftCell="G1" workbookViewId="0">
      <selection activeCell="G18" sqref="G18"/>
    </sheetView>
  </sheetViews>
  <sheetFormatPr baseColWidth="10" defaultRowHeight="16"/>
  <cols>
    <col min="1" max="16384" width="10.83203125" style="34"/>
  </cols>
  <sheetData>
    <row r="1" spans="1:14">
      <c r="A1" s="34" t="s">
        <v>82</v>
      </c>
      <c r="B1" s="34">
        <v>14.8</v>
      </c>
      <c r="I1" s="122" t="s">
        <v>1356</v>
      </c>
    </row>
    <row r="2" spans="1:14">
      <c r="A2" s="34" t="s">
        <v>4</v>
      </c>
      <c r="B2" s="34">
        <v>7.7</v>
      </c>
      <c r="C2" s="198" t="s">
        <v>131</v>
      </c>
      <c r="D2" s="34" t="s">
        <v>82</v>
      </c>
      <c r="E2" s="34">
        <v>499</v>
      </c>
      <c r="F2" s="34" t="s">
        <v>82</v>
      </c>
      <c r="G2" s="34">
        <f>+E4</f>
        <v>487</v>
      </c>
      <c r="I2" s="34" t="s">
        <v>1357</v>
      </c>
      <c r="N2" s="34" t="s">
        <v>1411</v>
      </c>
    </row>
    <row r="3" spans="1:14">
      <c r="A3" s="34" t="s">
        <v>5</v>
      </c>
      <c r="B3" s="34">
        <v>4.5</v>
      </c>
      <c r="C3" s="198"/>
      <c r="D3" s="34" t="s">
        <v>4</v>
      </c>
      <c r="E3" s="34">
        <v>517</v>
      </c>
      <c r="F3" s="34" t="s">
        <v>4</v>
      </c>
      <c r="G3" s="34">
        <f>+E3</f>
        <v>517</v>
      </c>
    </row>
    <row r="4" spans="1:14">
      <c r="C4" s="198"/>
      <c r="D4" s="34" t="s">
        <v>5</v>
      </c>
      <c r="E4" s="34">
        <v>487</v>
      </c>
      <c r="F4" s="34" t="s">
        <v>5</v>
      </c>
      <c r="G4" s="34">
        <f>+E2</f>
        <v>499</v>
      </c>
    </row>
    <row r="5" spans="1:14">
      <c r="C5" s="198" t="s">
        <v>132</v>
      </c>
      <c r="D5" s="34" t="s">
        <v>82</v>
      </c>
      <c r="E5" s="34">
        <v>493</v>
      </c>
      <c r="F5" s="34" t="s">
        <v>82</v>
      </c>
      <c r="G5" s="34">
        <f>+E7</f>
        <v>495</v>
      </c>
    </row>
    <row r="6" spans="1:14">
      <c r="C6" s="198"/>
      <c r="D6" s="34" t="s">
        <v>4</v>
      </c>
      <c r="E6" s="34">
        <v>524</v>
      </c>
      <c r="F6" s="34" t="s">
        <v>4</v>
      </c>
      <c r="G6" s="34">
        <f>+E6</f>
        <v>524</v>
      </c>
    </row>
    <row r="7" spans="1:14">
      <c r="C7" s="198"/>
      <c r="D7" s="34" t="s">
        <v>5</v>
      </c>
      <c r="E7" s="34">
        <v>495</v>
      </c>
      <c r="F7" s="34" t="s">
        <v>5</v>
      </c>
      <c r="G7" s="34">
        <f>+E5</f>
        <v>493</v>
      </c>
    </row>
    <row r="8" spans="1:14">
      <c r="C8" s="198" t="s">
        <v>130</v>
      </c>
      <c r="D8" s="34" t="s">
        <v>82</v>
      </c>
      <c r="E8" s="34">
        <v>495</v>
      </c>
      <c r="F8" s="34" t="s">
        <v>82</v>
      </c>
      <c r="G8" s="34">
        <f>+E10</f>
        <v>525</v>
      </c>
    </row>
    <row r="9" spans="1:14">
      <c r="C9" s="198"/>
      <c r="D9" s="34" t="s">
        <v>4</v>
      </c>
      <c r="E9" s="34">
        <v>516</v>
      </c>
      <c r="F9" s="34" t="s">
        <v>4</v>
      </c>
      <c r="G9" s="34">
        <f>+E9</f>
        <v>516</v>
      </c>
    </row>
    <row r="10" spans="1:14">
      <c r="C10" s="198"/>
      <c r="D10" s="34" t="s">
        <v>5</v>
      </c>
      <c r="E10" s="34">
        <v>525</v>
      </c>
      <c r="F10" s="34" t="s">
        <v>5</v>
      </c>
      <c r="G10" s="34">
        <f>+E8</f>
        <v>495</v>
      </c>
    </row>
    <row r="18" spans="9:17">
      <c r="I18" s="183" t="s">
        <v>1358</v>
      </c>
      <c r="J18" s="184"/>
      <c r="K18" s="184"/>
      <c r="L18" s="184"/>
      <c r="M18" s="184"/>
      <c r="N18" s="184"/>
      <c r="O18" s="184"/>
      <c r="P18" s="184"/>
      <c r="Q18" s="185"/>
    </row>
    <row r="19" spans="9:17">
      <c r="I19" s="186"/>
      <c r="J19" s="170"/>
      <c r="K19" s="170"/>
      <c r="L19" s="170"/>
      <c r="M19" s="170"/>
      <c r="N19" s="170"/>
      <c r="O19" s="170"/>
      <c r="P19" s="170"/>
      <c r="Q19" s="187"/>
    </row>
    <row r="20" spans="9:17">
      <c r="I20" s="188"/>
      <c r="J20" s="189"/>
      <c r="K20" s="189"/>
      <c r="L20" s="189"/>
      <c r="M20" s="189"/>
      <c r="N20" s="189"/>
      <c r="O20" s="189"/>
      <c r="P20" s="189"/>
      <c r="Q20" s="190"/>
    </row>
  </sheetData>
  <mergeCells count="4">
    <mergeCell ref="C2:C4"/>
    <mergeCell ref="C5:C7"/>
    <mergeCell ref="C8:C10"/>
    <mergeCell ref="I18:Q20"/>
  </mergeCells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C82C-C8D4-D247-9A04-E9EAA3F451FA}">
  <dimension ref="B1:H22"/>
  <sheetViews>
    <sheetView workbookViewId="0"/>
  </sheetViews>
  <sheetFormatPr baseColWidth="10" defaultRowHeight="16"/>
  <cols>
    <col min="1" max="16384" width="10.83203125" style="10"/>
  </cols>
  <sheetData>
    <row r="1" spans="2:8">
      <c r="B1" s="41" t="s">
        <v>1393</v>
      </c>
      <c r="C1" s="44"/>
      <c r="D1" s="44"/>
      <c r="E1" s="44"/>
      <c r="F1" s="44"/>
      <c r="G1" s="44"/>
      <c r="H1" s="44"/>
    </row>
    <row r="2" spans="2:8">
      <c r="B2" s="44"/>
      <c r="C2" s="45" t="s">
        <v>1474</v>
      </c>
      <c r="D2" s="44"/>
      <c r="E2" s="44"/>
      <c r="F2" s="44"/>
      <c r="G2" s="45" t="s">
        <v>1475</v>
      </c>
      <c r="H2" s="44"/>
    </row>
    <row r="3" spans="2:8" ht="18">
      <c r="B3" s="44"/>
      <c r="C3" s="33" t="s">
        <v>1431</v>
      </c>
      <c r="D3" s="44"/>
      <c r="E3" s="44"/>
      <c r="F3" s="44"/>
      <c r="G3" s="13" t="s">
        <v>1431</v>
      </c>
      <c r="H3" s="44"/>
    </row>
    <row r="4" spans="2:8">
      <c r="B4" s="44"/>
      <c r="C4" s="46" t="s">
        <v>1359</v>
      </c>
      <c r="D4" s="44"/>
      <c r="E4" s="44"/>
      <c r="F4" s="44"/>
      <c r="G4" s="46" t="s">
        <v>1360</v>
      </c>
      <c r="H4" s="44"/>
    </row>
    <row r="5" spans="2:8">
      <c r="B5" s="44"/>
      <c r="C5" s="44"/>
      <c r="D5" s="44"/>
      <c r="E5" s="44"/>
      <c r="F5" s="44"/>
      <c r="G5" s="44"/>
      <c r="H5" s="44"/>
    </row>
    <row r="6" spans="2:8">
      <c r="B6" s="44"/>
      <c r="C6" s="44"/>
      <c r="D6" s="44"/>
      <c r="E6" s="44"/>
      <c r="F6" s="44"/>
      <c r="G6" s="44"/>
      <c r="H6" s="44"/>
    </row>
    <row r="7" spans="2:8">
      <c r="B7" s="44"/>
      <c r="C7" s="44"/>
      <c r="D7" s="44"/>
      <c r="E7" s="44"/>
      <c r="F7" s="44"/>
      <c r="G7" s="44"/>
      <c r="H7" s="44"/>
    </row>
    <row r="8" spans="2:8">
      <c r="B8" s="44"/>
      <c r="C8" s="44"/>
      <c r="D8" s="44"/>
      <c r="E8" s="44"/>
      <c r="F8" s="44"/>
      <c r="G8" s="44"/>
      <c r="H8" s="44"/>
    </row>
    <row r="9" spans="2:8">
      <c r="B9" s="44"/>
      <c r="C9" s="44"/>
      <c r="D9" s="44"/>
      <c r="E9" s="44"/>
      <c r="F9" s="44"/>
      <c r="G9" s="44"/>
      <c r="H9" s="44"/>
    </row>
    <row r="10" spans="2:8">
      <c r="B10" s="44"/>
      <c r="C10" s="44"/>
      <c r="D10" s="44"/>
      <c r="E10" s="44"/>
      <c r="F10" s="44"/>
      <c r="G10" s="44"/>
      <c r="H10" s="44"/>
    </row>
    <row r="11" spans="2:8">
      <c r="B11" s="44"/>
      <c r="C11" s="44"/>
      <c r="D11" s="44"/>
      <c r="E11" s="44"/>
      <c r="F11" s="44"/>
      <c r="G11" s="44"/>
      <c r="H11" s="44"/>
    </row>
    <row r="12" spans="2:8">
      <c r="B12" s="44"/>
      <c r="C12" s="44"/>
      <c r="D12" s="44"/>
      <c r="E12" s="44"/>
      <c r="F12" s="44"/>
      <c r="G12" s="44"/>
      <c r="H12" s="44"/>
    </row>
    <row r="13" spans="2:8">
      <c r="B13" s="44"/>
      <c r="C13" s="44"/>
      <c r="D13" s="44"/>
      <c r="E13" s="44"/>
      <c r="F13" s="44"/>
      <c r="G13" s="44"/>
      <c r="H13" s="44"/>
    </row>
    <row r="14" spans="2:8">
      <c r="B14" s="44"/>
      <c r="C14" s="44"/>
      <c r="D14" s="44"/>
      <c r="E14" s="44"/>
      <c r="F14" s="44"/>
      <c r="G14" s="44"/>
      <c r="H14" s="44"/>
    </row>
    <row r="15" spans="2:8">
      <c r="B15" s="44"/>
      <c r="C15" s="44"/>
      <c r="D15" s="44"/>
      <c r="E15" s="44"/>
      <c r="F15" s="44"/>
      <c r="G15" s="44"/>
      <c r="H15" s="44"/>
    </row>
    <row r="16" spans="2:8">
      <c r="B16" s="44"/>
      <c r="C16" s="44"/>
      <c r="D16" s="44"/>
      <c r="E16" s="44"/>
      <c r="F16" s="44"/>
      <c r="G16" s="44"/>
      <c r="H16" s="44"/>
    </row>
    <row r="17" spans="2:8">
      <c r="B17" s="44"/>
      <c r="C17" s="44"/>
      <c r="D17" s="44"/>
      <c r="E17" s="44"/>
      <c r="F17" s="44"/>
      <c r="G17" s="44"/>
      <c r="H17" s="44"/>
    </row>
    <row r="18" spans="2:8" ht="16" customHeight="1">
      <c r="B18" s="199" t="s">
        <v>1361</v>
      </c>
      <c r="C18" s="199"/>
      <c r="D18" s="199"/>
      <c r="E18" s="199"/>
      <c r="F18" s="199"/>
      <c r="G18" s="199"/>
      <c r="H18" s="199"/>
    </row>
    <row r="19" spans="2:8">
      <c r="B19" s="199"/>
      <c r="C19" s="199"/>
      <c r="D19" s="199"/>
      <c r="E19" s="199"/>
      <c r="F19" s="199"/>
      <c r="G19" s="199"/>
      <c r="H19" s="199"/>
    </row>
    <row r="20" spans="2:8">
      <c r="B20" s="199"/>
      <c r="C20" s="199"/>
      <c r="D20" s="199"/>
      <c r="E20" s="199"/>
      <c r="F20" s="199"/>
      <c r="G20" s="199"/>
      <c r="H20" s="199"/>
    </row>
    <row r="21" spans="2:8">
      <c r="B21" s="199"/>
      <c r="C21" s="199"/>
      <c r="D21" s="199"/>
      <c r="E21" s="199"/>
      <c r="F21" s="199"/>
      <c r="G21" s="199"/>
      <c r="H21" s="199"/>
    </row>
    <row r="22" spans="2:8">
      <c r="B22" s="199"/>
      <c r="C22" s="199"/>
      <c r="D22" s="199"/>
      <c r="E22" s="199"/>
      <c r="F22" s="199"/>
      <c r="G22" s="199"/>
      <c r="H22" s="199"/>
    </row>
  </sheetData>
  <mergeCells count="1">
    <mergeCell ref="B18:H2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4D3DB-F821-7F43-B3E9-34C8592A1295}">
  <dimension ref="A2:DC40"/>
  <sheetViews>
    <sheetView topLeftCell="A6" zoomScale="69" workbookViewId="0">
      <selection activeCell="A17" sqref="A17"/>
    </sheetView>
  </sheetViews>
  <sheetFormatPr baseColWidth="10" defaultRowHeight="16"/>
  <cols>
    <col min="1" max="16384" width="10.83203125" style="34"/>
  </cols>
  <sheetData>
    <row r="2" spans="1:107">
      <c r="B2" s="34">
        <v>1950</v>
      </c>
      <c r="C2" s="34">
        <v>1951</v>
      </c>
      <c r="D2" s="34">
        <v>1952</v>
      </c>
      <c r="E2" s="34">
        <v>1953</v>
      </c>
      <c r="F2" s="34">
        <v>1954</v>
      </c>
      <c r="G2" s="34">
        <v>1955</v>
      </c>
      <c r="H2" s="34">
        <v>1956</v>
      </c>
      <c r="I2" s="34">
        <v>1957</v>
      </c>
      <c r="J2" s="34">
        <v>1958</v>
      </c>
      <c r="K2" s="34">
        <v>1959</v>
      </c>
      <c r="L2" s="34">
        <v>60</v>
      </c>
      <c r="M2" s="34">
        <v>1961</v>
      </c>
      <c r="N2" s="34">
        <v>1962</v>
      </c>
      <c r="O2" s="34">
        <v>1963</v>
      </c>
      <c r="P2" s="34">
        <v>1964</v>
      </c>
      <c r="Q2" s="34">
        <v>1965</v>
      </c>
      <c r="R2" s="34">
        <v>1966</v>
      </c>
      <c r="S2" s="34">
        <v>1967</v>
      </c>
      <c r="T2" s="34">
        <v>1968</v>
      </c>
      <c r="U2" s="34">
        <v>1969</v>
      </c>
      <c r="V2" s="34">
        <v>70</v>
      </c>
      <c r="W2" s="34">
        <v>1971</v>
      </c>
      <c r="X2" s="34">
        <v>1972</v>
      </c>
      <c r="Y2" s="34">
        <v>1973</v>
      </c>
      <c r="Z2" s="34">
        <v>1974</v>
      </c>
      <c r="AA2" s="34">
        <v>1975</v>
      </c>
      <c r="AB2" s="34">
        <v>1976</v>
      </c>
      <c r="AC2" s="34">
        <v>1977</v>
      </c>
      <c r="AD2" s="34">
        <v>1978</v>
      </c>
      <c r="AE2" s="34">
        <v>1979</v>
      </c>
      <c r="AF2" s="34">
        <v>80</v>
      </c>
      <c r="AG2" s="34">
        <v>1981</v>
      </c>
      <c r="AH2" s="34">
        <v>1982</v>
      </c>
      <c r="AI2" s="34">
        <v>1983</v>
      </c>
      <c r="AJ2" s="34">
        <v>1984</v>
      </c>
      <c r="AK2" s="34">
        <v>1985</v>
      </c>
      <c r="AL2" s="34">
        <v>1986</v>
      </c>
      <c r="AM2" s="34">
        <v>1987</v>
      </c>
      <c r="AN2" s="34">
        <v>1988</v>
      </c>
      <c r="AO2" s="34">
        <v>1989</v>
      </c>
      <c r="AP2" s="34">
        <v>90</v>
      </c>
      <c r="AQ2" s="34">
        <v>1991</v>
      </c>
      <c r="AR2" s="34">
        <v>1992</v>
      </c>
      <c r="AS2" s="34">
        <v>1993</v>
      </c>
      <c r="AT2" s="34">
        <v>1994</v>
      </c>
      <c r="AU2" s="34">
        <v>1995</v>
      </c>
      <c r="AV2" s="34">
        <v>1996</v>
      </c>
      <c r="AW2" s="34">
        <v>1997</v>
      </c>
      <c r="AX2" s="34">
        <v>1998</v>
      </c>
      <c r="AY2" s="34">
        <v>1999</v>
      </c>
      <c r="AZ2" s="34">
        <v>2000</v>
      </c>
      <c r="BA2" s="34">
        <v>2001</v>
      </c>
      <c r="BB2" s="34">
        <v>2002</v>
      </c>
      <c r="BC2" s="34">
        <v>2003</v>
      </c>
      <c r="BD2" s="34">
        <v>2004</v>
      </c>
      <c r="BE2" s="34">
        <v>2005</v>
      </c>
      <c r="BF2" s="34">
        <v>2006</v>
      </c>
      <c r="BG2" s="34">
        <v>2007</v>
      </c>
      <c r="BH2" s="34">
        <v>2008</v>
      </c>
      <c r="BI2" s="34">
        <v>2009</v>
      </c>
      <c r="BJ2" s="34">
        <v>10</v>
      </c>
      <c r="BK2" s="34">
        <v>2011</v>
      </c>
      <c r="BL2" s="34">
        <v>2012</v>
      </c>
      <c r="BM2" s="34">
        <v>2013</v>
      </c>
      <c r="BN2" s="34">
        <v>2014</v>
      </c>
      <c r="BO2" s="34">
        <v>2015</v>
      </c>
      <c r="BP2" s="34">
        <v>2016</v>
      </c>
      <c r="BQ2" s="34">
        <v>2017</v>
      </c>
      <c r="BR2" s="34">
        <v>2018</v>
      </c>
      <c r="BS2" s="34">
        <v>2019</v>
      </c>
      <c r="BT2" s="34">
        <v>20</v>
      </c>
      <c r="DC2" s="133"/>
    </row>
    <row r="3" spans="1:107">
      <c r="A3" s="34" t="s">
        <v>68</v>
      </c>
      <c r="B3" s="34">
        <v>2.9025467793139912</v>
      </c>
      <c r="C3" s="34">
        <v>2.9777236052888476</v>
      </c>
      <c r="D3" s="34">
        <v>3.0199466816788423</v>
      </c>
      <c r="E3" s="34">
        <v>3.0633333589517497</v>
      </c>
      <c r="F3" s="34">
        <v>3.020775488193558</v>
      </c>
      <c r="G3" s="34">
        <v>3.04883008652835</v>
      </c>
      <c r="H3" s="34">
        <v>3.0751818546186915</v>
      </c>
      <c r="I3" s="34">
        <v>3.0773679052841563</v>
      </c>
      <c r="J3" s="34">
        <v>3.0692980121155293</v>
      </c>
      <c r="K3" s="34">
        <v>3.0480531731156089</v>
      </c>
      <c r="L3" s="34">
        <v>3.0240749873074262</v>
      </c>
      <c r="M3" s="34">
        <v>2.9415114326344032</v>
      </c>
      <c r="N3" s="34">
        <v>2.9666109866819341</v>
      </c>
      <c r="O3" s="34">
        <v>3.0145205387579237</v>
      </c>
      <c r="P3" s="34">
        <v>3.0614524790871931</v>
      </c>
      <c r="Q3" s="34">
        <v>3.0979510709941498</v>
      </c>
      <c r="R3" s="34">
        <v>3.1007150865730817</v>
      </c>
      <c r="S3" s="34">
        <v>3.0923696996291206</v>
      </c>
      <c r="T3" s="34">
        <v>3.0711452904510828</v>
      </c>
      <c r="U3" s="34">
        <v>3.1017470739463664</v>
      </c>
      <c r="V3" s="34">
        <v>3.1455071714096627</v>
      </c>
      <c r="W3" s="34">
        <v>3.1601682929585122</v>
      </c>
      <c r="X3" s="34">
        <v>3.1556396337597765</v>
      </c>
      <c r="Y3" s="34">
        <v>3.1798389280231869</v>
      </c>
      <c r="Z3" s="34">
        <v>3.1815577738627865</v>
      </c>
      <c r="AA3" s="34">
        <v>3.2024883170600935</v>
      </c>
      <c r="AB3" s="34">
        <v>3.1815577738627865</v>
      </c>
      <c r="AC3" s="34">
        <v>3.199480914862356</v>
      </c>
      <c r="AD3" s="34">
        <v>3.2415464805965484</v>
      </c>
      <c r="AE3" s="34">
        <v>3.2692793897718984</v>
      </c>
      <c r="AF3" s="34">
        <v>3.2855573090077739</v>
      </c>
      <c r="AG3" s="34">
        <v>3.2926990030439298</v>
      </c>
      <c r="AH3" s="34">
        <v>3.3279716236230104</v>
      </c>
      <c r="AI3" s="34">
        <v>3.3477202170340381</v>
      </c>
      <c r="AJ3" s="34">
        <v>3.3881012015705165</v>
      </c>
      <c r="AK3" s="34">
        <v>3.4181354984252321</v>
      </c>
      <c r="AL3" s="34">
        <v>3.4390167283875126</v>
      </c>
      <c r="AM3" s="34">
        <v>3.4670158184384356</v>
      </c>
      <c r="AN3" s="34">
        <v>3.4835872969688944</v>
      </c>
      <c r="AO3" s="34">
        <v>3.4802944600030066</v>
      </c>
      <c r="AP3" s="34">
        <v>3.4745076391169758</v>
      </c>
      <c r="AQ3" s="34">
        <v>3.4844870618043498</v>
      </c>
      <c r="AR3" s="34">
        <v>3.5088991015392983</v>
      </c>
      <c r="AS3" s="34">
        <v>3.5448713778835561</v>
      </c>
      <c r="AT3" s="34">
        <v>3.5717279373668709</v>
      </c>
      <c r="AU3" s="34">
        <v>3.6020305865321198</v>
      </c>
      <c r="AV3" s="34">
        <v>3.6252758299968302</v>
      </c>
      <c r="AW3" s="34">
        <v>3.6345607150444228</v>
      </c>
      <c r="AX3" s="34">
        <v>3.6344618706284524</v>
      </c>
      <c r="AY3" s="34">
        <v>3.6499903092083166</v>
      </c>
      <c r="AZ3" s="34">
        <v>3.6748936749888927</v>
      </c>
      <c r="BA3" s="34">
        <v>3.6985480756011295</v>
      </c>
      <c r="BB3" s="34">
        <v>3.7277942987274884</v>
      </c>
      <c r="BC3" s="34">
        <v>3.7520071870479481</v>
      </c>
      <c r="BD3" s="34">
        <v>3.7830163100278975</v>
      </c>
      <c r="BE3" s="34">
        <v>3.8212902201323402</v>
      </c>
      <c r="BF3" s="34">
        <v>3.8615962741193477</v>
      </c>
      <c r="BG3" s="34">
        <v>3.8973913479462565</v>
      </c>
      <c r="BH3" s="34">
        <v>3.9132898458009846</v>
      </c>
      <c r="BI3" s="34">
        <v>3.9412152075822378</v>
      </c>
      <c r="BJ3" s="34">
        <v>3.9849060239489535</v>
      </c>
      <c r="BK3" s="34">
        <v>4.0094933882875399</v>
      </c>
      <c r="BL3" s="34">
        <v>4.0285712526925375</v>
      </c>
      <c r="BM3" s="34">
        <v>4.0541532403456939</v>
      </c>
      <c r="BN3" s="34">
        <v>4.077149794716969</v>
      </c>
      <c r="BO3" s="34">
        <v>4.087923320925297</v>
      </c>
      <c r="BP3" s="34">
        <v>4.0993007262334631</v>
      </c>
      <c r="BQ3" s="34">
        <v>4.1049625053612457</v>
      </c>
      <c r="BR3" s="34">
        <v>4.1173278623586489</v>
      </c>
    </row>
    <row r="4" spans="1:107">
      <c r="A4" s="34" t="s">
        <v>69</v>
      </c>
      <c r="B4" s="34">
        <v>11.8</v>
      </c>
      <c r="C4" s="34" t="e">
        <v>#N/A</v>
      </c>
      <c r="D4" s="34" t="e">
        <v>#N/A</v>
      </c>
      <c r="E4" s="34" t="e">
        <v>#N/A</v>
      </c>
      <c r="F4" s="34" t="e">
        <v>#N/A</v>
      </c>
      <c r="G4" s="34">
        <v>13.9</v>
      </c>
      <c r="H4" s="34" t="e">
        <v>#N/A</v>
      </c>
      <c r="I4" s="34" t="e">
        <v>#N/A</v>
      </c>
      <c r="J4" s="34" t="e">
        <v>#N/A</v>
      </c>
      <c r="K4" s="34" t="e">
        <v>#N/A</v>
      </c>
      <c r="L4" s="34">
        <v>16.2</v>
      </c>
      <c r="M4" s="34" t="e">
        <v>#N/A</v>
      </c>
      <c r="N4" s="34" t="e">
        <v>#N/A</v>
      </c>
      <c r="O4" s="34" t="e">
        <v>#N/A</v>
      </c>
      <c r="P4" s="34" t="e">
        <v>#N/A</v>
      </c>
      <c r="Q4" s="34">
        <v>18.100000000000001</v>
      </c>
      <c r="R4" s="34" t="e">
        <v>#N/A</v>
      </c>
      <c r="S4" s="34" t="e">
        <v>#N/A</v>
      </c>
      <c r="T4" s="34" t="e">
        <v>#N/A</v>
      </c>
      <c r="U4" s="34" t="e">
        <v>#N/A</v>
      </c>
      <c r="V4" s="34">
        <v>17.399999999999999</v>
      </c>
      <c r="W4" s="34" t="e">
        <v>#N/A</v>
      </c>
      <c r="X4" s="34" t="e">
        <v>#N/A</v>
      </c>
      <c r="Y4" s="34" t="e">
        <v>#N/A</v>
      </c>
      <c r="Z4" s="34" t="e">
        <v>#N/A</v>
      </c>
      <c r="AA4" s="34">
        <v>17.399999999999999</v>
      </c>
      <c r="AB4" s="34" t="e">
        <v>#N/A</v>
      </c>
      <c r="AC4" s="34" t="e">
        <v>#N/A</v>
      </c>
      <c r="AD4" s="34" t="e">
        <v>#N/A</v>
      </c>
      <c r="AE4" s="34" t="e">
        <v>#N/A</v>
      </c>
      <c r="AF4" s="34">
        <v>19.399999999999999</v>
      </c>
      <c r="AG4" s="34" t="e">
        <v>#N/A</v>
      </c>
      <c r="AH4" s="34" t="e">
        <v>#N/A</v>
      </c>
      <c r="AI4" s="34" t="e">
        <v>#N/A</v>
      </c>
      <c r="AJ4" s="34" t="e">
        <v>#N/A</v>
      </c>
      <c r="AK4" s="34">
        <v>22.9</v>
      </c>
      <c r="AL4" s="34" t="e">
        <v>#N/A</v>
      </c>
      <c r="AM4" s="34" t="e">
        <v>#N/A</v>
      </c>
      <c r="AN4" s="34" t="e">
        <v>#N/A</v>
      </c>
      <c r="AO4" s="34" t="e">
        <v>#N/A</v>
      </c>
      <c r="AP4" s="34">
        <v>26.4</v>
      </c>
      <c r="AQ4" s="34" t="e">
        <v>#N/A</v>
      </c>
      <c r="AR4" s="34" t="e">
        <v>#N/A</v>
      </c>
      <c r="AS4" s="34" t="e">
        <v>#N/A</v>
      </c>
      <c r="AT4" s="34" t="e">
        <v>#N/A</v>
      </c>
      <c r="AU4" s="34">
        <v>31</v>
      </c>
      <c r="AV4" s="34" t="e">
        <v>#N/A</v>
      </c>
      <c r="AW4" s="34" t="e">
        <v>#N/A</v>
      </c>
      <c r="AX4" s="34" t="e">
        <v>#N/A</v>
      </c>
      <c r="AY4" s="34" t="e">
        <v>#N/A</v>
      </c>
      <c r="AZ4" s="34">
        <v>35.9</v>
      </c>
      <c r="BA4" s="34" t="e">
        <v>#N/A</v>
      </c>
      <c r="BB4" s="34" t="e">
        <v>#N/A</v>
      </c>
      <c r="BC4" s="34" t="e">
        <v>#N/A</v>
      </c>
      <c r="BD4" s="34" t="e">
        <v>#N/A</v>
      </c>
      <c r="BE4" s="34">
        <v>42.5</v>
      </c>
      <c r="BF4" s="34" t="e">
        <v>#N/A</v>
      </c>
      <c r="BG4" s="34" t="e">
        <v>#N/A</v>
      </c>
      <c r="BH4" s="34" t="e">
        <v>#N/A</v>
      </c>
      <c r="BI4" s="34" t="e">
        <v>#N/A</v>
      </c>
      <c r="BJ4" s="34">
        <v>49.2</v>
      </c>
      <c r="BK4" s="34" t="e">
        <v>#N/A</v>
      </c>
      <c r="BL4" s="34" t="e">
        <v>#N/A</v>
      </c>
      <c r="BM4" s="34" t="e">
        <v>#N/A</v>
      </c>
      <c r="BN4" s="34" t="e">
        <v>#N/A</v>
      </c>
      <c r="BO4" s="34">
        <v>55.5</v>
      </c>
      <c r="BP4" s="34" t="e">
        <v>#N/A</v>
      </c>
      <c r="BQ4" s="34" t="e">
        <v>#N/A</v>
      </c>
      <c r="BR4" s="34" t="e">
        <v>#N/A</v>
      </c>
      <c r="BS4" s="34" t="e">
        <v>#N/A</v>
      </c>
      <c r="BT4" s="34">
        <v>61.4</v>
      </c>
    </row>
    <row r="5" spans="1:107">
      <c r="A5" s="34" t="s">
        <v>70</v>
      </c>
      <c r="B5" s="34">
        <v>3.4860051863622421</v>
      </c>
      <c r="C5" s="34">
        <v>3.530071568837378</v>
      </c>
      <c r="D5" s="34">
        <v>3.5710096723093052</v>
      </c>
      <c r="E5" s="34">
        <v>3.5959369062691735</v>
      </c>
      <c r="F5" s="34">
        <v>3.6144753660903954</v>
      </c>
      <c r="G5" s="34">
        <v>3.6451273992583912</v>
      </c>
      <c r="H5" s="34">
        <v>3.6720054450229518</v>
      </c>
      <c r="I5" s="34">
        <v>3.6988831367525901</v>
      </c>
      <c r="J5" s="34">
        <v>3.7195798577137231</v>
      </c>
      <c r="K5" s="34">
        <v>3.7531999141994161</v>
      </c>
      <c r="L5" s="34">
        <v>3.8030472104911288</v>
      </c>
      <c r="M5" s="34">
        <v>3.8484970180903666</v>
      </c>
      <c r="N5" s="34">
        <v>3.8816128724783483</v>
      </c>
      <c r="O5" s="34">
        <v>3.9125408827906374</v>
      </c>
      <c r="P5" s="34">
        <v>3.9559281568969507</v>
      </c>
      <c r="Q5" s="34">
        <v>3.9758452254675669</v>
      </c>
      <c r="R5" s="34">
        <v>4.0157787563890412</v>
      </c>
      <c r="S5" s="34">
        <v>4.0569048513364727</v>
      </c>
      <c r="T5" s="34">
        <v>4.1046577910087967</v>
      </c>
      <c r="U5" s="34">
        <v>4.1506029517930099</v>
      </c>
      <c r="V5" s="34">
        <v>4.1898831626469173</v>
      </c>
      <c r="W5" s="34">
        <v>4.2042285427069599</v>
      </c>
      <c r="X5" s="34">
        <v>4.2332500095411003</v>
      </c>
      <c r="Y5" s="34">
        <v>4.2606913659374763</v>
      </c>
      <c r="Z5" s="34">
        <v>4.2495652118253471</v>
      </c>
      <c r="AA5" s="34">
        <v>4.2572464649073716</v>
      </c>
      <c r="AB5" s="34">
        <v>4.2695129442179161</v>
      </c>
      <c r="AC5" s="34">
        <v>4.2839792842384803</v>
      </c>
      <c r="AD5" s="34">
        <v>4.3023309286843991</v>
      </c>
      <c r="AE5" s="34">
        <v>4.3218468826928884</v>
      </c>
      <c r="AF5" s="34">
        <v>4.3304949423022174</v>
      </c>
      <c r="AG5" s="34">
        <v>4.3409197934001629</v>
      </c>
      <c r="AH5" s="34">
        <v>4.3510228525841237</v>
      </c>
      <c r="AI5" s="34">
        <v>4.3580300765769575</v>
      </c>
      <c r="AJ5" s="34">
        <v>4.3719540271401316</v>
      </c>
      <c r="AK5" s="34">
        <v>4.388047888828436</v>
      </c>
      <c r="AL5" s="34">
        <v>4.3978010121972062</v>
      </c>
      <c r="AM5" s="34">
        <v>4.4133668314092986</v>
      </c>
      <c r="AN5" s="34">
        <v>4.43763959750037</v>
      </c>
      <c r="AO5" s="34">
        <v>4.4563812179853199</v>
      </c>
      <c r="AP5" s="34">
        <v>4.4763823258327626</v>
      </c>
      <c r="AQ5" s="34">
        <v>4.4890781870440515</v>
      </c>
      <c r="AR5" s="34">
        <v>4.4910507746811952</v>
      </c>
      <c r="AS5" s="34">
        <v>4.4902487450631545</v>
      </c>
      <c r="AT5" s="34">
        <v>4.493254829283722</v>
      </c>
      <c r="AU5" s="34">
        <v>4.503617443098924</v>
      </c>
      <c r="AV5" s="34">
        <v>4.515664036565056</v>
      </c>
      <c r="AW5" s="34">
        <v>4.5190176004151601</v>
      </c>
      <c r="AX5" s="34">
        <v>4.5126602081161948</v>
      </c>
      <c r="AY5" s="34">
        <v>4.5104714887925876</v>
      </c>
      <c r="AZ5" s="34">
        <v>4.5212794394574702</v>
      </c>
      <c r="BA5" s="34">
        <v>4.5217445220994454</v>
      </c>
      <c r="BB5" s="34">
        <v>4.521077912429317</v>
      </c>
      <c r="BC5" s="34">
        <v>4.5265970382919392</v>
      </c>
      <c r="BD5" s="34">
        <v>4.5354657386138948</v>
      </c>
      <c r="BE5" s="34">
        <v>4.5422994233208653</v>
      </c>
      <c r="BF5" s="34">
        <v>4.5481819034772366</v>
      </c>
      <c r="BG5" s="34">
        <v>4.5550062835751</v>
      </c>
      <c r="BH5" s="34">
        <v>4.5501821985771613</v>
      </c>
      <c r="BI5" s="34">
        <v>4.5262101453474628</v>
      </c>
      <c r="BJ5" s="34">
        <v>4.5442095082679783</v>
      </c>
      <c r="BK5" s="34">
        <v>4.5438073894568438</v>
      </c>
      <c r="BL5" s="34">
        <v>4.551205943747906</v>
      </c>
      <c r="BM5" s="34">
        <v>4.5605522028801735</v>
      </c>
      <c r="BN5" s="34">
        <v>4.5627328851913092</v>
      </c>
      <c r="BO5" s="34">
        <v>4.5685654400704507</v>
      </c>
      <c r="BP5" s="34">
        <v>4.5736257369341198</v>
      </c>
      <c r="BQ5" s="34">
        <v>4.5844992748291675</v>
      </c>
      <c r="BR5" s="34">
        <v>4.5874169383724839</v>
      </c>
    </row>
    <row r="6" spans="1:107">
      <c r="A6" s="34" t="s">
        <v>71</v>
      </c>
      <c r="B6" s="34">
        <v>53.402000000000001</v>
      </c>
      <c r="C6" s="34" t="e">
        <v>#N/A</v>
      </c>
      <c r="D6" s="34" t="e">
        <v>#N/A</v>
      </c>
      <c r="E6" s="34" t="e">
        <v>#N/A</v>
      </c>
      <c r="F6" s="34" t="e">
        <v>#N/A</v>
      </c>
      <c r="G6" s="34">
        <v>58.420999999999999</v>
      </c>
      <c r="H6" s="34" t="e">
        <v>#N/A</v>
      </c>
      <c r="I6" s="34" t="e">
        <v>#N/A</v>
      </c>
      <c r="J6" s="34" t="e">
        <v>#N/A</v>
      </c>
      <c r="K6" s="34" t="e">
        <v>#N/A</v>
      </c>
      <c r="L6" s="34">
        <v>63.271999999999998</v>
      </c>
      <c r="M6" s="34" t="e">
        <v>#N/A</v>
      </c>
      <c r="N6" s="34" t="e">
        <v>#N/A</v>
      </c>
      <c r="O6" s="34" t="e">
        <v>#N/A</v>
      </c>
      <c r="P6" s="34" t="e">
        <v>#N/A</v>
      </c>
      <c r="Q6" s="34">
        <v>67.866</v>
      </c>
      <c r="R6" s="34" t="e">
        <v>#N/A</v>
      </c>
      <c r="S6" s="34" t="e">
        <v>#N/A</v>
      </c>
      <c r="T6" s="34" t="e">
        <v>#N/A</v>
      </c>
      <c r="U6" s="34" t="e">
        <v>#N/A</v>
      </c>
      <c r="V6" s="34">
        <v>71.876999999999995</v>
      </c>
      <c r="W6" s="34" t="e">
        <v>#N/A</v>
      </c>
      <c r="X6" s="34" t="e">
        <v>#N/A</v>
      </c>
      <c r="Y6" s="34" t="e">
        <v>#N/A</v>
      </c>
      <c r="Z6" s="34" t="e">
        <v>#N/A</v>
      </c>
      <c r="AA6" s="34">
        <v>75.715999999999994</v>
      </c>
      <c r="AB6" s="34" t="e">
        <v>#N/A</v>
      </c>
      <c r="AC6" s="34" t="e">
        <v>#N/A</v>
      </c>
      <c r="AD6" s="34" t="e">
        <v>#N/A</v>
      </c>
      <c r="AE6" s="34" t="e">
        <v>#N/A</v>
      </c>
      <c r="AF6" s="34">
        <v>76.174999999999997</v>
      </c>
      <c r="AG6" s="34" t="e">
        <v>#N/A</v>
      </c>
      <c r="AH6" s="34" t="e">
        <v>#N/A</v>
      </c>
      <c r="AI6" s="34" t="e">
        <v>#N/A</v>
      </c>
      <c r="AJ6" s="34" t="e">
        <v>#N/A</v>
      </c>
      <c r="AK6" s="34">
        <v>76.712000000000003</v>
      </c>
      <c r="AL6" s="34" t="e">
        <v>#N/A</v>
      </c>
      <c r="AM6" s="34" t="e">
        <v>#N/A</v>
      </c>
      <c r="AN6" s="34" t="e">
        <v>#N/A</v>
      </c>
      <c r="AO6" s="34" t="e">
        <v>#N/A</v>
      </c>
      <c r="AP6" s="34">
        <v>77.338999999999999</v>
      </c>
      <c r="AQ6" s="34" t="e">
        <v>#N/A</v>
      </c>
      <c r="AR6" s="34" t="e">
        <v>#N/A</v>
      </c>
      <c r="AS6" s="34" t="e">
        <v>#N/A</v>
      </c>
      <c r="AT6" s="34" t="e">
        <v>#N/A</v>
      </c>
      <c r="AU6" s="34">
        <v>78.016000000000005</v>
      </c>
      <c r="AV6" s="34" t="e">
        <v>#N/A</v>
      </c>
      <c r="AW6" s="34" t="e">
        <v>#N/A</v>
      </c>
      <c r="AX6" s="34" t="e">
        <v>#N/A</v>
      </c>
      <c r="AY6" s="34" t="e">
        <v>#N/A</v>
      </c>
      <c r="AZ6" s="34">
        <v>78.649000000000001</v>
      </c>
      <c r="BA6" s="34" t="e">
        <v>#N/A</v>
      </c>
      <c r="BB6" s="34" t="e">
        <v>#N/A</v>
      </c>
      <c r="BC6" s="34" t="e">
        <v>#N/A</v>
      </c>
      <c r="BD6" s="34" t="e">
        <v>#N/A</v>
      </c>
      <c r="BE6" s="34">
        <v>85.977999999999994</v>
      </c>
      <c r="BF6" s="34" t="e">
        <v>#N/A</v>
      </c>
      <c r="BG6" s="34" t="e">
        <v>#N/A</v>
      </c>
      <c r="BH6" s="34" t="e">
        <v>#N/A</v>
      </c>
      <c r="BI6" s="34" t="e">
        <v>#N/A</v>
      </c>
      <c r="BJ6" s="34">
        <v>90.811999999999998</v>
      </c>
      <c r="BK6" s="34" t="e">
        <v>#N/A</v>
      </c>
      <c r="BL6" s="34" t="e">
        <v>#N/A</v>
      </c>
      <c r="BM6" s="34" t="e">
        <v>#N/A</v>
      </c>
      <c r="BN6" s="34" t="e">
        <v>#N/A</v>
      </c>
      <c r="BO6" s="34">
        <v>91.381</v>
      </c>
      <c r="BP6" s="34" t="e">
        <v>#N/A</v>
      </c>
      <c r="BQ6" s="34" t="e">
        <v>#N/A</v>
      </c>
      <c r="BR6" s="34" t="e">
        <v>#N/A</v>
      </c>
      <c r="BS6" s="34" t="e">
        <v>#N/A</v>
      </c>
      <c r="BT6" s="34">
        <v>91.8</v>
      </c>
    </row>
    <row r="10" spans="1:107">
      <c r="B10" s="34">
        <v>1950</v>
      </c>
      <c r="C10" s="34">
        <v>1951</v>
      </c>
      <c r="D10" s="34">
        <v>1952</v>
      </c>
      <c r="E10" s="34">
        <v>1953</v>
      </c>
      <c r="F10" s="34">
        <v>1954</v>
      </c>
      <c r="G10" s="34">
        <v>55</v>
      </c>
      <c r="H10" s="34">
        <v>1956</v>
      </c>
      <c r="I10" s="34">
        <v>1957</v>
      </c>
      <c r="J10" s="34">
        <v>1958</v>
      </c>
      <c r="K10" s="34">
        <v>1959</v>
      </c>
      <c r="L10" s="34">
        <v>60</v>
      </c>
      <c r="M10" s="34">
        <v>1961</v>
      </c>
      <c r="N10" s="34">
        <v>1962</v>
      </c>
      <c r="O10" s="34">
        <v>1963</v>
      </c>
      <c r="P10" s="34">
        <v>1964</v>
      </c>
      <c r="Q10" s="34">
        <v>65</v>
      </c>
      <c r="R10" s="34">
        <v>1966</v>
      </c>
      <c r="S10" s="34">
        <v>1967</v>
      </c>
      <c r="T10" s="34">
        <v>1968</v>
      </c>
      <c r="U10" s="34">
        <v>1969</v>
      </c>
      <c r="V10" s="34">
        <v>70</v>
      </c>
      <c r="W10" s="34">
        <v>1971</v>
      </c>
      <c r="X10" s="34">
        <v>1972</v>
      </c>
      <c r="Y10" s="34">
        <v>1973</v>
      </c>
      <c r="Z10" s="34">
        <v>1974</v>
      </c>
      <c r="AA10" s="34">
        <v>75</v>
      </c>
      <c r="AB10" s="34">
        <v>1976</v>
      </c>
      <c r="AC10" s="34">
        <v>1977</v>
      </c>
      <c r="AD10" s="34">
        <v>1978</v>
      </c>
      <c r="AE10" s="34">
        <v>1979</v>
      </c>
      <c r="AF10" s="34">
        <v>80</v>
      </c>
      <c r="AG10" s="34">
        <v>1981</v>
      </c>
      <c r="AH10" s="34">
        <v>1982</v>
      </c>
      <c r="AI10" s="34">
        <v>1983</v>
      </c>
      <c r="AJ10" s="34">
        <v>1984</v>
      </c>
      <c r="AK10" s="34">
        <v>85</v>
      </c>
      <c r="AL10" s="34">
        <v>1986</v>
      </c>
      <c r="AM10" s="34">
        <v>1987</v>
      </c>
      <c r="AN10" s="34">
        <v>1988</v>
      </c>
      <c r="AO10" s="34">
        <v>1989</v>
      </c>
      <c r="AP10" s="34">
        <v>90</v>
      </c>
      <c r="AQ10" s="34">
        <v>1991</v>
      </c>
      <c r="AR10" s="34">
        <v>1992</v>
      </c>
      <c r="AS10" s="34">
        <v>1993</v>
      </c>
      <c r="AT10" s="34">
        <v>1994</v>
      </c>
      <c r="AU10" s="34">
        <v>95</v>
      </c>
      <c r="AV10" s="34">
        <v>1996</v>
      </c>
      <c r="AW10" s="34">
        <v>1997</v>
      </c>
      <c r="AX10" s="34">
        <v>1998</v>
      </c>
      <c r="AY10" s="34">
        <v>1999</v>
      </c>
      <c r="AZ10" s="34">
        <v>2000</v>
      </c>
      <c r="BA10" s="34">
        <v>2001</v>
      </c>
      <c r="BB10" s="34">
        <v>2002</v>
      </c>
      <c r="BC10" s="34">
        <v>2003</v>
      </c>
      <c r="BD10" s="34">
        <v>2004</v>
      </c>
      <c r="BE10" s="137">
        <v>5</v>
      </c>
      <c r="BF10" s="34">
        <v>2006</v>
      </c>
      <c r="BG10" s="34">
        <v>2007</v>
      </c>
      <c r="BH10" s="34">
        <v>2008</v>
      </c>
      <c r="BI10" s="34">
        <v>2009</v>
      </c>
      <c r="BJ10" s="34">
        <v>10</v>
      </c>
      <c r="BK10" s="34">
        <v>2011</v>
      </c>
      <c r="BL10" s="34">
        <v>2012</v>
      </c>
      <c r="BM10" s="34">
        <v>2013</v>
      </c>
      <c r="BN10" s="34">
        <v>2014</v>
      </c>
      <c r="BO10" s="34">
        <v>15</v>
      </c>
      <c r="BP10" s="34">
        <v>16</v>
      </c>
      <c r="BQ10" s="34">
        <v>17</v>
      </c>
      <c r="BR10" s="34">
        <v>18</v>
      </c>
      <c r="BS10" s="34">
        <v>19</v>
      </c>
      <c r="BT10" s="34">
        <v>20</v>
      </c>
    </row>
    <row r="11" spans="1:107">
      <c r="A11" s="34" t="s">
        <v>72</v>
      </c>
      <c r="B11" s="34">
        <v>2.9991691667182088</v>
      </c>
      <c r="C11" s="34">
        <v>2.9959728606248435</v>
      </c>
      <c r="D11" s="34">
        <v>3.0162145183467564</v>
      </c>
      <c r="E11" s="34">
        <v>3.1194838922446175</v>
      </c>
      <c r="F11" s="34">
        <v>3.1375692425252999</v>
      </c>
      <c r="G11" s="34">
        <v>3.1496296816484142</v>
      </c>
      <c r="H11" s="34">
        <v>3.1405026280075283</v>
      </c>
      <c r="I11" s="34">
        <v>3.1663613467384417</v>
      </c>
      <c r="J11" s="34">
        <v>3.1812385440987572</v>
      </c>
      <c r="K11" s="34">
        <v>3.1919334439262563</v>
      </c>
      <c r="L11" s="34">
        <v>3.1896844739367887</v>
      </c>
      <c r="M11" s="34">
        <v>3.2057041043603958</v>
      </c>
      <c r="N11" s="34">
        <v>3.2096463997150129</v>
      </c>
      <c r="O11" s="34">
        <v>3.2357364848977932</v>
      </c>
      <c r="P11" s="34">
        <v>3.2636308173896915</v>
      </c>
      <c r="Q11" s="34">
        <v>3.2827191372188671</v>
      </c>
      <c r="R11" s="34">
        <v>3.320953444108611</v>
      </c>
      <c r="S11" s="34">
        <v>3.3487046011554655</v>
      </c>
      <c r="T11" s="34">
        <v>3.3924302435061477</v>
      </c>
      <c r="U11" s="34">
        <v>3.4415621357619615</v>
      </c>
      <c r="V11" s="34">
        <v>3.4734588346509674</v>
      </c>
      <c r="W11" s="34">
        <v>3.5080816587714052</v>
      </c>
      <c r="X11" s="34">
        <v>3.529929369491589</v>
      </c>
      <c r="Y11" s="34">
        <v>3.5822958868882671</v>
      </c>
      <c r="Z11" s="34">
        <v>3.6141166111064429</v>
      </c>
      <c r="AA11" s="34">
        <v>3.6396863329655491</v>
      </c>
      <c r="AB11" s="34">
        <v>3.686273376787558</v>
      </c>
      <c r="AC11" s="34">
        <v>3.7297959123413373</v>
      </c>
      <c r="AD11" s="34">
        <v>3.7676378894359028</v>
      </c>
      <c r="AE11" s="34">
        <v>3.796982503395868</v>
      </c>
      <c r="AF11" s="34">
        <v>3.7827620640015889</v>
      </c>
      <c r="AG11" s="34">
        <v>3.8061020067847582</v>
      </c>
      <c r="AH11" s="34">
        <v>3.833878287757202</v>
      </c>
      <c r="AI11" s="34">
        <v>3.8814836109854909</v>
      </c>
      <c r="AJ11" s="34">
        <v>3.919262183032902</v>
      </c>
      <c r="AK11" s="34">
        <v>3.9474021209780643</v>
      </c>
      <c r="AL11" s="34">
        <v>3.9892809373123219</v>
      </c>
      <c r="AM11" s="34">
        <v>4.0360286966469268</v>
      </c>
      <c r="AN11" s="34">
        <v>4.0806245313959586</v>
      </c>
      <c r="AO11" s="34">
        <v>4.1058333026694243</v>
      </c>
      <c r="AP11" s="34">
        <v>4.142201690163513</v>
      </c>
      <c r="AQ11" s="34">
        <v>4.1777142307227244</v>
      </c>
      <c r="AR11" s="34">
        <v>4.1962315315089063</v>
      </c>
      <c r="AS11" s="34">
        <v>4.2175743169620041</v>
      </c>
      <c r="AT11" s="34">
        <v>4.2484734059443854</v>
      </c>
      <c r="AU11" s="34">
        <v>4.2807899833185941</v>
      </c>
      <c r="AV11" s="34">
        <v>4.3054494264874927</v>
      </c>
      <c r="AW11" s="34">
        <v>4.3233747613721807</v>
      </c>
      <c r="AX11" s="34">
        <v>4.2928028403055318</v>
      </c>
      <c r="AY11" s="34">
        <v>4.3332596625999402</v>
      </c>
      <c r="AZ11" s="34">
        <v>4.3637626884572205</v>
      </c>
      <c r="BA11" s="34">
        <v>4.3766579269103936</v>
      </c>
      <c r="BB11" s="34">
        <v>4.402272345714211</v>
      </c>
      <c r="BC11" s="34">
        <v>4.409582277219509</v>
      </c>
      <c r="BD11" s="34">
        <v>4.4256402263820647</v>
      </c>
      <c r="BE11" s="34">
        <v>4.4384360701235188</v>
      </c>
      <c r="BF11" s="34">
        <v>4.4550959738089642</v>
      </c>
      <c r="BG11" s="34">
        <v>4.4729986861957514</v>
      </c>
      <c r="BH11" s="34">
        <v>4.4788222150793304</v>
      </c>
      <c r="BI11" s="34">
        <v>4.476651428025118</v>
      </c>
      <c r="BJ11" s="34">
        <v>4.4988310219165957</v>
      </c>
      <c r="BK11" s="34">
        <v>4.5081929260254405</v>
      </c>
      <c r="BL11" s="34">
        <v>4.5157546611908561</v>
      </c>
      <c r="BM11" s="34">
        <v>4.5261841445137874</v>
      </c>
      <c r="BN11" s="34">
        <v>4.53773096841162</v>
      </c>
      <c r="BO11" s="34">
        <v>4.5473931460684325</v>
      </c>
      <c r="BP11" s="34">
        <v>4.5575432913602913</v>
      </c>
      <c r="BQ11" s="34">
        <v>4.5692944951374841</v>
      </c>
      <c r="BR11" s="34">
        <v>4.5789554707550577</v>
      </c>
    </row>
    <row r="12" spans="1:107">
      <c r="A12" s="34" t="s">
        <v>73</v>
      </c>
      <c r="B12" s="138">
        <v>21.4</v>
      </c>
      <c r="C12" s="34" t="e">
        <v>#N/A</v>
      </c>
      <c r="D12" s="34" t="e">
        <v>#N/A</v>
      </c>
      <c r="E12" s="34" t="e">
        <v>#N/A</v>
      </c>
      <c r="F12" s="34" t="e">
        <v>#N/A</v>
      </c>
      <c r="G12" s="138">
        <v>24.4</v>
      </c>
      <c r="H12" s="34" t="e">
        <v>#N/A</v>
      </c>
      <c r="I12" s="34" t="e">
        <v>#N/A</v>
      </c>
      <c r="J12" s="34" t="e">
        <v>#N/A</v>
      </c>
      <c r="K12" s="34" t="e">
        <v>#N/A</v>
      </c>
      <c r="L12" s="138">
        <v>27.7</v>
      </c>
      <c r="M12" s="34" t="e">
        <v>#N/A</v>
      </c>
      <c r="N12" s="34" t="e">
        <v>#N/A</v>
      </c>
      <c r="O12" s="34" t="e">
        <v>#N/A</v>
      </c>
      <c r="P12" s="34" t="e">
        <v>#N/A</v>
      </c>
      <c r="Q12" s="138">
        <v>32.4</v>
      </c>
      <c r="R12" s="34" t="e">
        <v>#N/A</v>
      </c>
      <c r="S12" s="34" t="e">
        <v>#N/A</v>
      </c>
      <c r="T12" s="34" t="e">
        <v>#N/A</v>
      </c>
      <c r="U12" s="34" t="e">
        <v>#N/A</v>
      </c>
      <c r="V12" s="138">
        <v>40.700000000000003</v>
      </c>
      <c r="W12" s="34" t="e">
        <v>#N/A</v>
      </c>
      <c r="X12" s="34" t="e">
        <v>#N/A</v>
      </c>
      <c r="Y12" s="34" t="e">
        <v>#N/A</v>
      </c>
      <c r="Z12" s="34" t="e">
        <v>#N/A</v>
      </c>
      <c r="AA12" s="138">
        <v>48</v>
      </c>
      <c r="AB12" s="34" t="e">
        <v>#N/A</v>
      </c>
      <c r="AC12" s="34" t="e">
        <v>#N/A</v>
      </c>
      <c r="AD12" s="34" t="e">
        <v>#N/A</v>
      </c>
      <c r="AE12" s="34" t="e">
        <v>#N/A</v>
      </c>
      <c r="AF12" s="138">
        <v>56.7</v>
      </c>
      <c r="AG12" s="34" t="e">
        <v>#N/A</v>
      </c>
      <c r="AH12" s="34" t="e">
        <v>#N/A</v>
      </c>
      <c r="AI12" s="34" t="e">
        <v>#N/A</v>
      </c>
      <c r="AJ12" s="34" t="e">
        <v>#N/A</v>
      </c>
      <c r="AK12" s="138">
        <v>64.900000000000006</v>
      </c>
      <c r="AL12" s="34" t="e">
        <v>#N/A</v>
      </c>
      <c r="AM12" s="34" t="e">
        <v>#N/A</v>
      </c>
      <c r="AN12" s="34" t="e">
        <v>#N/A</v>
      </c>
      <c r="AO12" s="34" t="e">
        <v>#N/A</v>
      </c>
      <c r="AP12" s="138">
        <v>73.8</v>
      </c>
      <c r="AQ12" s="34" t="e">
        <v>#N/A</v>
      </c>
      <c r="AR12" s="34" t="e">
        <v>#N/A</v>
      </c>
      <c r="AS12" s="34" t="e">
        <v>#N/A</v>
      </c>
      <c r="AT12" s="34" t="e">
        <v>#N/A</v>
      </c>
      <c r="AU12" s="138">
        <v>78.2</v>
      </c>
      <c r="AV12" s="34" t="e">
        <v>#N/A</v>
      </c>
      <c r="AW12" s="34" t="e">
        <v>#N/A</v>
      </c>
      <c r="AX12" s="34" t="e">
        <v>#N/A</v>
      </c>
      <c r="AY12" s="34" t="e">
        <v>#N/A</v>
      </c>
      <c r="AZ12" s="138">
        <v>79.599999999999994</v>
      </c>
      <c r="BA12" s="34" t="e">
        <v>#N/A</v>
      </c>
      <c r="BB12" s="34" t="e">
        <v>#N/A</v>
      </c>
      <c r="BC12" s="34" t="e">
        <v>#N/A</v>
      </c>
      <c r="BD12" s="34" t="e">
        <v>#N/A</v>
      </c>
      <c r="BE12" s="138">
        <v>81.3</v>
      </c>
      <c r="BF12" s="34" t="e">
        <v>#N/A</v>
      </c>
      <c r="BG12" s="34" t="e">
        <v>#N/A</v>
      </c>
      <c r="BH12" s="34" t="e">
        <v>#N/A</v>
      </c>
      <c r="BI12" s="34" t="e">
        <v>#N/A</v>
      </c>
      <c r="BJ12" s="138">
        <v>81.900000000000006</v>
      </c>
      <c r="BK12" s="34" t="e">
        <v>#N/A</v>
      </c>
      <c r="BL12" s="34" t="e">
        <v>#N/A</v>
      </c>
      <c r="BM12" s="34" t="e">
        <v>#N/A</v>
      </c>
      <c r="BN12" s="34" t="e">
        <v>#N/A</v>
      </c>
      <c r="BO12" s="138">
        <v>81.599999999999994</v>
      </c>
      <c r="BP12" s="34" t="e">
        <v>#N/A</v>
      </c>
      <c r="BQ12" s="34" t="e">
        <v>#N/A</v>
      </c>
      <c r="BR12" s="34" t="e">
        <v>#N/A</v>
      </c>
      <c r="BS12" s="34" t="e">
        <v>#N/A</v>
      </c>
      <c r="BT12" s="34">
        <v>81.400000000000006</v>
      </c>
    </row>
    <row r="13" spans="1:107">
      <c r="A13" s="34" t="s">
        <v>74</v>
      </c>
      <c r="B13" s="34">
        <v>2.9943171526696366</v>
      </c>
      <c r="C13" s="34">
        <v>2.996949248495381</v>
      </c>
      <c r="D13" s="34">
        <v>3.0013009330204183</v>
      </c>
      <c r="E13" s="34">
        <v>3.0199466816788423</v>
      </c>
      <c r="F13" s="34">
        <v>3.0297894708318558</v>
      </c>
      <c r="G13" s="34">
        <v>3.03261876085072</v>
      </c>
      <c r="H13" s="34">
        <v>3.0480531731156089</v>
      </c>
      <c r="I13" s="34">
        <v>3.0350292822023683</v>
      </c>
      <c r="J13" s="34">
        <v>3.0572856444182146</v>
      </c>
      <c r="K13" s="34">
        <v>3.0580462303952816</v>
      </c>
      <c r="L13" s="34">
        <v>3.0791812460476247</v>
      </c>
      <c r="M13" s="34">
        <v>3.082066934285113</v>
      </c>
      <c r="N13" s="34">
        <v>3.082066934285113</v>
      </c>
      <c r="O13" s="34">
        <v>3.0941215958405612</v>
      </c>
      <c r="P13" s="34">
        <v>3.1169396465507559</v>
      </c>
      <c r="Q13" s="34">
        <v>3.0895518828864539</v>
      </c>
      <c r="R13" s="34">
        <v>3.0845762779343309</v>
      </c>
      <c r="S13" s="34">
        <v>3.1092409685882032</v>
      </c>
      <c r="T13" s="34">
        <v>3.1105897102992488</v>
      </c>
      <c r="U13" s="34">
        <v>3.1293675957229854</v>
      </c>
      <c r="V13" s="34">
        <v>3.1411360901207388</v>
      </c>
      <c r="W13" s="34">
        <v>3.1348143703204601</v>
      </c>
      <c r="X13" s="34">
        <v>3.1235249809427321</v>
      </c>
      <c r="Y13" s="34">
        <v>3.1335389083702174</v>
      </c>
      <c r="Z13" s="34">
        <v>3.1283992687178066</v>
      </c>
      <c r="AA13" s="34">
        <v>3.1553360374650619</v>
      </c>
      <c r="AB13" s="34">
        <v>3.1513698502474603</v>
      </c>
      <c r="AC13" s="34">
        <v>3.1743505974793798</v>
      </c>
      <c r="AD13" s="34">
        <v>3.1875207208364631</v>
      </c>
      <c r="AE13" s="34">
        <v>3.1544239731146471</v>
      </c>
      <c r="AF13" s="34">
        <v>3.1746411926604483</v>
      </c>
      <c r="AG13" s="34">
        <v>3.1922886125681202</v>
      </c>
      <c r="AH13" s="34">
        <v>3.1958996524092336</v>
      </c>
      <c r="AI13" s="34">
        <v>3.2208922492195193</v>
      </c>
      <c r="AJ13" s="34">
        <v>3.2278867046136734</v>
      </c>
      <c r="AK13" s="34">
        <v>3.2355284469075487</v>
      </c>
      <c r="AL13" s="34">
        <v>3.2442771208018431</v>
      </c>
      <c r="AM13" s="34">
        <v>3.253580289562183</v>
      </c>
      <c r="AN13" s="34">
        <v>3.2873537727147464</v>
      </c>
      <c r="AO13" s="34">
        <v>3.3062105081677613</v>
      </c>
      <c r="AP13" s="34">
        <v>3.3195224490654542</v>
      </c>
      <c r="AQ13" s="34">
        <v>3.314353988476944</v>
      </c>
      <c r="AR13" s="34">
        <v>3.3253632318632365</v>
      </c>
      <c r="AS13" s="34">
        <v>3.3377442555665948</v>
      </c>
      <c r="AT13" s="34">
        <v>3.3531270663755612</v>
      </c>
      <c r="AU13" s="34">
        <v>3.3721685050864196</v>
      </c>
      <c r="AV13" s="34">
        <v>3.3936748705694364</v>
      </c>
      <c r="AW13" s="34">
        <v>3.4003690238649673</v>
      </c>
      <c r="AX13" s="34">
        <v>3.4169368214449971</v>
      </c>
      <c r="AY13" s="34">
        <v>3.4326070622872309</v>
      </c>
      <c r="AZ13" s="34">
        <v>3.4398197001935911</v>
      </c>
      <c r="BA13" s="34">
        <v>3.452990282727733</v>
      </c>
      <c r="BB13" s="34">
        <v>3.4580216404009461</v>
      </c>
      <c r="BC13" s="34">
        <v>3.4822906831349707</v>
      </c>
      <c r="BD13" s="34">
        <v>3.5068446279621384</v>
      </c>
      <c r="BE13" s="34">
        <v>3.5310506323745918</v>
      </c>
      <c r="BF13" s="34">
        <v>3.5598361602318884</v>
      </c>
      <c r="BG13" s="34">
        <v>3.5877893941793504</v>
      </c>
      <c r="BH13" s="34">
        <v>3.6053755597178485</v>
      </c>
      <c r="BI13" s="34">
        <v>3.6304998575731409</v>
      </c>
      <c r="BJ13" s="34">
        <v>3.6556901260380319</v>
      </c>
      <c r="BK13" s="34">
        <v>3.6783362467321798</v>
      </c>
      <c r="BL13" s="34">
        <v>3.6930230679236939</v>
      </c>
      <c r="BM13" s="34">
        <v>3.7136585162083566</v>
      </c>
      <c r="BN13" s="34">
        <v>3.7370335313338776</v>
      </c>
      <c r="BO13" s="34">
        <v>3.7629784908677428</v>
      </c>
      <c r="BP13" s="34">
        <v>3.7871060930365701</v>
      </c>
      <c r="BQ13" s="34">
        <v>3.8095000122002558</v>
      </c>
      <c r="BR13" s="34">
        <v>3.8329237569841599</v>
      </c>
    </row>
    <row r="14" spans="1:107">
      <c r="A14" s="34" t="s">
        <v>75</v>
      </c>
      <c r="B14" s="138">
        <v>17.042000000000002</v>
      </c>
      <c r="C14" s="34" t="e">
        <v>#N/A</v>
      </c>
      <c r="D14" s="34" t="e">
        <v>#N/A</v>
      </c>
      <c r="E14" s="34" t="e">
        <v>#N/A</v>
      </c>
      <c r="F14" s="34" t="e">
        <v>#N/A</v>
      </c>
      <c r="G14" s="138">
        <v>17.582000000000001</v>
      </c>
      <c r="H14" s="34" t="e">
        <v>#N/A</v>
      </c>
      <c r="I14" s="34" t="e">
        <v>#N/A</v>
      </c>
      <c r="J14" s="34" t="e">
        <v>#N/A</v>
      </c>
      <c r="K14" s="34" t="e">
        <v>#N/A</v>
      </c>
      <c r="L14" s="138">
        <v>17.923999999999999</v>
      </c>
      <c r="M14" s="34" t="e">
        <v>#N/A</v>
      </c>
      <c r="N14" s="34" t="e">
        <v>#N/A</v>
      </c>
      <c r="O14" s="34" t="e">
        <v>#N/A</v>
      </c>
      <c r="P14" s="34" t="e">
        <v>#N/A</v>
      </c>
      <c r="Q14" s="138">
        <v>18.785</v>
      </c>
      <c r="R14" s="34" t="e">
        <v>#N/A</v>
      </c>
      <c r="S14" s="34" t="e">
        <v>#N/A</v>
      </c>
      <c r="T14" s="34" t="e">
        <v>#N/A</v>
      </c>
      <c r="U14" s="34" t="e">
        <v>#N/A</v>
      </c>
      <c r="V14" s="138">
        <v>19.760000000000002</v>
      </c>
      <c r="W14" s="34" t="e">
        <v>#N/A</v>
      </c>
      <c r="X14" s="34" t="e">
        <v>#N/A</v>
      </c>
      <c r="Y14" s="34" t="e">
        <v>#N/A</v>
      </c>
      <c r="Z14" s="34" t="e">
        <v>#N/A</v>
      </c>
      <c r="AA14" s="138">
        <v>21.332000000000001</v>
      </c>
      <c r="AB14" s="34" t="e">
        <v>#N/A</v>
      </c>
      <c r="AC14" s="34" t="e">
        <v>#N/A</v>
      </c>
      <c r="AD14" s="34" t="e">
        <v>#N/A</v>
      </c>
      <c r="AE14" s="34" t="e">
        <v>#N/A</v>
      </c>
      <c r="AF14" s="138">
        <v>23.097999999999999</v>
      </c>
      <c r="AG14" s="34" t="e">
        <v>#N/A</v>
      </c>
      <c r="AH14" s="34" t="e">
        <v>#N/A</v>
      </c>
      <c r="AI14" s="34" t="e">
        <v>#N/A</v>
      </c>
      <c r="AJ14" s="34" t="e">
        <v>#N/A</v>
      </c>
      <c r="AK14" s="138">
        <v>24.347999999999999</v>
      </c>
      <c r="AL14" s="34" t="e">
        <v>#N/A</v>
      </c>
      <c r="AM14" s="34" t="e">
        <v>#N/A</v>
      </c>
      <c r="AN14" s="34" t="e">
        <v>#N/A</v>
      </c>
      <c r="AO14" s="34" t="e">
        <v>#N/A</v>
      </c>
      <c r="AP14" s="138">
        <v>25.547000000000001</v>
      </c>
      <c r="AQ14" s="34" t="e">
        <v>#N/A</v>
      </c>
      <c r="AR14" s="34" t="e">
        <v>#N/A</v>
      </c>
      <c r="AS14" s="34" t="e">
        <v>#N/A</v>
      </c>
      <c r="AT14" s="34" t="e">
        <v>#N/A</v>
      </c>
      <c r="AU14" s="138">
        <v>26.606999999999999</v>
      </c>
      <c r="AV14" s="34" t="e">
        <v>#N/A</v>
      </c>
      <c r="AW14" s="34" t="e">
        <v>#N/A</v>
      </c>
      <c r="AX14" s="34" t="e">
        <v>#N/A</v>
      </c>
      <c r="AY14" s="34" t="e">
        <v>#N/A</v>
      </c>
      <c r="AZ14" s="138">
        <v>27.667000000000002</v>
      </c>
      <c r="BA14" s="34" t="e">
        <v>#N/A</v>
      </c>
      <c r="BB14" s="34" t="e">
        <v>#N/A</v>
      </c>
      <c r="BC14" s="34" t="e">
        <v>#N/A</v>
      </c>
      <c r="BD14" s="34" t="e">
        <v>#N/A</v>
      </c>
      <c r="BE14" s="138">
        <v>29.234999999999999</v>
      </c>
      <c r="BF14" s="34" t="e">
        <v>#N/A</v>
      </c>
      <c r="BG14" s="34" t="e">
        <v>#N/A</v>
      </c>
      <c r="BH14" s="34" t="e">
        <v>#N/A</v>
      </c>
      <c r="BI14" s="34" t="e">
        <v>#N/A</v>
      </c>
      <c r="BJ14" s="138">
        <v>30.93</v>
      </c>
      <c r="BK14" s="34" t="e">
        <v>#N/A</v>
      </c>
      <c r="BL14" s="34" t="e">
        <v>#N/A</v>
      </c>
      <c r="BM14" s="34" t="e">
        <v>#N/A</v>
      </c>
      <c r="BN14" s="34" t="e">
        <v>#N/A</v>
      </c>
      <c r="BO14" s="138">
        <v>32.777000000000001</v>
      </c>
      <c r="BP14" s="34" t="e">
        <v>#N/A</v>
      </c>
      <c r="BQ14" s="34" t="e">
        <v>#N/A</v>
      </c>
      <c r="BR14" s="34" t="e">
        <v>#N/A</v>
      </c>
      <c r="BS14" s="34" t="e">
        <f>NA()</f>
        <v>#N/A</v>
      </c>
      <c r="BT14" s="34">
        <v>34.9</v>
      </c>
    </row>
    <row r="17" spans="2:70">
      <c r="B17" s="95" t="s">
        <v>1291</v>
      </c>
      <c r="BE17" s="137"/>
    </row>
    <row r="18" spans="2:70">
      <c r="C18" s="34" t="s">
        <v>1292</v>
      </c>
      <c r="H18" s="34" t="s">
        <v>1293</v>
      </c>
    </row>
    <row r="19" spans="2:70">
      <c r="B19" s="138"/>
      <c r="G19" s="138"/>
      <c r="L19" s="138"/>
      <c r="Q19" s="138"/>
      <c r="V19" s="138"/>
      <c r="AA19" s="138"/>
      <c r="AF19" s="138"/>
      <c r="AK19" s="138"/>
      <c r="AP19" s="138"/>
      <c r="AU19" s="138"/>
      <c r="AZ19" s="138"/>
      <c r="BE19" s="138"/>
      <c r="BJ19" s="138"/>
      <c r="BO19" s="138"/>
    </row>
    <row r="21" spans="2:70">
      <c r="B21" s="138"/>
      <c r="G21" s="138"/>
      <c r="L21" s="138"/>
      <c r="Q21" s="138"/>
      <c r="V21" s="138"/>
      <c r="AA21" s="138"/>
      <c r="AF21" s="138"/>
      <c r="AK21" s="138"/>
      <c r="AP21" s="138"/>
      <c r="AU21" s="138"/>
      <c r="AZ21" s="138"/>
      <c r="BE21" s="138"/>
      <c r="BJ21" s="138"/>
      <c r="BO21" s="138"/>
    </row>
    <row r="22" spans="2:70"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40"/>
      <c r="BR22" s="140"/>
    </row>
    <row r="36" spans="2:10">
      <c r="B36" s="174" t="s">
        <v>1464</v>
      </c>
      <c r="C36" s="175"/>
      <c r="D36" s="175"/>
      <c r="E36" s="175"/>
      <c r="F36" s="175"/>
      <c r="G36" s="175"/>
      <c r="H36" s="175"/>
      <c r="I36" s="175"/>
      <c r="J36" s="176"/>
    </row>
    <row r="37" spans="2:10">
      <c r="B37" s="177"/>
      <c r="C37" s="178"/>
      <c r="D37" s="178"/>
      <c r="E37" s="178"/>
      <c r="F37" s="178"/>
      <c r="G37" s="178"/>
      <c r="H37" s="178"/>
      <c r="I37" s="178"/>
      <c r="J37" s="179"/>
    </row>
    <row r="38" spans="2:10">
      <c r="B38" s="177"/>
      <c r="C38" s="178"/>
      <c r="D38" s="178"/>
      <c r="E38" s="178"/>
      <c r="F38" s="178"/>
      <c r="G38" s="178"/>
      <c r="H38" s="178"/>
      <c r="I38" s="178"/>
      <c r="J38" s="179"/>
    </row>
    <row r="39" spans="2:10">
      <c r="B39" s="177"/>
      <c r="C39" s="178"/>
      <c r="D39" s="178"/>
      <c r="E39" s="178"/>
      <c r="F39" s="178"/>
      <c r="G39" s="178"/>
      <c r="H39" s="178"/>
      <c r="I39" s="178"/>
      <c r="J39" s="179"/>
    </row>
    <row r="40" spans="2:10">
      <c r="B40" s="180"/>
      <c r="C40" s="181"/>
      <c r="D40" s="181"/>
      <c r="E40" s="181"/>
      <c r="F40" s="181"/>
      <c r="G40" s="181"/>
      <c r="H40" s="181"/>
      <c r="I40" s="181"/>
      <c r="J40" s="182"/>
    </row>
  </sheetData>
  <mergeCells count="1">
    <mergeCell ref="B36:J40"/>
  </mergeCells>
  <pageMargins left="0.7" right="0.7" top="0.75" bottom="0.75" header="0.3" footer="0.3"/>
  <pageSetup orientation="portrait" horizontalDpi="0" verticalDpi="0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1ED79-E2F3-5C49-8803-0B390CAC6258}">
  <dimension ref="A1:N22"/>
  <sheetViews>
    <sheetView topLeftCell="F1" workbookViewId="0">
      <selection activeCell="G1" sqref="G1"/>
    </sheetView>
  </sheetViews>
  <sheetFormatPr baseColWidth="10" defaultRowHeight="16"/>
  <cols>
    <col min="2" max="6" width="6.1640625" customWidth="1"/>
  </cols>
  <sheetData>
    <row r="1" spans="1:13">
      <c r="A1" s="34" t="s">
        <v>133</v>
      </c>
      <c r="B1" s="34"/>
      <c r="C1" s="34"/>
      <c r="D1" s="34"/>
      <c r="E1" s="34"/>
      <c r="F1" s="34"/>
      <c r="H1" s="123" t="s">
        <v>1393</v>
      </c>
    </row>
    <row r="2" spans="1:13">
      <c r="A2" s="34"/>
      <c r="B2" s="34">
        <v>2012</v>
      </c>
      <c r="C2" s="34">
        <v>2014</v>
      </c>
      <c r="D2" s="34">
        <v>2016</v>
      </c>
      <c r="E2" s="34">
        <v>2018</v>
      </c>
      <c r="F2" s="34"/>
      <c r="I2" s="133" t="s">
        <v>1474</v>
      </c>
      <c r="M2" s="133" t="s">
        <v>1475</v>
      </c>
    </row>
    <row r="3" spans="1:13" ht="18">
      <c r="A3" s="34" t="s">
        <v>128</v>
      </c>
      <c r="B3" s="34">
        <v>30.3</v>
      </c>
      <c r="C3" s="34">
        <v>46.9</v>
      </c>
      <c r="D3" s="34">
        <v>45.3</v>
      </c>
      <c r="E3" s="34">
        <v>40.799999999999997</v>
      </c>
      <c r="F3" s="34"/>
      <c r="I3" s="34" t="s">
        <v>1476</v>
      </c>
      <c r="M3" s="34" t="s">
        <v>1431</v>
      </c>
    </row>
    <row r="4" spans="1:13">
      <c r="A4" s="34" t="s">
        <v>129</v>
      </c>
      <c r="B4" s="34">
        <v>44.4</v>
      </c>
      <c r="C4" s="34">
        <v>48.2</v>
      </c>
      <c r="D4" s="34">
        <v>41.8</v>
      </c>
      <c r="E4" s="34">
        <v>41.3</v>
      </c>
      <c r="F4" s="34"/>
      <c r="I4" s="34" t="s">
        <v>1359</v>
      </c>
      <c r="M4" s="34" t="s">
        <v>1360</v>
      </c>
    </row>
    <row r="5" spans="1:13">
      <c r="A5" s="34"/>
      <c r="B5" s="34"/>
      <c r="C5" s="34"/>
      <c r="D5" s="34"/>
      <c r="E5" s="34"/>
      <c r="F5" s="34"/>
    </row>
    <row r="6" spans="1:13">
      <c r="A6" s="34" t="s">
        <v>134</v>
      </c>
      <c r="B6" s="34"/>
      <c r="C6" s="34"/>
      <c r="D6" s="34"/>
      <c r="E6" s="34"/>
      <c r="F6" s="34"/>
    </row>
    <row r="7" spans="1:13">
      <c r="A7" s="34" t="s">
        <v>135</v>
      </c>
      <c r="B7" s="34"/>
      <c r="C7" s="34"/>
      <c r="D7" s="34"/>
      <c r="E7" s="34"/>
      <c r="F7" s="34"/>
    </row>
    <row r="8" spans="1:13">
      <c r="A8" s="34"/>
      <c r="B8" s="34">
        <v>2012</v>
      </c>
      <c r="C8" s="34">
        <v>2014</v>
      </c>
      <c r="D8" s="34">
        <v>2016</v>
      </c>
      <c r="E8" s="34">
        <v>2018</v>
      </c>
      <c r="F8" s="34"/>
    </row>
    <row r="9" spans="1:13">
      <c r="A9" s="34" t="s">
        <v>128</v>
      </c>
      <c r="B9" s="34">
        <v>13.1</v>
      </c>
      <c r="C9" s="34">
        <v>25.8</v>
      </c>
      <c r="D9" s="34">
        <v>21.3</v>
      </c>
      <c r="E9" s="34">
        <v>25.6</v>
      </c>
      <c r="F9" s="34"/>
    </row>
    <row r="10" spans="1:13">
      <c r="A10" s="34" t="s">
        <v>129</v>
      </c>
      <c r="B10" s="34">
        <v>31.3</v>
      </c>
      <c r="C10" s="34">
        <v>34.9</v>
      </c>
      <c r="D10" s="34">
        <v>32.6</v>
      </c>
      <c r="E10" s="34">
        <v>29.9</v>
      </c>
      <c r="F10" s="34"/>
    </row>
    <row r="11" spans="1:13">
      <c r="A11" s="34"/>
      <c r="B11" s="34"/>
      <c r="C11" s="34"/>
      <c r="D11" s="34"/>
      <c r="E11" s="34"/>
      <c r="F11" s="34"/>
    </row>
    <row r="12" spans="1:13">
      <c r="A12" s="34"/>
      <c r="B12" s="34"/>
      <c r="C12" s="34"/>
      <c r="D12" s="34"/>
      <c r="E12" s="34"/>
      <c r="F12" s="34"/>
    </row>
    <row r="13" spans="1:13">
      <c r="A13" s="34"/>
      <c r="B13" s="34"/>
      <c r="C13" s="34"/>
      <c r="D13" s="34"/>
      <c r="E13" s="34"/>
      <c r="F13" s="34"/>
    </row>
    <row r="14" spans="1:13">
      <c r="A14" s="34"/>
      <c r="B14" s="34"/>
      <c r="C14" s="34"/>
      <c r="D14" s="34"/>
      <c r="E14" s="34"/>
      <c r="F14" s="34"/>
    </row>
    <row r="15" spans="1:13">
      <c r="A15" s="34"/>
      <c r="B15" s="34"/>
      <c r="C15" s="34"/>
      <c r="D15" s="34"/>
      <c r="E15" s="34"/>
      <c r="F15" s="34"/>
    </row>
    <row r="16" spans="1:13">
      <c r="A16" s="34"/>
      <c r="B16" s="34"/>
      <c r="C16" s="34"/>
      <c r="D16" s="34"/>
      <c r="E16" s="34"/>
      <c r="F16" s="34"/>
    </row>
    <row r="17" spans="1:14">
      <c r="A17" s="34"/>
      <c r="B17" s="34"/>
      <c r="C17" s="34"/>
      <c r="D17" s="34"/>
      <c r="E17" s="34"/>
      <c r="F17" s="34"/>
    </row>
    <row r="18" spans="1:14">
      <c r="A18" s="43"/>
      <c r="B18" s="34"/>
      <c r="C18" s="34"/>
      <c r="D18" s="34"/>
      <c r="E18" s="34"/>
      <c r="F18" s="34"/>
      <c r="H18" s="200" t="s">
        <v>1361</v>
      </c>
      <c r="I18" s="201"/>
      <c r="J18" s="201"/>
      <c r="K18" s="201"/>
      <c r="L18" s="201"/>
      <c r="M18" s="201"/>
      <c r="N18" s="202"/>
    </row>
    <row r="19" spans="1:14">
      <c r="A19" s="34"/>
      <c r="B19" s="34"/>
      <c r="C19" s="34"/>
      <c r="D19" s="34"/>
      <c r="E19" s="34"/>
      <c r="F19" s="34"/>
      <c r="H19" s="203"/>
      <c r="I19" s="199"/>
      <c r="J19" s="199"/>
      <c r="K19" s="199"/>
      <c r="L19" s="199"/>
      <c r="M19" s="199"/>
      <c r="N19" s="204"/>
    </row>
    <row r="20" spans="1:14">
      <c r="A20" s="43"/>
      <c r="B20" s="34"/>
      <c r="C20" s="34"/>
      <c r="D20" s="34"/>
      <c r="E20" s="34"/>
      <c r="F20" s="34"/>
      <c r="H20" s="203"/>
      <c r="I20" s="199"/>
      <c r="J20" s="199"/>
      <c r="K20" s="199"/>
      <c r="L20" s="199"/>
      <c r="M20" s="199"/>
      <c r="N20" s="204"/>
    </row>
    <row r="21" spans="1:14">
      <c r="H21" s="203"/>
      <c r="I21" s="199"/>
      <c r="J21" s="199"/>
      <c r="K21" s="199"/>
      <c r="L21" s="199"/>
      <c r="M21" s="199"/>
      <c r="N21" s="204"/>
    </row>
    <row r="22" spans="1:14">
      <c r="H22" s="205"/>
      <c r="I22" s="206"/>
      <c r="J22" s="206"/>
      <c r="K22" s="206"/>
      <c r="L22" s="206"/>
      <c r="M22" s="206"/>
      <c r="N22" s="207"/>
    </row>
  </sheetData>
  <mergeCells count="1">
    <mergeCell ref="H18:N22"/>
  </mergeCells>
  <pageMargins left="0.7" right="0.7" top="0.75" bottom="0.75" header="0.3" footer="0.3"/>
  <pageSetup orientation="portrait" horizontalDpi="0" verticalDpi="0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DE19D-2895-8046-BF35-9AAD097F575F}">
  <dimension ref="B1:G22"/>
  <sheetViews>
    <sheetView workbookViewId="0"/>
  </sheetViews>
  <sheetFormatPr baseColWidth="10" defaultRowHeight="16"/>
  <cols>
    <col min="1" max="16384" width="10.83203125" style="10"/>
  </cols>
  <sheetData>
    <row r="1" spans="2:2">
      <c r="B1" s="24" t="s">
        <v>1486</v>
      </c>
    </row>
    <row r="2" spans="2:2">
      <c r="B2" s="29" t="s">
        <v>1362</v>
      </c>
    </row>
    <row r="3" spans="2:2">
      <c r="B3" s="24"/>
    </row>
    <row r="20" spans="2:7">
      <c r="B20" s="170" t="s">
        <v>1432</v>
      </c>
      <c r="C20" s="170"/>
      <c r="D20" s="170"/>
      <c r="E20" s="170"/>
      <c r="F20" s="170"/>
      <c r="G20" s="170"/>
    </row>
    <row r="21" spans="2:7">
      <c r="B21" s="170"/>
      <c r="C21" s="170"/>
      <c r="D21" s="170"/>
      <c r="E21" s="170"/>
      <c r="F21" s="170"/>
      <c r="G21" s="170"/>
    </row>
    <row r="22" spans="2:7">
      <c r="B22" s="170"/>
      <c r="C22" s="170"/>
      <c r="D22" s="170"/>
      <c r="E22" s="170"/>
      <c r="F22" s="170"/>
      <c r="G22" s="170"/>
    </row>
  </sheetData>
  <mergeCells count="1">
    <mergeCell ref="B20:G22"/>
  </mergeCells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C53C-74B4-1B49-8AB2-621E8AD629CE}">
  <dimension ref="A1:J23"/>
  <sheetViews>
    <sheetView zoomScale="75" workbookViewId="0">
      <selection activeCell="D1" sqref="D1"/>
    </sheetView>
  </sheetViews>
  <sheetFormatPr baseColWidth="10" defaultRowHeight="16"/>
  <cols>
    <col min="1" max="3" width="10.83203125" style="34"/>
  </cols>
  <sheetData>
    <row r="1" spans="1:5">
      <c r="B1" s="34" t="s">
        <v>129</v>
      </c>
      <c r="C1" s="34" t="s">
        <v>128</v>
      </c>
      <c r="E1" s="24" t="s">
        <v>1486</v>
      </c>
    </row>
    <row r="2" spans="1:5">
      <c r="A2" s="34">
        <v>2005</v>
      </c>
      <c r="B2" s="34">
        <v>29</v>
      </c>
      <c r="E2" s="94" t="s">
        <v>1362</v>
      </c>
    </row>
    <row r="3" spans="1:5">
      <c r="A3" s="34">
        <v>2006</v>
      </c>
      <c r="C3" s="34">
        <v>11</v>
      </c>
    </row>
    <row r="5" spans="1:5">
      <c r="A5" s="34">
        <v>2010</v>
      </c>
      <c r="B5" s="34">
        <v>35</v>
      </c>
    </row>
    <row r="6" spans="1:5">
      <c r="A6" s="34">
        <v>2011</v>
      </c>
      <c r="C6" s="34">
        <v>16</v>
      </c>
    </row>
    <row r="8" spans="1:5">
      <c r="A8" s="34">
        <v>2015</v>
      </c>
      <c r="B8" s="34">
        <v>40</v>
      </c>
    </row>
    <row r="9" spans="1:5">
      <c r="A9" s="34">
        <v>2016</v>
      </c>
      <c r="C9" s="34">
        <v>19</v>
      </c>
    </row>
    <row r="11" spans="1:5">
      <c r="A11" s="34">
        <v>2020</v>
      </c>
      <c r="B11" s="34">
        <v>51</v>
      </c>
    </row>
    <row r="12" spans="1:5">
      <c r="A12" s="34">
        <v>2021</v>
      </c>
      <c r="C12" s="34">
        <v>25</v>
      </c>
    </row>
    <row r="21" spans="5:10">
      <c r="E21" s="183" t="s">
        <v>1363</v>
      </c>
      <c r="F21" s="184"/>
      <c r="G21" s="184"/>
      <c r="H21" s="184"/>
      <c r="I21" s="184"/>
      <c r="J21" s="185"/>
    </row>
    <row r="22" spans="5:10">
      <c r="E22" s="186"/>
      <c r="F22" s="170"/>
      <c r="G22" s="170"/>
      <c r="H22" s="170"/>
      <c r="I22" s="170"/>
      <c r="J22" s="187"/>
    </row>
    <row r="23" spans="5:10">
      <c r="E23" s="188"/>
      <c r="F23" s="189"/>
      <c r="G23" s="189"/>
      <c r="H23" s="189"/>
      <c r="I23" s="189"/>
      <c r="J23" s="190"/>
    </row>
  </sheetData>
  <mergeCells count="1">
    <mergeCell ref="E21:J23"/>
  </mergeCells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3A7E-11C5-EE49-ABCC-869F32DF2498}">
  <dimension ref="B1:J27"/>
  <sheetViews>
    <sheetView workbookViewId="0"/>
  </sheetViews>
  <sheetFormatPr baseColWidth="10" defaultRowHeight="16"/>
  <cols>
    <col min="1" max="16384" width="10.83203125" style="10"/>
  </cols>
  <sheetData>
    <row r="1" spans="2:10">
      <c r="B1" s="208" t="s">
        <v>1487</v>
      </c>
      <c r="C1" s="208"/>
      <c r="D1" s="208"/>
      <c r="E1" s="208"/>
      <c r="F1" s="208"/>
      <c r="G1" s="208"/>
      <c r="H1" s="208"/>
      <c r="I1" s="208"/>
      <c r="J1" s="208"/>
    </row>
    <row r="2" spans="2:10">
      <c r="C2" s="40" t="s">
        <v>1364</v>
      </c>
      <c r="G2" s="29" t="s">
        <v>1413</v>
      </c>
    </row>
    <row r="3" spans="2:10">
      <c r="C3" s="26" t="s">
        <v>1365</v>
      </c>
      <c r="G3" s="26" t="s">
        <v>1460</v>
      </c>
    </row>
    <row r="4" spans="2:10">
      <c r="C4" s="40" t="s">
        <v>1433</v>
      </c>
      <c r="G4" s="47"/>
    </row>
    <row r="21" spans="2:10" ht="16" customHeight="1">
      <c r="B21" s="219" t="s">
        <v>1496</v>
      </c>
      <c r="C21" s="170"/>
      <c r="D21" s="170"/>
      <c r="E21" s="170"/>
      <c r="F21" s="170"/>
      <c r="G21" s="170"/>
      <c r="H21" s="170"/>
      <c r="I21" s="170"/>
      <c r="J21" s="170"/>
    </row>
    <row r="22" spans="2:10">
      <c r="B22" s="170"/>
      <c r="C22" s="170"/>
      <c r="D22" s="170"/>
      <c r="E22" s="170"/>
      <c r="F22" s="170"/>
      <c r="G22" s="170"/>
      <c r="H22" s="170"/>
      <c r="I22" s="170"/>
      <c r="J22" s="170"/>
    </row>
    <row r="23" spans="2:10">
      <c r="B23" s="170"/>
      <c r="C23" s="170"/>
      <c r="D23" s="170"/>
      <c r="E23" s="170"/>
      <c r="F23" s="170"/>
      <c r="G23" s="170"/>
      <c r="H23" s="170"/>
      <c r="I23" s="170"/>
      <c r="J23" s="170"/>
    </row>
    <row r="24" spans="2:10">
      <c r="B24" s="170"/>
      <c r="C24" s="170"/>
      <c r="D24" s="170"/>
      <c r="E24" s="170"/>
      <c r="F24" s="170"/>
      <c r="G24" s="170"/>
      <c r="H24" s="170"/>
      <c r="I24" s="170"/>
      <c r="J24" s="170"/>
    </row>
    <row r="25" spans="2:10">
      <c r="B25" s="170"/>
      <c r="C25" s="170"/>
      <c r="D25" s="170"/>
      <c r="E25" s="170"/>
      <c r="F25" s="170"/>
      <c r="G25" s="170"/>
      <c r="H25" s="170"/>
      <c r="I25" s="170"/>
      <c r="J25" s="170"/>
    </row>
    <row r="26" spans="2:10">
      <c r="B26" s="170"/>
      <c r="C26" s="170"/>
      <c r="D26" s="170"/>
      <c r="E26" s="170"/>
      <c r="F26" s="170"/>
      <c r="G26" s="170"/>
      <c r="H26" s="170"/>
      <c r="I26" s="170"/>
      <c r="J26" s="170"/>
    </row>
    <row r="27" spans="2:10">
      <c r="B27" s="170"/>
      <c r="C27" s="170"/>
      <c r="D27" s="170"/>
      <c r="E27" s="170"/>
      <c r="F27" s="170"/>
      <c r="G27" s="170"/>
      <c r="H27" s="170"/>
      <c r="I27" s="170"/>
      <c r="J27" s="170"/>
    </row>
  </sheetData>
  <mergeCells count="2">
    <mergeCell ref="B21:J27"/>
    <mergeCell ref="B1:J1"/>
  </mergeCells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B8365-46D3-D143-AF63-DBFDEF72C488}">
  <dimension ref="A1:O28"/>
  <sheetViews>
    <sheetView topLeftCell="C1" zoomScale="75" workbookViewId="0">
      <selection activeCell="F1" sqref="F1"/>
    </sheetView>
  </sheetViews>
  <sheetFormatPr baseColWidth="10" defaultRowHeight="16"/>
  <cols>
    <col min="1" max="1" width="22.1640625" style="34" customWidth="1"/>
    <col min="2" max="5" width="10.83203125" style="34"/>
  </cols>
  <sheetData>
    <row r="1" spans="1:15">
      <c r="B1" s="34">
        <v>2004</v>
      </c>
      <c r="C1" s="34">
        <v>2009</v>
      </c>
      <c r="D1" s="34">
        <v>2014</v>
      </c>
      <c r="E1" s="34">
        <v>2019</v>
      </c>
      <c r="G1" s="208" t="s">
        <v>1487</v>
      </c>
      <c r="H1" s="208"/>
      <c r="I1" s="208"/>
      <c r="J1" s="208"/>
      <c r="K1" s="208"/>
      <c r="L1" s="208"/>
      <c r="M1" s="208"/>
      <c r="N1" s="208"/>
      <c r="O1" s="208"/>
    </row>
    <row r="2" spans="1:15">
      <c r="A2" s="34" t="s">
        <v>136</v>
      </c>
      <c r="B2" s="34">
        <v>24</v>
      </c>
      <c r="C2" s="34">
        <v>30</v>
      </c>
      <c r="D2" s="34">
        <v>34</v>
      </c>
      <c r="E2" s="34">
        <v>43</v>
      </c>
      <c r="G2" s="120" t="s">
        <v>1364</v>
      </c>
      <c r="K2" s="29" t="s">
        <v>1413</v>
      </c>
    </row>
    <row r="3" spans="1:15">
      <c r="A3" s="34" t="s">
        <v>137</v>
      </c>
      <c r="B3" s="34">
        <v>12</v>
      </c>
      <c r="C3" s="34">
        <v>15</v>
      </c>
      <c r="D3" s="34">
        <v>21</v>
      </c>
      <c r="E3" s="34">
        <v>29</v>
      </c>
      <c r="G3" s="34" t="s">
        <v>1365</v>
      </c>
      <c r="K3" s="26" t="s">
        <v>1414</v>
      </c>
    </row>
    <row r="4" spans="1:15">
      <c r="G4" s="120" t="s">
        <v>1412</v>
      </c>
      <c r="K4" s="124"/>
    </row>
    <row r="5" spans="1:15">
      <c r="K5" s="34"/>
    </row>
    <row r="6" spans="1:15">
      <c r="B6" s="34">
        <v>2009</v>
      </c>
      <c r="C6" s="34">
        <v>2014</v>
      </c>
      <c r="D6" s="34">
        <v>2019</v>
      </c>
      <c r="E6" s="34">
        <v>2022</v>
      </c>
    </row>
    <row r="7" spans="1:15">
      <c r="A7" s="34" t="s">
        <v>2</v>
      </c>
      <c r="B7" s="34">
        <v>2</v>
      </c>
      <c r="C7" s="34">
        <v>5</v>
      </c>
      <c r="D7" s="34">
        <v>8.6999999999999993</v>
      </c>
    </row>
    <row r="8" spans="1:15">
      <c r="A8" s="34" t="s">
        <v>138</v>
      </c>
      <c r="B8" s="34">
        <v>5.2850000000000001</v>
      </c>
      <c r="C8" s="34">
        <v>6.2850000000000001</v>
      </c>
      <c r="D8" s="34">
        <v>6.5110000000000001</v>
      </c>
      <c r="E8" s="34">
        <v>14.403</v>
      </c>
    </row>
    <row r="12" spans="1:15">
      <c r="B12" s="34">
        <v>2009</v>
      </c>
      <c r="C12" s="34">
        <v>2014</v>
      </c>
      <c r="D12" s="34">
        <v>2019</v>
      </c>
    </row>
    <row r="13" spans="1:15">
      <c r="A13" s="34" t="s">
        <v>2</v>
      </c>
      <c r="B13" s="34">
        <v>2</v>
      </c>
      <c r="C13" s="34">
        <v>5</v>
      </c>
      <c r="D13" s="34">
        <v>8.6999999999999993</v>
      </c>
    </row>
    <row r="14" spans="1:15">
      <c r="A14" s="34" t="s">
        <v>138</v>
      </c>
      <c r="B14" s="34">
        <v>5.2850000000000001</v>
      </c>
      <c r="C14" s="34">
        <v>6.2850000000000001</v>
      </c>
      <c r="D14" s="34">
        <v>6.5110000000000001</v>
      </c>
    </row>
    <row r="22" spans="7:15" ht="16" customHeight="1">
      <c r="G22" s="222" t="s">
        <v>1497</v>
      </c>
      <c r="H22" s="184"/>
      <c r="I22" s="184"/>
      <c r="J22" s="184"/>
      <c r="K22" s="184"/>
      <c r="L22" s="184"/>
      <c r="M22" s="184"/>
      <c r="N22" s="184"/>
      <c r="O22" s="185"/>
    </row>
    <row r="23" spans="7:15">
      <c r="G23" s="186"/>
      <c r="H23" s="170"/>
      <c r="I23" s="170"/>
      <c r="J23" s="170"/>
      <c r="K23" s="170"/>
      <c r="L23" s="170"/>
      <c r="M23" s="170"/>
      <c r="N23" s="170"/>
      <c r="O23" s="187"/>
    </row>
    <row r="24" spans="7:15">
      <c r="G24" s="186"/>
      <c r="H24" s="170"/>
      <c r="I24" s="170"/>
      <c r="J24" s="170"/>
      <c r="K24" s="170"/>
      <c r="L24" s="170"/>
      <c r="M24" s="170"/>
      <c r="N24" s="170"/>
      <c r="O24" s="187"/>
    </row>
    <row r="25" spans="7:15">
      <c r="G25" s="186"/>
      <c r="H25" s="170"/>
      <c r="I25" s="170"/>
      <c r="J25" s="170"/>
      <c r="K25" s="170"/>
      <c r="L25" s="170"/>
      <c r="M25" s="170"/>
      <c r="N25" s="170"/>
      <c r="O25" s="187"/>
    </row>
    <row r="26" spans="7:15">
      <c r="G26" s="186"/>
      <c r="H26" s="170"/>
      <c r="I26" s="170"/>
      <c r="J26" s="170"/>
      <c r="K26" s="170"/>
      <c r="L26" s="170"/>
      <c r="M26" s="170"/>
      <c r="N26" s="170"/>
      <c r="O26" s="187"/>
    </row>
    <row r="27" spans="7:15">
      <c r="G27" s="186"/>
      <c r="H27" s="170"/>
      <c r="I27" s="170"/>
      <c r="J27" s="170"/>
      <c r="K27" s="170"/>
      <c r="L27" s="170"/>
      <c r="M27" s="170"/>
      <c r="N27" s="170"/>
      <c r="O27" s="187"/>
    </row>
    <row r="28" spans="7:15">
      <c r="G28" s="188"/>
      <c r="H28" s="189"/>
      <c r="I28" s="189"/>
      <c r="J28" s="189"/>
      <c r="K28" s="189"/>
      <c r="L28" s="189"/>
      <c r="M28" s="189"/>
      <c r="N28" s="189"/>
      <c r="O28" s="190"/>
    </row>
  </sheetData>
  <mergeCells count="2">
    <mergeCell ref="G22:O28"/>
    <mergeCell ref="G1:O1"/>
  </mergeCells>
  <pageMargins left="0.7" right="0.7" top="0.75" bottom="0.75" header="0.3" footer="0.3"/>
  <pageSetup orientation="portrait" horizontalDpi="0" verticalDpi="0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9359D-D607-954A-A11A-E0BD9309D08E}">
  <dimension ref="B1:G22"/>
  <sheetViews>
    <sheetView workbookViewId="0"/>
  </sheetViews>
  <sheetFormatPr baseColWidth="10" defaultRowHeight="16"/>
  <cols>
    <col min="1" max="16384" width="10.83203125" style="10"/>
  </cols>
  <sheetData>
    <row r="1" spans="2:2">
      <c r="B1" s="9" t="s">
        <v>1394</v>
      </c>
    </row>
    <row r="2" spans="2:2">
      <c r="B2" s="11" t="s">
        <v>1366</v>
      </c>
    </row>
    <row r="19" spans="2:7">
      <c r="B19" s="170" t="s">
        <v>1367</v>
      </c>
      <c r="C19" s="170"/>
      <c r="D19" s="170"/>
      <c r="E19" s="170"/>
      <c r="F19" s="170"/>
      <c r="G19" s="170"/>
    </row>
    <row r="20" spans="2:7">
      <c r="B20" s="170"/>
      <c r="C20" s="170"/>
      <c r="D20" s="170"/>
      <c r="E20" s="170"/>
      <c r="F20" s="170"/>
      <c r="G20" s="170"/>
    </row>
    <row r="21" spans="2:7">
      <c r="B21" s="170"/>
      <c r="C21" s="170"/>
      <c r="D21" s="170"/>
      <c r="E21" s="170"/>
      <c r="F21" s="170"/>
      <c r="G21" s="170"/>
    </row>
    <row r="22" spans="2:7">
      <c r="B22" s="170"/>
      <c r="C22" s="170"/>
      <c r="D22" s="170"/>
      <c r="E22" s="170"/>
      <c r="F22" s="170"/>
      <c r="G22" s="170"/>
    </row>
  </sheetData>
  <mergeCells count="1">
    <mergeCell ref="B19:G22"/>
  </mergeCells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67DB-BF4C-0847-934B-8A1E306C565B}">
  <dimension ref="A1:P779"/>
  <sheetViews>
    <sheetView topLeftCell="G1" workbookViewId="0">
      <selection activeCell="J1" sqref="J1"/>
    </sheetView>
  </sheetViews>
  <sheetFormatPr baseColWidth="10" defaultRowHeight="16"/>
  <cols>
    <col min="1" max="1" width="16.5" style="86" customWidth="1"/>
    <col min="2" max="5" width="10.83203125" style="86"/>
    <col min="6" max="6" width="21.6640625" style="86" customWidth="1"/>
    <col min="7" max="9" width="10.83203125" style="86"/>
    <col min="10" max="16384" width="10.83203125" style="5"/>
  </cols>
  <sheetData>
    <row r="1" spans="1:11">
      <c r="A1" s="125"/>
      <c r="B1" s="125" t="s">
        <v>1385</v>
      </c>
      <c r="E1" s="126"/>
      <c r="F1" s="126"/>
      <c r="K1" s="9" t="s">
        <v>1394</v>
      </c>
    </row>
    <row r="2" spans="1:11">
      <c r="A2" s="125"/>
      <c r="B2" s="125" t="s">
        <v>2</v>
      </c>
      <c r="K2" s="106" t="s">
        <v>1366</v>
      </c>
    </row>
    <row r="3" spans="1:11">
      <c r="A3" s="125"/>
      <c r="B3" s="125" t="s">
        <v>865</v>
      </c>
      <c r="C3" s="86" t="s">
        <v>866</v>
      </c>
      <c r="F3" s="125"/>
      <c r="G3" s="125" t="s">
        <v>865</v>
      </c>
      <c r="H3" s="86" t="s">
        <v>866</v>
      </c>
    </row>
    <row r="4" spans="1:11">
      <c r="A4" s="127">
        <v>43843</v>
      </c>
      <c r="B4" s="86">
        <v>100</v>
      </c>
      <c r="F4" s="127">
        <v>43849</v>
      </c>
      <c r="G4" s="86">
        <f>AVERAGE(B4:B10)</f>
        <v>109.42714285714284</v>
      </c>
    </row>
    <row r="5" spans="1:11">
      <c r="A5" s="127">
        <v>43844</v>
      </c>
      <c r="B5" s="86">
        <v>99.18</v>
      </c>
      <c r="F5" s="127">
        <v>43850</v>
      </c>
      <c r="G5" s="86">
        <f t="shared" ref="G5:H22" si="0">AVERAGE(B5:B11)</f>
        <v>110.55714285714284</v>
      </c>
    </row>
    <row r="6" spans="1:11">
      <c r="A6" s="127">
        <v>43845</v>
      </c>
      <c r="B6" s="86">
        <v>104.08</v>
      </c>
      <c r="F6" s="127">
        <v>43851</v>
      </c>
      <c r="G6" s="86">
        <f t="shared" si="0"/>
        <v>111.32428571428569</v>
      </c>
    </row>
    <row r="7" spans="1:11">
      <c r="A7" s="127">
        <v>43846</v>
      </c>
      <c r="B7" s="86">
        <v>107.41</v>
      </c>
      <c r="F7" s="127">
        <v>43852</v>
      </c>
      <c r="G7" s="86">
        <f t="shared" si="0"/>
        <v>111.57428571428571</v>
      </c>
    </row>
    <row r="8" spans="1:11">
      <c r="A8" s="127">
        <v>43847</v>
      </c>
      <c r="B8" s="86">
        <v>113.91</v>
      </c>
      <c r="F8" s="127">
        <v>43853</v>
      </c>
      <c r="G8" s="86">
        <f t="shared" si="0"/>
        <v>111.00142857142858</v>
      </c>
    </row>
    <row r="9" spans="1:11">
      <c r="A9" s="127">
        <v>43848</v>
      </c>
      <c r="B9" s="86">
        <v>128.02000000000001</v>
      </c>
      <c r="F9" s="127">
        <v>43854</v>
      </c>
      <c r="G9" s="86">
        <f t="shared" si="0"/>
        <v>110.42999999999999</v>
      </c>
    </row>
    <row r="10" spans="1:11">
      <c r="A10" s="127">
        <v>43849</v>
      </c>
      <c r="B10" s="86">
        <v>113.39</v>
      </c>
      <c r="F10" s="127">
        <v>43855</v>
      </c>
      <c r="G10" s="86">
        <f t="shared" si="0"/>
        <v>109.45</v>
      </c>
    </row>
    <row r="11" spans="1:11">
      <c r="A11" s="127">
        <v>43850</v>
      </c>
      <c r="B11" s="86">
        <v>107.91</v>
      </c>
      <c r="F11" s="127">
        <v>43856</v>
      </c>
      <c r="G11" s="86">
        <f t="shared" si="0"/>
        <v>109.10857142857141</v>
      </c>
    </row>
    <row r="12" spans="1:11">
      <c r="A12" s="127">
        <v>43851</v>
      </c>
      <c r="B12" s="86">
        <v>104.55</v>
      </c>
      <c r="F12" s="127">
        <v>43857</v>
      </c>
      <c r="G12" s="86">
        <f t="shared" si="0"/>
        <v>109.50142857142855</v>
      </c>
    </row>
    <row r="13" spans="1:11">
      <c r="A13" s="127">
        <v>43852</v>
      </c>
      <c r="B13" s="86">
        <v>105.83</v>
      </c>
      <c r="F13" s="127">
        <v>43858</v>
      </c>
      <c r="G13" s="86">
        <f t="shared" si="0"/>
        <v>109.84857142857142</v>
      </c>
    </row>
    <row r="14" spans="1:11">
      <c r="A14" s="127">
        <v>43853</v>
      </c>
      <c r="B14" s="86">
        <v>103.4</v>
      </c>
      <c r="F14" s="127">
        <v>43859</v>
      </c>
      <c r="G14" s="86">
        <f t="shared" si="0"/>
        <v>110.63714285714286</v>
      </c>
    </row>
    <row r="15" spans="1:11">
      <c r="A15" s="127">
        <v>43854</v>
      </c>
      <c r="B15" s="86">
        <v>109.91</v>
      </c>
      <c r="F15" s="127">
        <v>43860</v>
      </c>
      <c r="G15" s="86">
        <f t="shared" si="0"/>
        <v>111.63857142857144</v>
      </c>
    </row>
    <row r="16" spans="1:11">
      <c r="A16" s="127">
        <v>43855</v>
      </c>
      <c r="B16" s="86">
        <v>121.16</v>
      </c>
      <c r="F16" s="127">
        <v>43861</v>
      </c>
      <c r="G16" s="86">
        <f t="shared" si="0"/>
        <v>112.66285714285713</v>
      </c>
    </row>
    <row r="17" spans="1:16">
      <c r="A17" s="127">
        <v>43856</v>
      </c>
      <c r="B17" s="86">
        <v>111</v>
      </c>
      <c r="F17" s="127">
        <v>43862</v>
      </c>
      <c r="G17" s="86">
        <f t="shared" si="0"/>
        <v>113.34857142857143</v>
      </c>
    </row>
    <row r="18" spans="1:16">
      <c r="A18" s="127">
        <v>43857</v>
      </c>
      <c r="B18" s="86">
        <v>110.66</v>
      </c>
      <c r="F18" s="127">
        <v>43863</v>
      </c>
      <c r="G18" s="86">
        <f t="shared" si="0"/>
        <v>113.74285714285715</v>
      </c>
    </row>
    <row r="19" spans="1:16">
      <c r="A19" s="127">
        <v>43858</v>
      </c>
      <c r="B19" s="86">
        <v>106.98</v>
      </c>
      <c r="F19" s="127">
        <v>43864</v>
      </c>
      <c r="G19" s="86">
        <f t="shared" si="0"/>
        <v>113.72999999999999</v>
      </c>
      <c r="K19" s="183" t="s">
        <v>1367</v>
      </c>
      <c r="L19" s="184"/>
      <c r="M19" s="184"/>
      <c r="N19" s="184"/>
      <c r="O19" s="184"/>
      <c r="P19" s="185"/>
    </row>
    <row r="20" spans="1:16">
      <c r="A20" s="127">
        <v>43859</v>
      </c>
      <c r="B20" s="86">
        <v>111.35</v>
      </c>
      <c r="F20" s="127">
        <v>43865</v>
      </c>
      <c r="G20" s="86">
        <f t="shared" si="0"/>
        <v>114.62285714285713</v>
      </c>
      <c r="K20" s="186"/>
      <c r="L20" s="170"/>
      <c r="M20" s="170"/>
      <c r="N20" s="170"/>
      <c r="O20" s="170"/>
      <c r="P20" s="187"/>
    </row>
    <row r="21" spans="1:16">
      <c r="A21" s="127">
        <v>43860</v>
      </c>
      <c r="B21" s="86">
        <v>110.41</v>
      </c>
      <c r="C21" s="86">
        <v>1E-3</v>
      </c>
      <c r="F21" s="127">
        <v>43866</v>
      </c>
      <c r="G21" s="86">
        <f t="shared" si="0"/>
        <v>114.59</v>
      </c>
      <c r="H21" s="86">
        <f>AVERAGE(C21:C27)</f>
        <v>4.285714285714286E-4</v>
      </c>
      <c r="K21" s="186"/>
      <c r="L21" s="170"/>
      <c r="M21" s="170"/>
      <c r="N21" s="170"/>
      <c r="O21" s="170"/>
      <c r="P21" s="187"/>
    </row>
    <row r="22" spans="1:16">
      <c r="A22" s="127">
        <v>43861</v>
      </c>
      <c r="B22" s="86">
        <v>117.08</v>
      </c>
      <c r="C22" s="86">
        <v>0</v>
      </c>
      <c r="F22" s="127">
        <v>43867</v>
      </c>
      <c r="G22" s="86">
        <f t="shared" si="0"/>
        <v>114.92571428571429</v>
      </c>
      <c r="H22" s="86">
        <f t="shared" si="0"/>
        <v>2.8571428571428574E-4</v>
      </c>
      <c r="K22" s="188"/>
      <c r="L22" s="189"/>
      <c r="M22" s="189"/>
      <c r="N22" s="189"/>
      <c r="O22" s="189"/>
      <c r="P22" s="190"/>
    </row>
    <row r="23" spans="1:16">
      <c r="A23" s="127">
        <v>43862</v>
      </c>
      <c r="B23" s="86">
        <v>125.96</v>
      </c>
      <c r="C23" s="86">
        <v>0</v>
      </c>
      <c r="F23" s="127">
        <v>43868</v>
      </c>
      <c r="G23" s="86">
        <f t="shared" ref="G23:H38" si="1">AVERAGE(B23:B29)</f>
        <v>115.58714285714287</v>
      </c>
      <c r="H23" s="86">
        <f t="shared" si="1"/>
        <v>2.8571428571428574E-4</v>
      </c>
    </row>
    <row r="24" spans="1:16">
      <c r="A24" s="127">
        <v>43863</v>
      </c>
      <c r="B24" s="86">
        <v>113.76</v>
      </c>
      <c r="C24" s="86">
        <v>1E-3</v>
      </c>
      <c r="F24" s="127">
        <v>43869</v>
      </c>
      <c r="G24" s="86">
        <f t="shared" si="1"/>
        <v>116.38142857142859</v>
      </c>
      <c r="H24" s="86">
        <f t="shared" si="1"/>
        <v>2.8571428571428574E-4</v>
      </c>
    </row>
    <row r="25" spans="1:16">
      <c r="A25" s="127">
        <v>43864</v>
      </c>
      <c r="B25" s="86">
        <v>110.57</v>
      </c>
      <c r="C25" s="86">
        <v>1E-3</v>
      </c>
      <c r="F25" s="127">
        <v>43870</v>
      </c>
      <c r="G25" s="86">
        <f t="shared" si="1"/>
        <v>117.85</v>
      </c>
      <c r="H25" s="86">
        <f t="shared" si="1"/>
        <v>1.4285714285714287E-4</v>
      </c>
    </row>
    <row r="26" spans="1:16">
      <c r="A26" s="127">
        <v>43865</v>
      </c>
      <c r="B26" s="86">
        <v>113.23</v>
      </c>
      <c r="C26" s="86">
        <v>0</v>
      </c>
      <c r="F26" s="127">
        <v>43871</v>
      </c>
      <c r="G26" s="86">
        <f t="shared" si="1"/>
        <v>117.93714285714285</v>
      </c>
      <c r="H26" s="86" t="e">
        <f>NA()</f>
        <v>#N/A</v>
      </c>
    </row>
    <row r="27" spans="1:16">
      <c r="A27" s="127">
        <v>43866</v>
      </c>
      <c r="B27" s="86">
        <v>111.12</v>
      </c>
      <c r="C27" s="86">
        <v>0</v>
      </c>
      <c r="F27" s="127">
        <v>43872</v>
      </c>
      <c r="G27" s="86">
        <f t="shared" si="1"/>
        <v>117.52857142857142</v>
      </c>
      <c r="H27" s="86" t="e">
        <f>NA()</f>
        <v>#N/A</v>
      </c>
    </row>
    <row r="28" spans="1:16">
      <c r="A28" s="127">
        <v>43867</v>
      </c>
      <c r="B28" s="86">
        <v>112.76</v>
      </c>
      <c r="C28" s="86">
        <v>0</v>
      </c>
      <c r="F28" s="127">
        <v>43873</v>
      </c>
      <c r="G28" s="86">
        <f t="shared" si="1"/>
        <v>117.96000000000001</v>
      </c>
      <c r="H28" s="86" t="e">
        <f>NA()</f>
        <v>#N/A</v>
      </c>
    </row>
    <row r="29" spans="1:16">
      <c r="A29" s="127">
        <v>43868</v>
      </c>
      <c r="B29" s="86">
        <v>121.71</v>
      </c>
      <c r="C29" s="86">
        <v>0</v>
      </c>
      <c r="F29" s="127">
        <v>43874</v>
      </c>
      <c r="G29" s="86">
        <f t="shared" si="1"/>
        <v>118.05714285714286</v>
      </c>
      <c r="H29" s="86" t="e">
        <f>NA()</f>
        <v>#N/A</v>
      </c>
    </row>
    <row r="30" spans="1:16">
      <c r="A30" s="127">
        <v>43869</v>
      </c>
      <c r="B30" s="86">
        <v>131.52000000000001</v>
      </c>
      <c r="C30" s="86">
        <v>0</v>
      </c>
      <c r="F30" s="127">
        <v>43875</v>
      </c>
      <c r="G30" s="86">
        <f t="shared" si="1"/>
        <v>118.78714285714285</v>
      </c>
      <c r="H30" s="86" t="e">
        <f>NA()</f>
        <v>#N/A</v>
      </c>
    </row>
    <row r="31" spans="1:16">
      <c r="A31" s="127">
        <v>43870</v>
      </c>
      <c r="B31" s="86">
        <v>124.04</v>
      </c>
      <c r="C31" s="86">
        <v>0</v>
      </c>
      <c r="F31" s="127">
        <v>43876</v>
      </c>
      <c r="G31" s="86">
        <f t="shared" si="1"/>
        <v>118.40857142857143</v>
      </c>
      <c r="H31" s="86" t="e">
        <f>NA()</f>
        <v>#N/A</v>
      </c>
    </row>
    <row r="32" spans="1:16">
      <c r="A32" s="127">
        <v>43871</v>
      </c>
      <c r="B32" s="86">
        <v>111.18</v>
      </c>
      <c r="C32" s="86">
        <v>0</v>
      </c>
      <c r="F32" s="127">
        <v>43877</v>
      </c>
      <c r="G32" s="86">
        <f t="shared" si="1"/>
        <v>118.38571428571429</v>
      </c>
      <c r="H32" s="86" t="e">
        <f>NA()</f>
        <v>#N/A</v>
      </c>
    </row>
    <row r="33" spans="1:8">
      <c r="A33" s="127">
        <v>43872</v>
      </c>
      <c r="B33" s="86">
        <v>110.37</v>
      </c>
      <c r="C33" s="86">
        <v>0</v>
      </c>
      <c r="F33" s="127">
        <v>43878</v>
      </c>
      <c r="G33" s="86">
        <f t="shared" si="1"/>
        <v>118.56857142857143</v>
      </c>
      <c r="H33" s="86" t="e">
        <f>NA()</f>
        <v>#N/A</v>
      </c>
    </row>
    <row r="34" spans="1:8">
      <c r="A34" s="127">
        <v>43873</v>
      </c>
      <c r="B34" s="86">
        <v>114.14</v>
      </c>
      <c r="C34" s="86">
        <v>0</v>
      </c>
      <c r="F34" s="127">
        <v>43879</v>
      </c>
      <c r="G34" s="86">
        <f t="shared" si="1"/>
        <v>118.78571428571429</v>
      </c>
      <c r="H34" s="86" t="e">
        <f>NA()</f>
        <v>#N/A</v>
      </c>
    </row>
    <row r="35" spans="1:8">
      <c r="A35" s="127">
        <v>43874</v>
      </c>
      <c r="B35" s="86">
        <v>113.44</v>
      </c>
      <c r="C35" s="86">
        <v>0</v>
      </c>
      <c r="F35" s="127">
        <v>43880</v>
      </c>
      <c r="G35" s="86">
        <f t="shared" si="1"/>
        <v>118.35142857142857</v>
      </c>
      <c r="H35" s="86" t="e">
        <f>NA()</f>
        <v>#N/A</v>
      </c>
    </row>
    <row r="36" spans="1:8">
      <c r="A36" s="127">
        <v>43875</v>
      </c>
      <c r="B36" s="86">
        <v>126.82</v>
      </c>
      <c r="C36" s="86">
        <v>0</v>
      </c>
      <c r="F36" s="127">
        <v>43881</v>
      </c>
      <c r="G36" s="86">
        <f t="shared" si="1"/>
        <v>117.98714285714286</v>
      </c>
      <c r="H36" s="86" t="e">
        <f>NA()</f>
        <v>#N/A</v>
      </c>
    </row>
    <row r="37" spans="1:8">
      <c r="A37" s="127">
        <v>43876</v>
      </c>
      <c r="B37" s="86">
        <v>128.87</v>
      </c>
      <c r="C37" s="86">
        <v>0</v>
      </c>
      <c r="F37" s="127">
        <v>43882</v>
      </c>
      <c r="G37" s="86">
        <f t="shared" si="1"/>
        <v>116.76571428571427</v>
      </c>
      <c r="H37" s="86" t="e">
        <f>NA()</f>
        <v>#N/A</v>
      </c>
    </row>
    <row r="38" spans="1:8">
      <c r="A38" s="127">
        <v>43877</v>
      </c>
      <c r="B38" s="86">
        <v>123.88</v>
      </c>
      <c r="C38" s="86">
        <v>0</v>
      </c>
      <c r="F38" s="127">
        <v>43883</v>
      </c>
      <c r="G38" s="86">
        <f t="shared" si="1"/>
        <v>116.10999999999999</v>
      </c>
      <c r="H38" s="86" t="e">
        <f>NA()</f>
        <v>#N/A</v>
      </c>
    </row>
    <row r="39" spans="1:8">
      <c r="A39" s="127">
        <v>43878</v>
      </c>
      <c r="B39" s="86">
        <v>112.46</v>
      </c>
      <c r="C39" s="86">
        <v>0</v>
      </c>
      <c r="F39" s="127">
        <v>43884</v>
      </c>
      <c r="G39" s="86">
        <f t="shared" ref="G39:H54" si="2">AVERAGE(B39:B45)</f>
        <v>114.96285714285715</v>
      </c>
      <c r="H39" s="86" t="e">
        <f>NA()</f>
        <v>#N/A</v>
      </c>
    </row>
    <row r="40" spans="1:8">
      <c r="A40" s="127">
        <v>43879</v>
      </c>
      <c r="B40" s="86">
        <v>111.89</v>
      </c>
      <c r="C40" s="86">
        <v>0</v>
      </c>
      <c r="F40" s="127">
        <v>43885</v>
      </c>
      <c r="G40" s="86">
        <f t="shared" si="2"/>
        <v>114.16714285714285</v>
      </c>
      <c r="H40" s="86" t="e">
        <f>NA()</f>
        <v>#N/A</v>
      </c>
    </row>
    <row r="41" spans="1:8">
      <c r="A41" s="127">
        <v>43880</v>
      </c>
      <c r="B41" s="86">
        <v>111.1</v>
      </c>
      <c r="C41" s="86">
        <v>0</v>
      </c>
      <c r="F41" s="127">
        <v>43886</v>
      </c>
      <c r="G41" s="86">
        <f t="shared" si="2"/>
        <v>114.10714285714286</v>
      </c>
      <c r="H41" s="86" t="e">
        <f>NA()</f>
        <v>#N/A</v>
      </c>
    </row>
    <row r="42" spans="1:8">
      <c r="A42" s="127">
        <v>43881</v>
      </c>
      <c r="B42" s="86">
        <v>110.89</v>
      </c>
      <c r="C42" s="86">
        <v>0</v>
      </c>
      <c r="F42" s="127">
        <v>43887</v>
      </c>
      <c r="G42" s="86">
        <f t="shared" si="2"/>
        <v>114.12571428571428</v>
      </c>
      <c r="H42" s="86" t="e">
        <f>NA()</f>
        <v>#N/A</v>
      </c>
    </row>
    <row r="43" spans="1:8">
      <c r="A43" s="127">
        <v>43882</v>
      </c>
      <c r="B43" s="86">
        <v>118.27</v>
      </c>
      <c r="C43" s="86">
        <v>0</v>
      </c>
      <c r="F43" s="127">
        <v>43888</v>
      </c>
      <c r="G43" s="86">
        <f t="shared" si="2"/>
        <v>113.92857142857143</v>
      </c>
      <c r="H43" s="86" t="e">
        <f>NA()</f>
        <v>#N/A</v>
      </c>
    </row>
    <row r="44" spans="1:8">
      <c r="A44" s="127">
        <v>43883</v>
      </c>
      <c r="B44" s="86">
        <v>124.28</v>
      </c>
      <c r="C44" s="86">
        <v>0</v>
      </c>
      <c r="F44" s="127">
        <v>43889</v>
      </c>
      <c r="G44" s="86">
        <f t="shared" si="2"/>
        <v>113.6657142857143</v>
      </c>
      <c r="H44" s="86" t="e">
        <f>NA()</f>
        <v>#N/A</v>
      </c>
    </row>
    <row r="45" spans="1:8">
      <c r="A45" s="127">
        <v>43884</v>
      </c>
      <c r="B45" s="86">
        <v>115.85</v>
      </c>
      <c r="C45" s="86">
        <v>0</v>
      </c>
      <c r="F45" s="127">
        <v>43890</v>
      </c>
      <c r="G45" s="86">
        <f t="shared" si="2"/>
        <v>113.19285714285716</v>
      </c>
      <c r="H45" s="86" t="e">
        <f>NA()</f>
        <v>#N/A</v>
      </c>
    </row>
    <row r="46" spans="1:8">
      <c r="A46" s="127">
        <v>43885</v>
      </c>
      <c r="B46" s="86">
        <v>106.89</v>
      </c>
      <c r="C46" s="86">
        <v>0</v>
      </c>
      <c r="F46" s="127">
        <v>43891</v>
      </c>
      <c r="G46" s="86">
        <f t="shared" si="2"/>
        <v>112.80428571428571</v>
      </c>
      <c r="H46" s="86" t="e">
        <f>NA()</f>
        <v>#N/A</v>
      </c>
    </row>
    <row r="47" spans="1:8">
      <c r="A47" s="127">
        <v>43886</v>
      </c>
      <c r="B47" s="86">
        <v>111.47</v>
      </c>
      <c r="C47" s="86">
        <v>0</v>
      </c>
      <c r="F47" s="127">
        <v>43892</v>
      </c>
      <c r="G47" s="86">
        <f t="shared" si="2"/>
        <v>113.00428571428571</v>
      </c>
      <c r="H47" s="86">
        <f t="shared" si="2"/>
        <v>1.4285714285714287E-4</v>
      </c>
    </row>
    <row r="48" spans="1:8">
      <c r="A48" s="127">
        <v>43887</v>
      </c>
      <c r="B48" s="86">
        <v>111.23</v>
      </c>
      <c r="C48" s="86">
        <v>0</v>
      </c>
      <c r="F48" s="127">
        <v>43893</v>
      </c>
      <c r="G48" s="86">
        <f t="shared" si="2"/>
        <v>112.45857142857142</v>
      </c>
      <c r="H48" s="86">
        <f t="shared" si="2"/>
        <v>1.4285714285714287E-4</v>
      </c>
    </row>
    <row r="49" spans="1:8">
      <c r="A49" s="127">
        <v>43888</v>
      </c>
      <c r="B49" s="86">
        <v>109.51</v>
      </c>
      <c r="C49" s="86">
        <v>0</v>
      </c>
      <c r="F49" s="127">
        <v>43894</v>
      </c>
      <c r="G49" s="86">
        <f t="shared" si="2"/>
        <v>111.66142857142856</v>
      </c>
      <c r="H49" s="86">
        <f t="shared" si="2"/>
        <v>2.5714285714285717E-3</v>
      </c>
    </row>
    <row r="50" spans="1:8">
      <c r="A50" s="127">
        <v>43889</v>
      </c>
      <c r="B50" s="86">
        <v>116.43</v>
      </c>
      <c r="C50" s="86">
        <v>0</v>
      </c>
      <c r="F50" s="127">
        <v>43895</v>
      </c>
      <c r="G50" s="86">
        <f t="shared" si="2"/>
        <v>110.74714285714286</v>
      </c>
      <c r="H50" s="86">
        <f t="shared" si="2"/>
        <v>2.7142857142857147E-3</v>
      </c>
    </row>
    <row r="51" spans="1:8">
      <c r="A51" s="127">
        <v>43890</v>
      </c>
      <c r="B51" s="86">
        <v>120.97</v>
      </c>
      <c r="C51" s="86">
        <v>0</v>
      </c>
      <c r="F51" s="127">
        <v>43896</v>
      </c>
      <c r="G51" s="86">
        <f t="shared" si="2"/>
        <v>109.80428571428571</v>
      </c>
      <c r="H51" s="86">
        <f t="shared" si="2"/>
        <v>2.8571428571428576E-3</v>
      </c>
    </row>
    <row r="52" spans="1:8">
      <c r="A52" s="127">
        <v>43891</v>
      </c>
      <c r="B52" s="86">
        <v>113.13</v>
      </c>
      <c r="C52" s="86">
        <v>0</v>
      </c>
      <c r="F52" s="127">
        <v>43897</v>
      </c>
      <c r="G52" s="86">
        <f t="shared" si="2"/>
        <v>109.35000000000001</v>
      </c>
      <c r="H52" s="86">
        <f t="shared" si="2"/>
        <v>3.1428571428571439E-3</v>
      </c>
    </row>
    <row r="53" spans="1:8">
      <c r="A53" s="127">
        <v>43892</v>
      </c>
      <c r="B53" s="86">
        <v>108.29</v>
      </c>
      <c r="C53" s="86">
        <v>1E-3</v>
      </c>
      <c r="F53" s="127">
        <v>43898</v>
      </c>
      <c r="G53" s="86">
        <f t="shared" si="2"/>
        <v>108.39142857142858</v>
      </c>
      <c r="H53" s="86">
        <f t="shared" si="2"/>
        <v>3.7142857142857151E-3</v>
      </c>
    </row>
    <row r="54" spans="1:8">
      <c r="A54" s="127">
        <v>43893</v>
      </c>
      <c r="B54" s="86">
        <v>107.65</v>
      </c>
      <c r="C54" s="86">
        <v>0</v>
      </c>
      <c r="F54" s="127">
        <v>43899</v>
      </c>
      <c r="G54" s="86">
        <f t="shared" si="2"/>
        <v>105.7842857142857</v>
      </c>
      <c r="H54" s="86">
        <f t="shared" si="2"/>
        <v>4.000000000000001E-3</v>
      </c>
    </row>
    <row r="55" spans="1:8">
      <c r="A55" s="127">
        <v>43894</v>
      </c>
      <c r="B55" s="86">
        <v>105.65</v>
      </c>
      <c r="C55" s="86">
        <v>1.7000000000000001E-2</v>
      </c>
      <c r="F55" s="127">
        <v>43900</v>
      </c>
      <c r="G55" s="86">
        <f t="shared" ref="G55:H70" si="3">AVERAGE(B55:B61)</f>
        <v>103.16857142857143</v>
      </c>
      <c r="H55" s="86">
        <f t="shared" si="3"/>
        <v>5.2857142857142868E-3</v>
      </c>
    </row>
    <row r="56" spans="1:8">
      <c r="A56" s="127">
        <v>43895</v>
      </c>
      <c r="B56" s="86">
        <v>103.11</v>
      </c>
      <c r="C56" s="86">
        <v>1E-3</v>
      </c>
      <c r="F56" s="127">
        <v>43901</v>
      </c>
      <c r="G56" s="86">
        <f t="shared" si="3"/>
        <v>102.42142857142858</v>
      </c>
      <c r="H56" s="86">
        <f t="shared" si="3"/>
        <v>3.428571428571428E-3</v>
      </c>
    </row>
    <row r="57" spans="1:8">
      <c r="A57" s="127">
        <v>43896</v>
      </c>
      <c r="B57" s="86">
        <v>109.83</v>
      </c>
      <c r="C57" s="86">
        <v>1E-3</v>
      </c>
      <c r="F57" s="127">
        <v>43902</v>
      </c>
      <c r="G57" s="86">
        <f t="shared" si="3"/>
        <v>101.61142857142856</v>
      </c>
      <c r="H57" s="86">
        <f t="shared" si="3"/>
        <v>4.4285714285714284E-3</v>
      </c>
    </row>
    <row r="58" spans="1:8">
      <c r="A58" s="127">
        <v>43897</v>
      </c>
      <c r="B58" s="86">
        <v>117.79</v>
      </c>
      <c r="C58" s="86">
        <v>2E-3</v>
      </c>
      <c r="F58" s="127">
        <v>43903</v>
      </c>
      <c r="G58" s="86">
        <f t="shared" si="3"/>
        <v>99.907142857142858</v>
      </c>
      <c r="H58" s="86">
        <f t="shared" si="3"/>
        <v>5.1428571428571435E-3</v>
      </c>
    </row>
    <row r="59" spans="1:8">
      <c r="A59" s="127">
        <v>43898</v>
      </c>
      <c r="B59" s="86">
        <v>106.42</v>
      </c>
      <c r="C59" s="86">
        <v>4.0000000000000001E-3</v>
      </c>
      <c r="F59" s="127">
        <v>43904</v>
      </c>
      <c r="G59" s="86">
        <f t="shared" si="3"/>
        <v>97.235714285714295</v>
      </c>
      <c r="H59" s="86">
        <f t="shared" si="3"/>
        <v>6.8571428571428577E-3</v>
      </c>
    </row>
    <row r="60" spans="1:8">
      <c r="A60" s="127">
        <v>43899</v>
      </c>
      <c r="B60" s="86">
        <v>90.04</v>
      </c>
      <c r="C60" s="86">
        <v>3.0000000000000001E-3</v>
      </c>
      <c r="F60" s="127">
        <v>43905</v>
      </c>
      <c r="G60" s="86">
        <f t="shared" si="3"/>
        <v>95.190000000000012</v>
      </c>
      <c r="H60" s="86">
        <f t="shared" si="3"/>
        <v>7.4285714285714285E-3</v>
      </c>
    </row>
    <row r="61" spans="1:8">
      <c r="A61" s="127">
        <v>43900</v>
      </c>
      <c r="B61" s="86">
        <v>89.34</v>
      </c>
      <c r="C61" s="86">
        <v>8.9999999999999993E-3</v>
      </c>
      <c r="F61" s="127">
        <v>43906</v>
      </c>
      <c r="G61" s="86">
        <f t="shared" si="3"/>
        <v>94.637142857142862</v>
      </c>
      <c r="H61" s="86">
        <f t="shared" si="3"/>
        <v>7.5714285714285701E-3</v>
      </c>
    </row>
    <row r="62" spans="1:8">
      <c r="A62" s="127">
        <v>43901</v>
      </c>
      <c r="B62" s="86">
        <v>100.42</v>
      </c>
      <c r="C62" s="86">
        <v>4.0000000000000001E-3</v>
      </c>
      <c r="F62" s="127">
        <v>43907</v>
      </c>
      <c r="G62" s="86">
        <f t="shared" si="3"/>
        <v>93.539999999999992</v>
      </c>
      <c r="H62" s="86">
        <f t="shared" si="3"/>
        <v>8.7142857142857143E-3</v>
      </c>
    </row>
    <row r="63" spans="1:8">
      <c r="A63" s="127">
        <v>43902</v>
      </c>
      <c r="B63" s="86">
        <v>97.44</v>
      </c>
      <c r="C63" s="86">
        <v>8.0000000000000002E-3</v>
      </c>
      <c r="F63" s="127">
        <v>43908</v>
      </c>
      <c r="G63" s="86">
        <f t="shared" si="3"/>
        <v>90.385714285714286</v>
      </c>
      <c r="H63" s="86">
        <f t="shared" si="3"/>
        <v>9.5714285714285727E-3</v>
      </c>
    </row>
    <row r="64" spans="1:8">
      <c r="A64" s="127">
        <v>43903</v>
      </c>
      <c r="B64" s="86">
        <v>97.9</v>
      </c>
      <c r="C64" s="86">
        <v>6.0000000000000001E-3</v>
      </c>
      <c r="F64" s="127">
        <v>43909</v>
      </c>
      <c r="G64" s="86">
        <f t="shared" si="3"/>
        <v>86.120000000000019</v>
      </c>
      <c r="H64" s="86">
        <f t="shared" si="3"/>
        <v>1.2285714285714287E-2</v>
      </c>
    </row>
    <row r="65" spans="1:8">
      <c r="A65" s="127">
        <v>43904</v>
      </c>
      <c r="B65" s="86">
        <v>99.09</v>
      </c>
      <c r="C65" s="86">
        <v>1.4E-2</v>
      </c>
      <c r="F65" s="127">
        <v>43910</v>
      </c>
      <c r="G65" s="86">
        <f t="shared" si="3"/>
        <v>80.41</v>
      </c>
      <c r="H65" s="86">
        <f t="shared" si="3"/>
        <v>1.657142857142857E-2</v>
      </c>
    </row>
    <row r="66" spans="1:8">
      <c r="A66" s="127">
        <v>43905</v>
      </c>
      <c r="B66" s="86">
        <v>92.1</v>
      </c>
      <c r="C66" s="86">
        <v>8.0000000000000002E-3</v>
      </c>
      <c r="F66" s="127">
        <v>43911</v>
      </c>
      <c r="G66" s="86">
        <f t="shared" si="3"/>
        <v>72.127142857142857</v>
      </c>
      <c r="H66" s="86">
        <f t="shared" si="3"/>
        <v>2.3428571428571431E-2</v>
      </c>
    </row>
    <row r="67" spans="1:8">
      <c r="A67" s="127">
        <v>43906</v>
      </c>
      <c r="B67" s="86">
        <v>86.17</v>
      </c>
      <c r="C67" s="86">
        <v>4.0000000000000001E-3</v>
      </c>
      <c r="F67" s="127">
        <v>43912</v>
      </c>
      <c r="G67" s="86">
        <f t="shared" si="3"/>
        <v>63.667142857142856</v>
      </c>
      <c r="H67" s="86">
        <f t="shared" si="3"/>
        <v>2.9000000000000001E-2</v>
      </c>
    </row>
    <row r="68" spans="1:8">
      <c r="A68" s="127">
        <v>43907</v>
      </c>
      <c r="B68" s="86">
        <v>81.66</v>
      </c>
      <c r="C68" s="86">
        <v>1.7000000000000001E-2</v>
      </c>
      <c r="F68" s="127">
        <v>43913</v>
      </c>
      <c r="G68" s="86">
        <f t="shared" si="3"/>
        <v>56.49</v>
      </c>
      <c r="H68" s="86">
        <f t="shared" si="3"/>
        <v>3.9E-2</v>
      </c>
    </row>
    <row r="69" spans="1:8">
      <c r="A69" s="127">
        <v>43908</v>
      </c>
      <c r="B69" s="86">
        <v>78.34</v>
      </c>
      <c r="C69" s="86">
        <v>0.01</v>
      </c>
      <c r="F69" s="127">
        <v>43914</v>
      </c>
      <c r="G69" s="86">
        <f t="shared" si="3"/>
        <v>49.01285714285715</v>
      </c>
      <c r="H69" s="86">
        <f t="shared" si="3"/>
        <v>4.0428571428571432E-2</v>
      </c>
    </row>
    <row r="70" spans="1:8">
      <c r="A70" s="127">
        <v>43909</v>
      </c>
      <c r="B70" s="86">
        <v>67.58</v>
      </c>
      <c r="C70" s="86">
        <v>2.7E-2</v>
      </c>
      <c r="F70" s="127">
        <v>43915</v>
      </c>
      <c r="G70" s="86">
        <f t="shared" si="3"/>
        <v>42.154285714285713</v>
      </c>
      <c r="H70" s="86">
        <f t="shared" si="3"/>
        <v>5.1428571428571428E-2</v>
      </c>
    </row>
    <row r="71" spans="1:8">
      <c r="A71" s="127">
        <v>43910</v>
      </c>
      <c r="B71" s="86">
        <v>57.93</v>
      </c>
      <c r="C71" s="86">
        <v>3.5999999999999997E-2</v>
      </c>
      <c r="F71" s="127">
        <v>43916</v>
      </c>
      <c r="G71" s="86">
        <f t="shared" ref="G71:H86" si="4">AVERAGE(B71:B77)</f>
        <v>37.075714285714284</v>
      </c>
      <c r="H71" s="86">
        <f t="shared" si="4"/>
        <v>5.4714285714285715E-2</v>
      </c>
    </row>
    <row r="72" spans="1:8">
      <c r="A72" s="127">
        <v>43911</v>
      </c>
      <c r="B72" s="86">
        <v>41.11</v>
      </c>
      <c r="C72" s="86">
        <v>6.2E-2</v>
      </c>
      <c r="F72" s="127">
        <v>43917</v>
      </c>
      <c r="G72" s="86">
        <f t="shared" si="4"/>
        <v>33.714285714285715</v>
      </c>
      <c r="H72" s="86">
        <f t="shared" si="4"/>
        <v>6.5999999999999989E-2</v>
      </c>
    </row>
    <row r="73" spans="1:8">
      <c r="A73" s="127">
        <v>43912</v>
      </c>
      <c r="B73" s="86">
        <v>32.880000000000003</v>
      </c>
      <c r="C73" s="86">
        <v>4.7E-2</v>
      </c>
      <c r="F73" s="127">
        <v>43918</v>
      </c>
      <c r="G73" s="86">
        <f t="shared" si="4"/>
        <v>32.534285714285708</v>
      </c>
      <c r="H73" s="86">
        <f t="shared" si="4"/>
        <v>6.7428571428571421E-2</v>
      </c>
    </row>
    <row r="74" spans="1:8">
      <c r="A74" s="127">
        <v>43913</v>
      </c>
      <c r="B74" s="86">
        <v>35.93</v>
      </c>
      <c r="C74" s="86">
        <v>7.3999999999999996E-2</v>
      </c>
      <c r="F74" s="127">
        <v>43919</v>
      </c>
      <c r="G74" s="86">
        <f t="shared" si="4"/>
        <v>32.112857142857145</v>
      </c>
      <c r="H74" s="86">
        <f t="shared" si="4"/>
        <v>6.4571428571428571E-2</v>
      </c>
    </row>
    <row r="75" spans="1:8">
      <c r="A75" s="127">
        <v>43914</v>
      </c>
      <c r="B75" s="86">
        <v>29.32</v>
      </c>
      <c r="C75" s="86">
        <v>2.7E-2</v>
      </c>
      <c r="F75" s="127">
        <v>43920</v>
      </c>
      <c r="G75" s="86">
        <f t="shared" si="4"/>
        <v>30.862857142857145</v>
      </c>
      <c r="H75" s="86">
        <f t="shared" si="4"/>
        <v>7.7285714285714291E-2</v>
      </c>
    </row>
    <row r="76" spans="1:8">
      <c r="A76" s="127">
        <v>43915</v>
      </c>
      <c r="B76" s="86">
        <v>30.33</v>
      </c>
      <c r="C76" s="86">
        <v>8.6999999999999994E-2</v>
      </c>
      <c r="F76" s="127">
        <v>43921</v>
      </c>
      <c r="G76" s="86">
        <f t="shared" si="4"/>
        <v>30.31</v>
      </c>
      <c r="H76" s="86">
        <f t="shared" si="4"/>
        <v>8.8428571428571426E-2</v>
      </c>
    </row>
    <row r="77" spans="1:8">
      <c r="A77" s="127">
        <v>43916</v>
      </c>
      <c r="B77" s="86">
        <v>32.03</v>
      </c>
      <c r="C77" s="86">
        <v>0.05</v>
      </c>
      <c r="F77" s="127">
        <v>43922</v>
      </c>
      <c r="G77" s="86">
        <f t="shared" si="4"/>
        <v>29.53857142857143</v>
      </c>
      <c r="H77" s="86">
        <f t="shared" si="4"/>
        <v>0.13757142857142859</v>
      </c>
    </row>
    <row r="78" spans="1:8">
      <c r="A78" s="127">
        <v>43917</v>
      </c>
      <c r="B78" s="86">
        <v>34.4</v>
      </c>
      <c r="C78" s="86">
        <v>0.115</v>
      </c>
      <c r="F78" s="127">
        <v>43923</v>
      </c>
      <c r="G78" s="86">
        <f t="shared" si="4"/>
        <v>28.452857142857145</v>
      </c>
      <c r="H78" s="86">
        <f t="shared" si="4"/>
        <v>0.1862857142857143</v>
      </c>
    </row>
    <row r="79" spans="1:8">
      <c r="A79" s="127">
        <v>43918</v>
      </c>
      <c r="B79" s="86">
        <v>32.85</v>
      </c>
      <c r="C79" s="86">
        <v>7.1999999999999995E-2</v>
      </c>
      <c r="F79" s="127">
        <v>43924</v>
      </c>
      <c r="G79" s="86">
        <f t="shared" si="4"/>
        <v>27.084285714285716</v>
      </c>
      <c r="H79" s="86">
        <f t="shared" si="4"/>
        <v>0.17228571428571429</v>
      </c>
    </row>
    <row r="80" spans="1:8">
      <c r="A80" s="127">
        <v>43919</v>
      </c>
      <c r="B80" s="86">
        <v>29.93</v>
      </c>
      <c r="C80" s="86">
        <v>2.7E-2</v>
      </c>
      <c r="F80" s="127">
        <v>43925</v>
      </c>
      <c r="G80" s="86">
        <f t="shared" si="4"/>
        <v>25.651428571428571</v>
      </c>
      <c r="H80" s="86">
        <f t="shared" si="4"/>
        <v>0.21485714285714286</v>
      </c>
    </row>
    <row r="81" spans="1:8">
      <c r="A81" s="127">
        <v>43920</v>
      </c>
      <c r="B81" s="86">
        <v>27.18</v>
      </c>
      <c r="C81" s="86">
        <v>0.16300000000000001</v>
      </c>
      <c r="F81" s="127">
        <v>43926</v>
      </c>
      <c r="G81" s="86">
        <f t="shared" si="4"/>
        <v>24.908571428571427</v>
      </c>
      <c r="H81" s="86">
        <f t="shared" si="4"/>
        <v>0.26285714285714284</v>
      </c>
    </row>
    <row r="82" spans="1:8">
      <c r="A82" s="127">
        <v>43921</v>
      </c>
      <c r="B82" s="86">
        <v>25.45</v>
      </c>
      <c r="C82" s="86">
        <v>0.105</v>
      </c>
      <c r="F82" s="127">
        <v>43927</v>
      </c>
      <c r="G82" s="86">
        <f t="shared" si="4"/>
        <v>24.328571428571426</v>
      </c>
      <c r="H82" s="86">
        <f t="shared" si="4"/>
        <v>0.3615714285714286</v>
      </c>
    </row>
    <row r="83" spans="1:8">
      <c r="A83" s="127">
        <v>43922</v>
      </c>
      <c r="B83" s="86">
        <v>24.93</v>
      </c>
      <c r="C83" s="86">
        <v>0.43099999999999999</v>
      </c>
      <c r="F83" s="127">
        <v>43928</v>
      </c>
      <c r="G83" s="86">
        <f t="shared" si="4"/>
        <v>23.998571428571431</v>
      </c>
      <c r="H83" s="86">
        <f t="shared" si="4"/>
        <v>0.4012857142857143</v>
      </c>
    </row>
    <row r="84" spans="1:8">
      <c r="A84" s="127">
        <v>43923</v>
      </c>
      <c r="B84" s="86">
        <v>24.43</v>
      </c>
      <c r="C84" s="86">
        <v>0.39100000000000001</v>
      </c>
      <c r="F84" s="127">
        <v>43929</v>
      </c>
      <c r="G84" s="86">
        <f t="shared" si="4"/>
        <v>24.064285714285713</v>
      </c>
      <c r="H84" s="86">
        <f t="shared" si="4"/>
        <v>0.40171428571428575</v>
      </c>
    </row>
    <row r="85" spans="1:8">
      <c r="A85" s="127">
        <v>43924</v>
      </c>
      <c r="B85" s="86">
        <v>24.82</v>
      </c>
      <c r="C85" s="86">
        <v>1.7000000000000001E-2</v>
      </c>
      <c r="F85" s="127">
        <v>43930</v>
      </c>
      <c r="G85" s="86">
        <f t="shared" si="4"/>
        <v>24.118571428571432</v>
      </c>
      <c r="H85" s="86">
        <f t="shared" si="4"/>
        <v>0.42885714285714288</v>
      </c>
    </row>
    <row r="86" spans="1:8">
      <c r="A86" s="127">
        <v>43925</v>
      </c>
      <c r="B86" s="86">
        <v>22.82</v>
      </c>
      <c r="C86" s="86">
        <v>0.37</v>
      </c>
      <c r="F86" s="127">
        <v>43931</v>
      </c>
      <c r="G86" s="86">
        <f t="shared" si="4"/>
        <v>24.084285714285709</v>
      </c>
      <c r="H86" s="86">
        <f t="shared" si="4"/>
        <v>0.51600000000000001</v>
      </c>
    </row>
    <row r="87" spans="1:8">
      <c r="A87" s="127">
        <v>43926</v>
      </c>
      <c r="B87" s="86">
        <v>24.73</v>
      </c>
      <c r="C87" s="86">
        <v>0.36299999999999999</v>
      </c>
      <c r="F87" s="127">
        <v>43932</v>
      </c>
      <c r="G87" s="86">
        <f t="shared" ref="G87:H102" si="5">AVERAGE(B87:B93)</f>
        <v>24.405714285714286</v>
      </c>
      <c r="H87" s="86">
        <f t="shared" si="5"/>
        <v>0.55014285714285716</v>
      </c>
    </row>
    <row r="88" spans="1:8">
      <c r="A88" s="127">
        <v>43927</v>
      </c>
      <c r="B88" s="86">
        <v>23.12</v>
      </c>
      <c r="C88" s="86">
        <v>0.85399999999999998</v>
      </c>
      <c r="F88" s="127">
        <v>43933</v>
      </c>
      <c r="G88" s="86">
        <f t="shared" si="5"/>
        <v>24.555714285714288</v>
      </c>
      <c r="H88" s="86">
        <f t="shared" si="5"/>
        <v>0.57614285714285707</v>
      </c>
    </row>
    <row r="89" spans="1:8">
      <c r="A89" s="127">
        <v>43928</v>
      </c>
      <c r="B89" s="86">
        <v>23.14</v>
      </c>
      <c r="C89" s="86">
        <v>0.38300000000000001</v>
      </c>
      <c r="F89" s="127">
        <v>43934</v>
      </c>
      <c r="G89" s="86">
        <f t="shared" si="5"/>
        <v>24.861428571428572</v>
      </c>
      <c r="H89" s="86">
        <f t="shared" si="5"/>
        <v>0.58214285714285718</v>
      </c>
    </row>
    <row r="90" spans="1:8">
      <c r="A90" s="127">
        <v>43929</v>
      </c>
      <c r="B90" s="86">
        <v>25.39</v>
      </c>
      <c r="C90" s="86">
        <v>0.434</v>
      </c>
      <c r="F90" s="127">
        <v>43935</v>
      </c>
      <c r="G90" s="86">
        <f t="shared" si="5"/>
        <v>25.434285714285714</v>
      </c>
      <c r="H90" s="86">
        <f t="shared" si="5"/>
        <v>0.63342857142857134</v>
      </c>
    </row>
    <row r="91" spans="1:8">
      <c r="A91" s="127">
        <v>43930</v>
      </c>
      <c r="B91" s="86">
        <v>24.81</v>
      </c>
      <c r="C91" s="86">
        <v>0.58099999999999996</v>
      </c>
      <c r="F91" s="127">
        <v>43936</v>
      </c>
      <c r="G91" s="86">
        <f t="shared" si="5"/>
        <v>25.598571428571429</v>
      </c>
      <c r="H91" s="86">
        <f t="shared" si="5"/>
        <v>0.65700000000000003</v>
      </c>
    </row>
    <row r="92" spans="1:8">
      <c r="A92" s="127">
        <v>43931</v>
      </c>
      <c r="B92" s="86">
        <v>24.58</v>
      </c>
      <c r="C92" s="86">
        <v>0.627</v>
      </c>
      <c r="F92" s="127">
        <v>43937</v>
      </c>
      <c r="G92" s="86">
        <f t="shared" si="5"/>
        <v>25.784285714285716</v>
      </c>
      <c r="H92" s="86">
        <f t="shared" si="5"/>
        <v>0.6875714285714285</v>
      </c>
    </row>
    <row r="93" spans="1:8">
      <c r="A93" s="127">
        <v>43932</v>
      </c>
      <c r="B93" s="86">
        <v>25.07</v>
      </c>
      <c r="C93" s="86">
        <v>0.60899999999999999</v>
      </c>
      <c r="F93" s="127">
        <v>43938</v>
      </c>
      <c r="G93" s="86">
        <f t="shared" si="5"/>
        <v>25.868571428571425</v>
      </c>
      <c r="H93" s="86">
        <f t="shared" si="5"/>
        <v>0.6925714285714285</v>
      </c>
    </row>
    <row r="94" spans="1:8">
      <c r="A94" s="127">
        <v>43933</v>
      </c>
      <c r="B94" s="86">
        <v>25.78</v>
      </c>
      <c r="C94" s="86">
        <v>0.54500000000000004</v>
      </c>
      <c r="F94" s="127">
        <v>43939</v>
      </c>
      <c r="G94" s="86">
        <f t="shared" si="5"/>
        <v>25.84</v>
      </c>
      <c r="H94" s="86">
        <f t="shared" si="5"/>
        <v>0.74599999999999989</v>
      </c>
    </row>
    <row r="95" spans="1:8">
      <c r="A95" s="127">
        <v>43934</v>
      </c>
      <c r="B95" s="86">
        <v>25.26</v>
      </c>
      <c r="C95" s="86">
        <v>0.89600000000000002</v>
      </c>
      <c r="F95" s="127">
        <v>43940</v>
      </c>
      <c r="G95" s="86">
        <f t="shared" si="5"/>
        <v>25.862857142857141</v>
      </c>
      <c r="H95" s="86">
        <f t="shared" si="5"/>
        <v>0.86228571428571421</v>
      </c>
    </row>
    <row r="96" spans="1:8">
      <c r="A96" s="127">
        <v>43935</v>
      </c>
      <c r="B96" s="86">
        <v>27.15</v>
      </c>
      <c r="C96" s="86">
        <v>0.74199999999999999</v>
      </c>
      <c r="F96" s="127">
        <v>43941</v>
      </c>
      <c r="G96" s="86">
        <f t="shared" si="5"/>
        <v>25.96142857142857</v>
      </c>
      <c r="H96" s="86">
        <f t="shared" si="5"/>
        <v>0.82900000000000007</v>
      </c>
    </row>
    <row r="97" spans="1:8">
      <c r="A97" s="127">
        <v>43936</v>
      </c>
      <c r="B97" s="86">
        <v>26.54</v>
      </c>
      <c r="C97" s="86">
        <v>0.59899999999999998</v>
      </c>
      <c r="F97" s="127">
        <v>43942</v>
      </c>
      <c r="G97" s="86">
        <f t="shared" si="5"/>
        <v>25.697142857142858</v>
      </c>
      <c r="H97" s="86">
        <f t="shared" si="5"/>
        <v>0.88100000000000001</v>
      </c>
    </row>
    <row r="98" spans="1:8">
      <c r="A98" s="127">
        <v>43937</v>
      </c>
      <c r="B98" s="86">
        <v>26.11</v>
      </c>
      <c r="C98" s="86">
        <v>0.79500000000000004</v>
      </c>
      <c r="F98" s="127">
        <v>43943</v>
      </c>
      <c r="G98" s="86">
        <f t="shared" si="5"/>
        <v>25.555714285714288</v>
      </c>
      <c r="H98" s="86">
        <f t="shared" si="5"/>
        <v>0.92771428571428571</v>
      </c>
    </row>
    <row r="99" spans="1:8">
      <c r="A99" s="127">
        <v>43938</v>
      </c>
      <c r="B99" s="86">
        <v>25.17</v>
      </c>
      <c r="C99" s="86">
        <v>0.66200000000000003</v>
      </c>
      <c r="F99" s="127">
        <v>43944</v>
      </c>
      <c r="G99" s="86">
        <f t="shared" si="5"/>
        <v>25.365714285714287</v>
      </c>
      <c r="H99" s="86">
        <f t="shared" si="5"/>
        <v>0.9891428571428571</v>
      </c>
    </row>
    <row r="100" spans="1:8">
      <c r="A100" s="127">
        <v>43939</v>
      </c>
      <c r="B100" s="86">
        <v>24.87</v>
      </c>
      <c r="C100" s="86">
        <v>0.98299999999999998</v>
      </c>
      <c r="F100" s="127">
        <v>43945</v>
      </c>
      <c r="G100" s="86">
        <f t="shared" si="5"/>
        <v>25.294285714285714</v>
      </c>
      <c r="H100" s="86">
        <f t="shared" si="5"/>
        <v>1.0435714285714286</v>
      </c>
    </row>
    <row r="101" spans="1:8">
      <c r="A101" s="127">
        <v>43940</v>
      </c>
      <c r="B101" s="86">
        <v>25.94</v>
      </c>
      <c r="C101" s="86">
        <v>1.359</v>
      </c>
      <c r="F101" s="127">
        <v>43946</v>
      </c>
      <c r="G101" s="86">
        <f t="shared" si="5"/>
        <v>25.271428571428572</v>
      </c>
      <c r="H101" s="86">
        <f t="shared" si="5"/>
        <v>1.082857142857143</v>
      </c>
    </row>
    <row r="102" spans="1:8">
      <c r="A102" s="127">
        <v>43941</v>
      </c>
      <c r="B102" s="86">
        <v>25.95</v>
      </c>
      <c r="C102" s="86">
        <v>0.66300000000000003</v>
      </c>
      <c r="F102" s="127">
        <v>43947</v>
      </c>
      <c r="G102" s="86">
        <f t="shared" si="5"/>
        <v>25.182857142857141</v>
      </c>
      <c r="H102" s="86">
        <f t="shared" si="5"/>
        <v>1.0534285714285716</v>
      </c>
    </row>
    <row r="103" spans="1:8">
      <c r="A103" s="127">
        <v>43942</v>
      </c>
      <c r="B103" s="86">
        <v>25.3</v>
      </c>
      <c r="C103" s="86">
        <v>1.1060000000000001</v>
      </c>
      <c r="F103" s="127">
        <v>43948</v>
      </c>
      <c r="G103" s="86">
        <f t="shared" ref="G103:H118" si="6">AVERAGE(B103:B109)</f>
        <v>25.284285714285712</v>
      </c>
      <c r="H103" s="86">
        <f t="shared" si="6"/>
        <v>1.1187142857142858</v>
      </c>
    </row>
    <row r="104" spans="1:8">
      <c r="A104" s="127">
        <v>43943</v>
      </c>
      <c r="B104" s="86">
        <v>25.55</v>
      </c>
      <c r="C104" s="86">
        <v>0.92600000000000005</v>
      </c>
      <c r="F104" s="127">
        <v>43949</v>
      </c>
      <c r="G104" s="86">
        <f t="shared" si="6"/>
        <v>25.40285714285714</v>
      </c>
      <c r="H104" s="86">
        <f t="shared" si="6"/>
        <v>1.1527142857142858</v>
      </c>
    </row>
    <row r="105" spans="1:8">
      <c r="A105" s="127">
        <v>43944</v>
      </c>
      <c r="B105" s="86">
        <v>24.78</v>
      </c>
      <c r="C105" s="86">
        <v>1.2250000000000001</v>
      </c>
      <c r="F105" s="127">
        <v>43950</v>
      </c>
      <c r="G105" s="86">
        <f t="shared" si="6"/>
        <v>25.472857142857141</v>
      </c>
      <c r="H105" s="86">
        <f t="shared" si="6"/>
        <v>1.1985714285714286</v>
      </c>
    </row>
    <row r="106" spans="1:8">
      <c r="A106" s="127">
        <v>43945</v>
      </c>
      <c r="B106" s="86">
        <v>24.67</v>
      </c>
      <c r="C106" s="86">
        <v>1.0429999999999999</v>
      </c>
      <c r="F106" s="127">
        <v>43951</v>
      </c>
      <c r="G106" s="86">
        <f t="shared" si="6"/>
        <v>25.677142857142858</v>
      </c>
      <c r="H106" s="86">
        <f t="shared" si="6"/>
        <v>1.2082857142857144</v>
      </c>
    </row>
    <row r="107" spans="1:8">
      <c r="A107" s="127">
        <v>43946</v>
      </c>
      <c r="B107" s="86">
        <v>24.71</v>
      </c>
      <c r="C107" s="86">
        <v>1.258</v>
      </c>
      <c r="F107" s="127">
        <v>43952</v>
      </c>
      <c r="G107" s="86">
        <f t="shared" si="6"/>
        <v>26.132857142857144</v>
      </c>
      <c r="H107" s="86">
        <f t="shared" si="6"/>
        <v>1.3047142857142855</v>
      </c>
    </row>
    <row r="108" spans="1:8">
      <c r="A108" s="127">
        <v>43947</v>
      </c>
      <c r="B108" s="86">
        <v>25.32</v>
      </c>
      <c r="C108" s="86">
        <v>1.153</v>
      </c>
      <c r="F108" s="127">
        <v>43953</v>
      </c>
      <c r="G108" s="86">
        <f t="shared" si="6"/>
        <v>26.374285714285719</v>
      </c>
      <c r="H108" s="86">
        <f t="shared" si="6"/>
        <v>1.3754285714285714</v>
      </c>
    </row>
    <row r="109" spans="1:8">
      <c r="A109" s="127">
        <v>43948</v>
      </c>
      <c r="B109" s="86">
        <v>26.66</v>
      </c>
      <c r="C109" s="86">
        <v>1.1200000000000001</v>
      </c>
      <c r="F109" s="127">
        <v>43954</v>
      </c>
      <c r="G109" s="86">
        <f t="shared" si="6"/>
        <v>26.98142857142857</v>
      </c>
      <c r="H109" s="86">
        <f t="shared" si="6"/>
        <v>1.4984285714285712</v>
      </c>
    </row>
    <row r="110" spans="1:8">
      <c r="A110" s="127">
        <v>43949</v>
      </c>
      <c r="B110" s="86">
        <v>26.13</v>
      </c>
      <c r="C110" s="86">
        <v>1.3440000000000001</v>
      </c>
      <c r="F110" s="127">
        <v>43955</v>
      </c>
      <c r="G110" s="86">
        <f t="shared" si="6"/>
        <v>27.73142857142857</v>
      </c>
      <c r="H110" s="86">
        <f t="shared" si="6"/>
        <v>1.7415714285714283</v>
      </c>
    </row>
    <row r="111" spans="1:8">
      <c r="A111" s="127">
        <v>43950</v>
      </c>
      <c r="B111" s="86">
        <v>26.04</v>
      </c>
      <c r="C111" s="86">
        <v>1.2470000000000001</v>
      </c>
      <c r="F111" s="127">
        <v>43956</v>
      </c>
      <c r="G111" s="86">
        <f t="shared" si="6"/>
        <v>28.532857142857143</v>
      </c>
      <c r="H111" s="86">
        <f t="shared" si="6"/>
        <v>1.8532857142857144</v>
      </c>
    </row>
    <row r="112" spans="1:8">
      <c r="A112" s="127">
        <v>43951</v>
      </c>
      <c r="B112" s="86">
        <v>26.21</v>
      </c>
      <c r="C112" s="86">
        <v>1.2929999999999999</v>
      </c>
      <c r="F112" s="127">
        <v>43957</v>
      </c>
      <c r="G112" s="86">
        <f t="shared" si="6"/>
        <v>29.517142857142858</v>
      </c>
      <c r="H112" s="86">
        <f t="shared" si="6"/>
        <v>2.0428571428571431</v>
      </c>
    </row>
    <row r="113" spans="1:8">
      <c r="A113" s="127">
        <v>43952</v>
      </c>
      <c r="B113" s="86">
        <v>27.86</v>
      </c>
      <c r="C113" s="86">
        <v>1.718</v>
      </c>
      <c r="F113" s="127">
        <v>43958</v>
      </c>
      <c r="G113" s="86">
        <f t="shared" si="6"/>
        <v>30.509999999999998</v>
      </c>
      <c r="H113" s="86">
        <f t="shared" si="6"/>
        <v>2.2029999999999998</v>
      </c>
    </row>
    <row r="114" spans="1:8">
      <c r="A114" s="127">
        <v>43953</v>
      </c>
      <c r="B114" s="86">
        <v>26.4</v>
      </c>
      <c r="C114" s="86">
        <v>1.7529999999999999</v>
      </c>
      <c r="F114" s="127">
        <v>43959</v>
      </c>
      <c r="G114" s="86">
        <f t="shared" si="6"/>
        <v>31.421428571428571</v>
      </c>
      <c r="H114" s="86">
        <f t="shared" si="6"/>
        <v>2.3004285714285713</v>
      </c>
    </row>
    <row r="115" spans="1:8">
      <c r="A115" s="127">
        <v>43954</v>
      </c>
      <c r="B115" s="86">
        <v>29.57</v>
      </c>
      <c r="C115" s="86">
        <v>2.0139999999999998</v>
      </c>
      <c r="F115" s="127">
        <v>43960</v>
      </c>
      <c r="G115" s="86">
        <f t="shared" si="6"/>
        <v>32.302857142857142</v>
      </c>
      <c r="H115" s="86">
        <f t="shared" si="6"/>
        <v>2.3691428571428572</v>
      </c>
    </row>
    <row r="116" spans="1:8">
      <c r="A116" s="127">
        <v>43955</v>
      </c>
      <c r="B116" s="86">
        <v>31.91</v>
      </c>
      <c r="C116" s="86">
        <v>2.8220000000000001</v>
      </c>
      <c r="F116" s="127">
        <v>43961</v>
      </c>
      <c r="G116" s="86">
        <f t="shared" si="6"/>
        <v>32.688571428571429</v>
      </c>
      <c r="H116" s="86">
        <f t="shared" si="6"/>
        <v>2.5277142857142856</v>
      </c>
    </row>
    <row r="117" spans="1:8">
      <c r="A117" s="127">
        <v>43956</v>
      </c>
      <c r="B117" s="86">
        <v>31.74</v>
      </c>
      <c r="C117" s="86">
        <v>2.1259999999999999</v>
      </c>
      <c r="F117" s="127">
        <v>43962</v>
      </c>
      <c r="G117" s="86">
        <f t="shared" si="6"/>
        <v>32.818333333333335</v>
      </c>
      <c r="H117" s="86">
        <f t="shared" si="6"/>
        <v>2.4944285714285712</v>
      </c>
    </row>
    <row r="118" spans="1:8">
      <c r="A118" s="127">
        <v>43957</v>
      </c>
      <c r="B118" s="86">
        <v>32.93</v>
      </c>
      <c r="C118" s="86">
        <v>2.5739999999999998</v>
      </c>
      <c r="F118" s="127">
        <v>43963</v>
      </c>
      <c r="G118" s="86">
        <f t="shared" si="6"/>
        <v>33.034000000000006</v>
      </c>
      <c r="H118" s="86">
        <f t="shared" si="6"/>
        <v>2.552</v>
      </c>
    </row>
    <row r="119" spans="1:8">
      <c r="A119" s="127">
        <v>43958</v>
      </c>
      <c r="B119" s="86">
        <v>33.159999999999997</v>
      </c>
      <c r="C119" s="86">
        <v>2.4140000000000001</v>
      </c>
      <c r="F119" s="127">
        <v>43964</v>
      </c>
      <c r="G119" s="86">
        <f t="shared" ref="G119:H134" si="7">AVERAGE(B119:B125)</f>
        <v>33.548000000000002</v>
      </c>
      <c r="H119" s="86">
        <f t="shared" si="7"/>
        <v>2.5701428571428573</v>
      </c>
    </row>
    <row r="120" spans="1:8">
      <c r="A120" s="127">
        <v>43959</v>
      </c>
      <c r="B120" s="86">
        <v>34.24</v>
      </c>
      <c r="C120" s="86">
        <v>2.4</v>
      </c>
      <c r="F120" s="127">
        <v>43965</v>
      </c>
      <c r="G120" s="86">
        <f t="shared" si="7"/>
        <v>34.020000000000003</v>
      </c>
      <c r="H120" s="86">
        <f t="shared" si="7"/>
        <v>2.6294285714285719</v>
      </c>
    </row>
    <row r="121" spans="1:8">
      <c r="A121" s="127">
        <v>43960</v>
      </c>
      <c r="B121" s="86">
        <v>32.57</v>
      </c>
      <c r="C121" s="86">
        <v>2.234</v>
      </c>
      <c r="F121" s="127">
        <v>43966</v>
      </c>
      <c r="G121" s="86">
        <f t="shared" si="7"/>
        <v>34.344000000000008</v>
      </c>
      <c r="H121" s="86">
        <f t="shared" si="7"/>
        <v>2.6748571428571428</v>
      </c>
    </row>
    <row r="122" spans="1:8">
      <c r="A122" s="127">
        <v>43961</v>
      </c>
      <c r="B122" s="86">
        <v>32.270000000000003</v>
      </c>
      <c r="C122" s="86">
        <v>3.1240000000000001</v>
      </c>
      <c r="F122" s="127">
        <v>43967</v>
      </c>
      <c r="G122" s="86">
        <f t="shared" si="7"/>
        <v>34.900000000000006</v>
      </c>
      <c r="H122" s="86">
        <f t="shared" si="7"/>
        <v>2.8544285714285715</v>
      </c>
    </row>
    <row r="123" spans="1:8">
      <c r="A123" s="127">
        <v>43962</v>
      </c>
      <c r="C123" s="86">
        <v>2.589</v>
      </c>
      <c r="F123" s="127">
        <v>43968</v>
      </c>
      <c r="G123" s="86">
        <f t="shared" si="7"/>
        <v>35.828000000000003</v>
      </c>
      <c r="H123" s="86">
        <f t="shared" si="7"/>
        <v>2.9258571428571432</v>
      </c>
    </row>
    <row r="124" spans="1:8">
      <c r="A124" s="127">
        <v>43963</v>
      </c>
      <c r="C124" s="86">
        <v>2.5289999999999999</v>
      </c>
      <c r="F124" s="127">
        <v>43969</v>
      </c>
      <c r="G124" s="86">
        <f t="shared" si="7"/>
        <v>36.265000000000008</v>
      </c>
      <c r="H124" s="86">
        <f t="shared" si="7"/>
        <v>3.0307142857142857</v>
      </c>
    </row>
    <row r="125" spans="1:8">
      <c r="A125" s="127">
        <v>43964</v>
      </c>
      <c r="B125" s="86">
        <v>35.5</v>
      </c>
      <c r="C125" s="86">
        <v>2.7010000000000001</v>
      </c>
      <c r="F125" s="127">
        <v>43970</v>
      </c>
      <c r="G125" s="86">
        <f t="shared" si="7"/>
        <v>36.567142857142862</v>
      </c>
      <c r="H125" s="86">
        <f t="shared" si="7"/>
        <v>3.2995714285714288</v>
      </c>
    </row>
    <row r="126" spans="1:8">
      <c r="A126" s="127">
        <v>43965</v>
      </c>
      <c r="B126" s="86">
        <v>35.520000000000003</v>
      </c>
      <c r="C126" s="86">
        <v>2.8290000000000002</v>
      </c>
      <c r="F126" s="127">
        <v>43971</v>
      </c>
      <c r="G126" s="86">
        <f t="shared" si="7"/>
        <v>37.19</v>
      </c>
      <c r="H126" s="86">
        <f t="shared" si="7"/>
        <v>3.4830000000000001</v>
      </c>
    </row>
    <row r="127" spans="1:8">
      <c r="A127" s="127">
        <v>43966</v>
      </c>
      <c r="B127" s="86">
        <v>35.86</v>
      </c>
      <c r="C127" s="86">
        <v>2.718</v>
      </c>
      <c r="F127" s="127">
        <v>43972</v>
      </c>
      <c r="G127" s="86">
        <f t="shared" si="7"/>
        <v>37.949999999999996</v>
      </c>
      <c r="H127" s="86">
        <f t="shared" si="7"/>
        <v>3.7142857142857144</v>
      </c>
    </row>
    <row r="128" spans="1:8">
      <c r="A128" s="127">
        <v>43967</v>
      </c>
      <c r="B128" s="86">
        <v>35.35</v>
      </c>
      <c r="C128" s="86">
        <v>3.4910000000000001</v>
      </c>
      <c r="F128" s="127">
        <v>43973</v>
      </c>
      <c r="G128" s="86">
        <f t="shared" si="7"/>
        <v>38.541428571428568</v>
      </c>
      <c r="H128" s="86">
        <f t="shared" si="7"/>
        <v>3.9994285714285716</v>
      </c>
    </row>
    <row r="129" spans="1:8">
      <c r="A129" s="127">
        <v>43968</v>
      </c>
      <c r="B129" s="86">
        <v>36.909999999999997</v>
      </c>
      <c r="C129" s="86">
        <v>3.6240000000000001</v>
      </c>
      <c r="F129" s="127">
        <v>43974</v>
      </c>
      <c r="G129" s="86">
        <f t="shared" si="7"/>
        <v>39.120000000000005</v>
      </c>
      <c r="H129" s="86">
        <f t="shared" si="7"/>
        <v>4.1802857142857146</v>
      </c>
    </row>
    <row r="130" spans="1:8">
      <c r="A130" s="127">
        <v>43969</v>
      </c>
      <c r="B130" s="86">
        <v>38.450000000000003</v>
      </c>
      <c r="C130" s="86">
        <v>3.323</v>
      </c>
      <c r="F130" s="127">
        <v>43975</v>
      </c>
      <c r="G130" s="86">
        <f t="shared" si="7"/>
        <v>39.494285714285716</v>
      </c>
      <c r="H130" s="86">
        <f t="shared" si="7"/>
        <v>4.3918571428571429</v>
      </c>
    </row>
    <row r="131" spans="1:8">
      <c r="A131" s="127">
        <v>43970</v>
      </c>
      <c r="B131" s="86">
        <v>38.380000000000003</v>
      </c>
      <c r="C131" s="86">
        <v>4.4109999999999996</v>
      </c>
      <c r="F131" s="127">
        <v>43976</v>
      </c>
      <c r="G131" s="86">
        <f t="shared" si="7"/>
        <v>39.82714285714286</v>
      </c>
      <c r="H131" s="86">
        <f t="shared" si="7"/>
        <v>4.5747142857142853</v>
      </c>
    </row>
    <row r="132" spans="1:8">
      <c r="A132" s="127">
        <v>43971</v>
      </c>
      <c r="B132" s="86">
        <v>39.86</v>
      </c>
      <c r="C132" s="86">
        <v>3.9849999999999999</v>
      </c>
      <c r="F132" s="127">
        <v>43977</v>
      </c>
      <c r="G132" s="86">
        <f t="shared" si="7"/>
        <v>40.842857142857142</v>
      </c>
      <c r="H132" s="86">
        <f t="shared" si="7"/>
        <v>4.5435714285714282</v>
      </c>
    </row>
    <row r="133" spans="1:8">
      <c r="A133" s="127">
        <v>43972</v>
      </c>
      <c r="B133" s="86">
        <v>40.840000000000003</v>
      </c>
      <c r="C133" s="86">
        <v>4.4480000000000004</v>
      </c>
      <c r="F133" s="127">
        <v>43978</v>
      </c>
      <c r="G133" s="86">
        <f t="shared" si="7"/>
        <v>41.271428571428579</v>
      </c>
      <c r="H133" s="86">
        <f t="shared" si="7"/>
        <v>4.7220000000000004</v>
      </c>
    </row>
    <row r="134" spans="1:8">
      <c r="A134" s="127">
        <v>43973</v>
      </c>
      <c r="B134" s="86">
        <v>40</v>
      </c>
      <c r="C134" s="86">
        <v>4.7140000000000004</v>
      </c>
      <c r="F134" s="127">
        <v>43979</v>
      </c>
      <c r="G134" s="86">
        <f t="shared" si="7"/>
        <v>41.392857142857146</v>
      </c>
      <c r="H134" s="86">
        <f t="shared" si="7"/>
        <v>4.835</v>
      </c>
    </row>
    <row r="135" spans="1:8">
      <c r="A135" s="127">
        <v>43974</v>
      </c>
      <c r="B135" s="86">
        <v>39.4</v>
      </c>
      <c r="C135" s="86">
        <v>4.7569999999999997</v>
      </c>
      <c r="F135" s="127">
        <v>43980</v>
      </c>
      <c r="G135" s="86">
        <f t="shared" ref="G135:H150" si="8">AVERAGE(B135:B141)</f>
        <v>42.120000000000005</v>
      </c>
      <c r="H135" s="86">
        <f t="shared" si="8"/>
        <v>4.9925714285714298</v>
      </c>
    </row>
    <row r="136" spans="1:8">
      <c r="A136" s="127">
        <v>43975</v>
      </c>
      <c r="B136" s="86">
        <v>39.53</v>
      </c>
      <c r="C136" s="86">
        <v>5.1050000000000004</v>
      </c>
      <c r="F136" s="127">
        <v>43981</v>
      </c>
      <c r="G136" s="86">
        <f t="shared" si="8"/>
        <v>42.411428571428573</v>
      </c>
      <c r="H136" s="86">
        <f t="shared" si="8"/>
        <v>5.1675714285714287</v>
      </c>
    </row>
    <row r="137" spans="1:8">
      <c r="A137" s="127">
        <v>43976</v>
      </c>
      <c r="B137" s="86">
        <v>40.78</v>
      </c>
      <c r="C137" s="86">
        <v>4.6029999999999998</v>
      </c>
      <c r="F137" s="127">
        <v>43982</v>
      </c>
      <c r="G137" s="86">
        <f t="shared" si="8"/>
        <v>43.134285714285724</v>
      </c>
      <c r="H137" s="86">
        <f t="shared" si="8"/>
        <v>5.3387142857142846</v>
      </c>
    </row>
    <row r="138" spans="1:8">
      <c r="A138" s="127">
        <v>43977</v>
      </c>
      <c r="B138" s="86">
        <v>45.49</v>
      </c>
      <c r="C138" s="86">
        <v>4.1929999999999996</v>
      </c>
      <c r="F138" s="127">
        <v>43983</v>
      </c>
      <c r="G138" s="86">
        <f t="shared" si="8"/>
        <v>44.161428571428573</v>
      </c>
      <c r="H138" s="86">
        <f t="shared" si="8"/>
        <v>5.4768571428571429</v>
      </c>
    </row>
    <row r="139" spans="1:8">
      <c r="A139" s="127">
        <v>43978</v>
      </c>
      <c r="B139" s="86">
        <v>42.86</v>
      </c>
      <c r="C139" s="86">
        <v>5.234</v>
      </c>
      <c r="F139" s="127">
        <v>43984</v>
      </c>
      <c r="G139" s="86">
        <f t="shared" si="8"/>
        <v>44.571428571428569</v>
      </c>
      <c r="H139" s="86">
        <f t="shared" si="8"/>
        <v>5.782285714285714</v>
      </c>
    </row>
    <row r="140" spans="1:8">
      <c r="A140" s="127">
        <v>43979</v>
      </c>
      <c r="B140" s="86">
        <v>41.69</v>
      </c>
      <c r="C140" s="86">
        <v>5.2389999999999999</v>
      </c>
      <c r="F140" s="127">
        <v>43985</v>
      </c>
      <c r="G140" s="86">
        <f t="shared" si="8"/>
        <v>45.238571428571426</v>
      </c>
      <c r="H140" s="86">
        <f t="shared" si="8"/>
        <v>6.0221428571428577</v>
      </c>
    </row>
    <row r="141" spans="1:8">
      <c r="A141" s="127">
        <v>43980</v>
      </c>
      <c r="B141" s="86">
        <v>45.09</v>
      </c>
      <c r="C141" s="86">
        <v>5.8170000000000002</v>
      </c>
      <c r="F141" s="127">
        <v>43986</v>
      </c>
      <c r="G141" s="86">
        <f t="shared" si="8"/>
        <v>46.145714285714291</v>
      </c>
      <c r="H141" s="86">
        <f t="shared" si="8"/>
        <v>6.2875714285714279</v>
      </c>
    </row>
    <row r="142" spans="1:8">
      <c r="A142" s="127">
        <v>43981</v>
      </c>
      <c r="B142" s="86">
        <v>41.44</v>
      </c>
      <c r="C142" s="86">
        <v>5.9820000000000002</v>
      </c>
      <c r="F142" s="127">
        <v>43987</v>
      </c>
      <c r="G142" s="86">
        <f t="shared" si="8"/>
        <v>46.781428571428577</v>
      </c>
      <c r="H142" s="86">
        <f t="shared" si="8"/>
        <v>6.4275714285714276</v>
      </c>
    </row>
    <row r="143" spans="1:8">
      <c r="A143" s="127">
        <v>43982</v>
      </c>
      <c r="B143" s="86">
        <v>44.59</v>
      </c>
      <c r="C143" s="86">
        <v>6.3029999999999999</v>
      </c>
      <c r="F143" s="127">
        <v>43988</v>
      </c>
      <c r="G143" s="86">
        <f t="shared" si="8"/>
        <v>47.83428571428572</v>
      </c>
      <c r="H143" s="86">
        <f t="shared" si="8"/>
        <v>6.6431428571428564</v>
      </c>
    </row>
    <row r="144" spans="1:8">
      <c r="A144" s="127">
        <v>43983</v>
      </c>
      <c r="B144" s="86">
        <v>47.97</v>
      </c>
      <c r="C144" s="86">
        <v>5.57</v>
      </c>
      <c r="F144" s="127">
        <v>43989</v>
      </c>
      <c r="G144" s="86">
        <f t="shared" si="8"/>
        <v>48.49</v>
      </c>
      <c r="H144" s="86">
        <f t="shared" si="8"/>
        <v>6.8565714285714279</v>
      </c>
    </row>
    <row r="145" spans="1:8">
      <c r="A145" s="127">
        <v>43984</v>
      </c>
      <c r="B145" s="86">
        <v>48.36</v>
      </c>
      <c r="C145" s="86">
        <v>6.3310000000000004</v>
      </c>
      <c r="F145" s="127">
        <v>43990</v>
      </c>
      <c r="G145" s="86">
        <f t="shared" si="8"/>
        <v>49.124285714285712</v>
      </c>
      <c r="H145" s="86">
        <f t="shared" si="8"/>
        <v>6.9264285714285716</v>
      </c>
    </row>
    <row r="146" spans="1:8">
      <c r="A146" s="127">
        <v>43985</v>
      </c>
      <c r="B146" s="86">
        <v>47.53</v>
      </c>
      <c r="C146" s="86">
        <v>6.9130000000000003</v>
      </c>
      <c r="F146" s="127">
        <v>43991</v>
      </c>
      <c r="G146" s="86">
        <f t="shared" si="8"/>
        <v>49.961428571428577</v>
      </c>
      <c r="H146" s="86">
        <f t="shared" si="8"/>
        <v>7.069571428571428</v>
      </c>
    </row>
    <row r="147" spans="1:8">
      <c r="A147" s="127">
        <v>43986</v>
      </c>
      <c r="B147" s="86">
        <v>48.04</v>
      </c>
      <c r="C147" s="86">
        <v>7.0970000000000004</v>
      </c>
      <c r="F147" s="127">
        <v>43992</v>
      </c>
      <c r="G147" s="86">
        <f t="shared" si="8"/>
        <v>50.615714285714283</v>
      </c>
      <c r="H147" s="86">
        <f t="shared" si="8"/>
        <v>7.1542857142857139</v>
      </c>
    </row>
    <row r="148" spans="1:8">
      <c r="A148" s="127">
        <v>43987</v>
      </c>
      <c r="B148" s="86">
        <v>49.54</v>
      </c>
      <c r="C148" s="86">
        <v>6.7969999999999997</v>
      </c>
      <c r="F148" s="127">
        <v>43993</v>
      </c>
      <c r="G148" s="86">
        <f t="shared" si="8"/>
        <v>51.372857142857143</v>
      </c>
      <c r="H148" s="86">
        <f t="shared" si="8"/>
        <v>7.261000000000001</v>
      </c>
    </row>
    <row r="149" spans="1:8">
      <c r="A149" s="127">
        <v>43988</v>
      </c>
      <c r="B149" s="86">
        <v>48.81</v>
      </c>
      <c r="C149" s="86">
        <v>7.4909999999999997</v>
      </c>
      <c r="F149" s="127">
        <v>43994</v>
      </c>
      <c r="G149" s="86">
        <f t="shared" si="8"/>
        <v>51.98142857142858</v>
      </c>
      <c r="H149" s="86">
        <f t="shared" si="8"/>
        <v>7.4647142857142859</v>
      </c>
    </row>
    <row r="150" spans="1:8">
      <c r="A150" s="127">
        <v>43989</v>
      </c>
      <c r="B150" s="86">
        <v>49.18</v>
      </c>
      <c r="C150" s="86">
        <v>7.7969999999999997</v>
      </c>
      <c r="F150" s="127">
        <v>43995</v>
      </c>
      <c r="G150" s="86">
        <f t="shared" si="8"/>
        <v>52.251428571428569</v>
      </c>
      <c r="H150" s="86">
        <f t="shared" si="8"/>
        <v>7.6175714285714289</v>
      </c>
    </row>
    <row r="151" spans="1:8">
      <c r="A151" s="127">
        <v>43990</v>
      </c>
      <c r="B151" s="86">
        <v>52.41</v>
      </c>
      <c r="C151" s="86">
        <v>6.0590000000000002</v>
      </c>
      <c r="F151" s="127">
        <v>43996</v>
      </c>
      <c r="G151" s="86">
        <f t="shared" ref="G151:H166" si="9">AVERAGE(B151:B157)</f>
        <v>52.537142857142854</v>
      </c>
      <c r="H151" s="86">
        <f t="shared" si="9"/>
        <v>7.6830000000000007</v>
      </c>
    </row>
    <row r="152" spans="1:8">
      <c r="A152" s="127">
        <v>43991</v>
      </c>
      <c r="B152" s="86">
        <v>54.22</v>
      </c>
      <c r="C152" s="86">
        <v>7.3330000000000002</v>
      </c>
      <c r="F152" s="127">
        <v>43997</v>
      </c>
      <c r="G152" s="86">
        <f t="shared" si="9"/>
        <v>52.82714285714286</v>
      </c>
      <c r="H152" s="86">
        <f t="shared" si="9"/>
        <v>7.9110000000000005</v>
      </c>
    </row>
    <row r="153" spans="1:8">
      <c r="A153" s="127">
        <v>43992</v>
      </c>
      <c r="B153" s="86">
        <v>52.11</v>
      </c>
      <c r="C153" s="86">
        <v>7.5060000000000002</v>
      </c>
      <c r="F153" s="127">
        <v>43998</v>
      </c>
      <c r="G153" s="86">
        <f t="shared" si="9"/>
        <v>52.614285714285714</v>
      </c>
      <c r="H153" s="86">
        <f t="shared" si="9"/>
        <v>7.9885714285714284</v>
      </c>
    </row>
    <row r="154" spans="1:8">
      <c r="A154" s="127">
        <v>43993</v>
      </c>
      <c r="B154" s="86">
        <v>53.34</v>
      </c>
      <c r="C154" s="86">
        <v>7.8440000000000003</v>
      </c>
      <c r="F154" s="127">
        <v>43999</v>
      </c>
      <c r="G154" s="86">
        <f t="shared" si="9"/>
        <v>52.924285714285716</v>
      </c>
      <c r="H154" s="86">
        <f t="shared" si="9"/>
        <v>8.2368571428571435</v>
      </c>
    </row>
    <row r="155" spans="1:8">
      <c r="A155" s="127">
        <v>43994</v>
      </c>
      <c r="B155" s="86">
        <v>53.8</v>
      </c>
      <c r="C155" s="86">
        <v>8.2230000000000008</v>
      </c>
      <c r="F155" s="127">
        <v>44000</v>
      </c>
      <c r="G155" s="86">
        <f t="shared" si="9"/>
        <v>53.14</v>
      </c>
      <c r="H155" s="86">
        <f t="shared" si="9"/>
        <v>8.5091428571428569</v>
      </c>
    </row>
    <row r="156" spans="1:8">
      <c r="A156" s="127">
        <v>43995</v>
      </c>
      <c r="B156" s="86">
        <v>50.7</v>
      </c>
      <c r="C156" s="86">
        <v>8.5609999999999999</v>
      </c>
      <c r="F156" s="127">
        <v>44001</v>
      </c>
      <c r="G156" s="86">
        <f t="shared" si="9"/>
        <v>53.124285714285712</v>
      </c>
      <c r="H156" s="86">
        <f t="shared" si="9"/>
        <v>8.8227142857142855</v>
      </c>
    </row>
    <row r="157" spans="1:8">
      <c r="A157" s="127">
        <v>43996</v>
      </c>
      <c r="B157" s="86">
        <v>51.18</v>
      </c>
      <c r="C157" s="86">
        <v>8.2550000000000008</v>
      </c>
      <c r="F157" s="127">
        <v>44002</v>
      </c>
      <c r="G157" s="86">
        <f t="shared" si="9"/>
        <v>52.612857142857145</v>
      </c>
      <c r="H157" s="86">
        <f t="shared" si="9"/>
        <v>9.1788571428571419</v>
      </c>
    </row>
    <row r="158" spans="1:8">
      <c r="A158" s="127">
        <v>43997</v>
      </c>
      <c r="B158" s="86">
        <v>54.44</v>
      </c>
      <c r="C158" s="86">
        <v>7.6550000000000002</v>
      </c>
      <c r="F158" s="127">
        <v>44003</v>
      </c>
      <c r="G158" s="86">
        <f t="shared" si="9"/>
        <v>52.548571428571435</v>
      </c>
      <c r="H158" s="86">
        <f t="shared" si="9"/>
        <v>9.5201428571428579</v>
      </c>
    </row>
    <row r="159" spans="1:8">
      <c r="A159" s="127">
        <v>43998</v>
      </c>
      <c r="B159" s="86">
        <v>52.73</v>
      </c>
      <c r="C159" s="86">
        <v>7.8760000000000003</v>
      </c>
      <c r="F159" s="127">
        <v>44004</v>
      </c>
      <c r="G159" s="86">
        <f t="shared" si="9"/>
        <v>53.288571428571423</v>
      </c>
      <c r="H159" s="86">
        <f t="shared" si="9"/>
        <v>9.9575714285714287</v>
      </c>
    </row>
    <row r="160" spans="1:8">
      <c r="A160" s="127">
        <v>43999</v>
      </c>
      <c r="B160" s="86">
        <v>54.28</v>
      </c>
      <c r="C160" s="86">
        <v>9.2439999999999998</v>
      </c>
      <c r="F160" s="127">
        <v>44005</v>
      </c>
      <c r="G160" s="86">
        <f t="shared" si="9"/>
        <v>54.227142857142859</v>
      </c>
      <c r="H160" s="86">
        <f t="shared" si="9"/>
        <v>10.469571428571429</v>
      </c>
    </row>
    <row r="161" spans="1:8">
      <c r="A161" s="127">
        <v>44000</v>
      </c>
      <c r="B161" s="86">
        <v>54.85</v>
      </c>
      <c r="C161" s="86">
        <v>9.75</v>
      </c>
      <c r="F161" s="127">
        <v>44006</v>
      </c>
      <c r="G161" s="86">
        <f t="shared" si="9"/>
        <v>54.802857142857142</v>
      </c>
      <c r="H161" s="86">
        <f t="shared" si="9"/>
        <v>10.883857142857144</v>
      </c>
    </row>
    <row r="162" spans="1:8">
      <c r="A162" s="127">
        <v>44001</v>
      </c>
      <c r="B162" s="86">
        <v>53.69</v>
      </c>
      <c r="C162" s="86">
        <v>10.417999999999999</v>
      </c>
      <c r="F162" s="127">
        <v>44007</v>
      </c>
      <c r="G162" s="86">
        <f t="shared" si="9"/>
        <v>55.269999999999996</v>
      </c>
      <c r="H162" s="86">
        <f t="shared" si="9"/>
        <v>11.264285714285714</v>
      </c>
    </row>
    <row r="163" spans="1:8">
      <c r="A163" s="127">
        <v>44002</v>
      </c>
      <c r="B163" s="86">
        <v>47.12</v>
      </c>
      <c r="C163" s="86">
        <v>11.054</v>
      </c>
      <c r="F163" s="127">
        <v>44008</v>
      </c>
      <c r="G163" s="86">
        <f t="shared" si="9"/>
        <v>56.07</v>
      </c>
      <c r="H163" s="86">
        <f t="shared" si="9"/>
        <v>11.678000000000001</v>
      </c>
    </row>
    <row r="164" spans="1:8">
      <c r="A164" s="127">
        <v>44003</v>
      </c>
      <c r="B164" s="86">
        <v>50.73</v>
      </c>
      <c r="C164" s="86">
        <v>10.644</v>
      </c>
      <c r="F164" s="127">
        <v>44009</v>
      </c>
      <c r="G164" s="86">
        <f t="shared" si="9"/>
        <v>57.571428571428569</v>
      </c>
      <c r="H164" s="86">
        <f t="shared" si="9"/>
        <v>12.139714285714287</v>
      </c>
    </row>
    <row r="165" spans="1:8">
      <c r="A165" s="127">
        <v>44004</v>
      </c>
      <c r="B165" s="86">
        <v>59.62</v>
      </c>
      <c r="C165" s="86">
        <v>10.717000000000001</v>
      </c>
      <c r="F165" s="127">
        <v>44010</v>
      </c>
      <c r="G165" s="86">
        <f t="shared" si="9"/>
        <v>58.771428571428565</v>
      </c>
      <c r="H165" s="86">
        <f t="shared" si="9"/>
        <v>12.614142857142856</v>
      </c>
    </row>
    <row r="166" spans="1:8">
      <c r="A166" s="127">
        <v>44005</v>
      </c>
      <c r="B166" s="86">
        <v>59.3</v>
      </c>
      <c r="C166" s="86">
        <v>11.46</v>
      </c>
      <c r="F166" s="127">
        <v>44011</v>
      </c>
      <c r="G166" s="86">
        <f t="shared" si="9"/>
        <v>59.041428571428568</v>
      </c>
      <c r="H166" s="86">
        <f t="shared" si="9"/>
        <v>12.982142857142858</v>
      </c>
    </row>
    <row r="167" spans="1:8">
      <c r="A167" s="127">
        <v>44006</v>
      </c>
      <c r="B167" s="86">
        <v>58.31</v>
      </c>
      <c r="C167" s="86">
        <v>12.144</v>
      </c>
      <c r="F167" s="127">
        <v>44012</v>
      </c>
      <c r="G167" s="86">
        <f t="shared" ref="G167:H182" si="10">AVERAGE(B167:B173)</f>
        <v>59.024285714285718</v>
      </c>
      <c r="H167" s="86">
        <f t="shared" si="10"/>
        <v>13.256142857142857</v>
      </c>
    </row>
    <row r="168" spans="1:8">
      <c r="A168" s="127">
        <v>44007</v>
      </c>
      <c r="B168" s="86">
        <v>58.12</v>
      </c>
      <c r="C168" s="86">
        <v>12.413</v>
      </c>
      <c r="F168" s="127">
        <v>44013</v>
      </c>
      <c r="G168" s="86">
        <f t="shared" si="10"/>
        <v>59.541428571428575</v>
      </c>
      <c r="H168" s="86">
        <f t="shared" si="10"/>
        <v>13.485571428571427</v>
      </c>
    </row>
    <row r="169" spans="1:8">
      <c r="A169" s="127">
        <v>44008</v>
      </c>
      <c r="B169" s="86">
        <v>59.29</v>
      </c>
      <c r="C169" s="86">
        <v>13.314</v>
      </c>
      <c r="F169" s="127">
        <v>44014</v>
      </c>
      <c r="G169" s="86">
        <f t="shared" si="10"/>
        <v>59.64</v>
      </c>
      <c r="H169" s="86">
        <f t="shared" si="10"/>
        <v>13.855285714285714</v>
      </c>
    </row>
    <row r="170" spans="1:8">
      <c r="A170" s="127">
        <v>44009</v>
      </c>
      <c r="B170" s="86">
        <v>57.63</v>
      </c>
      <c r="C170" s="86">
        <v>14.286</v>
      </c>
      <c r="F170" s="127">
        <v>44015</v>
      </c>
      <c r="G170" s="86">
        <f t="shared" si="10"/>
        <v>59.730000000000004</v>
      </c>
      <c r="H170" s="86">
        <f t="shared" si="10"/>
        <v>14.287857142857144</v>
      </c>
    </row>
    <row r="171" spans="1:8">
      <c r="A171" s="127">
        <v>44010</v>
      </c>
      <c r="B171" s="86">
        <v>59.13</v>
      </c>
      <c r="C171" s="86">
        <v>13.965</v>
      </c>
      <c r="F171" s="127">
        <v>44016</v>
      </c>
      <c r="G171" s="86">
        <f t="shared" si="10"/>
        <v>59.332857142857151</v>
      </c>
      <c r="H171" s="86">
        <f t="shared" si="10"/>
        <v>14.794714285714287</v>
      </c>
    </row>
    <row r="172" spans="1:8">
      <c r="A172" s="127">
        <v>44011</v>
      </c>
      <c r="B172" s="86">
        <v>61.51</v>
      </c>
      <c r="C172" s="86">
        <v>13.292999999999999</v>
      </c>
      <c r="F172" s="127">
        <v>44017</v>
      </c>
      <c r="G172" s="86">
        <f t="shared" si="10"/>
        <v>59.387142857142862</v>
      </c>
      <c r="H172" s="86">
        <f t="shared" si="10"/>
        <v>15.285714285714286</v>
      </c>
    </row>
    <row r="173" spans="1:8">
      <c r="A173" s="127">
        <v>44012</v>
      </c>
      <c r="B173" s="86">
        <v>59.18</v>
      </c>
      <c r="C173" s="86">
        <v>13.378</v>
      </c>
      <c r="F173" s="127">
        <v>44018</v>
      </c>
      <c r="G173" s="86">
        <f t="shared" si="10"/>
        <v>59.342857142857149</v>
      </c>
      <c r="H173" s="86">
        <f t="shared" si="10"/>
        <v>15.667999999999997</v>
      </c>
    </row>
    <row r="174" spans="1:8">
      <c r="A174" s="127">
        <v>44013</v>
      </c>
      <c r="B174" s="86">
        <v>61.93</v>
      </c>
      <c r="C174" s="86">
        <v>13.75</v>
      </c>
      <c r="F174" s="127">
        <v>44019</v>
      </c>
      <c r="G174" s="86">
        <f t="shared" si="10"/>
        <v>59.72571428571429</v>
      </c>
      <c r="H174" s="86">
        <f t="shared" si="10"/>
        <v>16.089571428571425</v>
      </c>
    </row>
    <row r="175" spans="1:8">
      <c r="A175" s="127">
        <v>44014</v>
      </c>
      <c r="B175" s="86">
        <v>58.81</v>
      </c>
      <c r="C175" s="86">
        <v>15.000999999999999</v>
      </c>
      <c r="F175" s="127">
        <v>44020</v>
      </c>
      <c r="G175" s="86">
        <f t="shared" si="10"/>
        <v>59.692857142857143</v>
      </c>
      <c r="H175" s="86">
        <f t="shared" si="10"/>
        <v>16.675999999999998</v>
      </c>
    </row>
    <row r="176" spans="1:8">
      <c r="A176" s="127">
        <v>44015</v>
      </c>
      <c r="B176" s="86">
        <v>59.92</v>
      </c>
      <c r="C176" s="86">
        <v>16.341999999999999</v>
      </c>
      <c r="F176" s="127">
        <v>44021</v>
      </c>
      <c r="G176" s="86">
        <f t="shared" si="10"/>
        <v>60.08</v>
      </c>
      <c r="H176" s="86">
        <f t="shared" si="10"/>
        <v>17.250428571428575</v>
      </c>
    </row>
    <row r="177" spans="1:8">
      <c r="A177" s="127">
        <v>44016</v>
      </c>
      <c r="B177" s="86">
        <v>54.85</v>
      </c>
      <c r="C177" s="86">
        <v>17.834</v>
      </c>
      <c r="F177" s="127">
        <v>44022</v>
      </c>
      <c r="G177" s="86">
        <f t="shared" si="10"/>
        <v>60.092857142857142</v>
      </c>
      <c r="H177" s="86">
        <f t="shared" si="10"/>
        <v>17.695714285714285</v>
      </c>
    </row>
    <row r="178" spans="1:8">
      <c r="A178" s="127">
        <v>44017</v>
      </c>
      <c r="B178" s="86">
        <v>59.51</v>
      </c>
      <c r="C178" s="86">
        <v>17.402000000000001</v>
      </c>
      <c r="F178" s="127">
        <v>44023</v>
      </c>
      <c r="G178" s="86">
        <f t="shared" si="10"/>
        <v>60.271428571428565</v>
      </c>
      <c r="H178" s="86">
        <f t="shared" si="10"/>
        <v>18.080857142857145</v>
      </c>
    </row>
    <row r="179" spans="1:8">
      <c r="A179" s="127">
        <v>44018</v>
      </c>
      <c r="B179" s="86">
        <v>61.2</v>
      </c>
      <c r="C179" s="86">
        <v>15.968999999999999</v>
      </c>
      <c r="F179" s="127">
        <v>44024</v>
      </c>
      <c r="G179" s="86">
        <f t="shared" si="10"/>
        <v>59.848571428571439</v>
      </c>
      <c r="H179" s="86">
        <f t="shared" si="10"/>
        <v>18.540571428571432</v>
      </c>
    </row>
    <row r="180" spans="1:8">
      <c r="A180" s="127">
        <v>44019</v>
      </c>
      <c r="B180" s="86">
        <v>61.86</v>
      </c>
      <c r="C180" s="86">
        <v>16.329000000000001</v>
      </c>
      <c r="F180" s="127">
        <v>44025</v>
      </c>
      <c r="G180" s="86">
        <f t="shared" si="10"/>
        <v>59.788571428571423</v>
      </c>
      <c r="H180" s="86">
        <f t="shared" si="10"/>
        <v>19.181000000000001</v>
      </c>
    </row>
    <row r="181" spans="1:8">
      <c r="A181" s="127">
        <v>44020</v>
      </c>
      <c r="B181" s="86">
        <v>61.7</v>
      </c>
      <c r="C181" s="86">
        <v>17.855</v>
      </c>
      <c r="F181" s="127">
        <v>44026</v>
      </c>
      <c r="G181" s="86">
        <f t="shared" si="10"/>
        <v>59.334285714285713</v>
      </c>
      <c r="H181" s="86">
        <f t="shared" si="10"/>
        <v>19.86542857142857</v>
      </c>
    </row>
    <row r="182" spans="1:8">
      <c r="A182" s="127">
        <v>44021</v>
      </c>
      <c r="B182" s="86">
        <v>61.52</v>
      </c>
      <c r="C182" s="86">
        <v>19.021999999999998</v>
      </c>
      <c r="F182" s="127">
        <v>44027</v>
      </c>
      <c r="G182" s="86">
        <f t="shared" si="10"/>
        <v>58.792857142857152</v>
      </c>
      <c r="H182" s="86">
        <f t="shared" si="10"/>
        <v>20.664714285714286</v>
      </c>
    </row>
    <row r="183" spans="1:8">
      <c r="A183" s="127">
        <v>44022</v>
      </c>
      <c r="B183" s="86">
        <v>60.01</v>
      </c>
      <c r="C183" s="86">
        <v>19.459</v>
      </c>
      <c r="F183" s="127">
        <v>44028</v>
      </c>
      <c r="G183" s="86">
        <f t="shared" ref="G183:H198" si="11">AVERAGE(B183:B189)</f>
        <v>58.278571428571425</v>
      </c>
      <c r="H183" s="86">
        <f t="shared" si="11"/>
        <v>21.533000000000005</v>
      </c>
    </row>
    <row r="184" spans="1:8">
      <c r="A184" s="127">
        <v>44023</v>
      </c>
      <c r="B184" s="86">
        <v>56.1</v>
      </c>
      <c r="C184" s="86">
        <v>20.53</v>
      </c>
      <c r="F184" s="127">
        <v>44029</v>
      </c>
      <c r="G184" s="86">
        <f t="shared" si="11"/>
        <v>57.871428571428574</v>
      </c>
      <c r="H184" s="86">
        <f t="shared" si="11"/>
        <v>22.367285714285718</v>
      </c>
    </row>
    <row r="185" spans="1:8">
      <c r="A185" s="127">
        <v>44024</v>
      </c>
      <c r="B185" s="86">
        <v>56.55</v>
      </c>
      <c r="C185" s="86">
        <v>20.62</v>
      </c>
      <c r="F185" s="127">
        <v>44030</v>
      </c>
      <c r="G185" s="86">
        <f t="shared" si="11"/>
        <v>57.407142857142858</v>
      </c>
      <c r="H185" s="86">
        <f t="shared" si="11"/>
        <v>23.401714285714288</v>
      </c>
    </row>
    <row r="186" spans="1:8">
      <c r="A186" s="127">
        <v>44025</v>
      </c>
      <c r="B186" s="86">
        <v>60.78</v>
      </c>
      <c r="C186" s="86">
        <v>20.452000000000002</v>
      </c>
      <c r="F186" s="127">
        <v>44031</v>
      </c>
      <c r="G186" s="86">
        <f t="shared" si="11"/>
        <v>57.362857142857152</v>
      </c>
      <c r="H186" s="86">
        <f t="shared" si="11"/>
        <v>24.600571428571431</v>
      </c>
    </row>
    <row r="187" spans="1:8">
      <c r="A187" s="127">
        <v>44026</v>
      </c>
      <c r="B187" s="86">
        <v>58.68</v>
      </c>
      <c r="C187" s="86">
        <v>21.12</v>
      </c>
      <c r="F187" s="127">
        <v>44032</v>
      </c>
      <c r="G187" s="86">
        <f t="shared" si="11"/>
        <v>57.268571428571427</v>
      </c>
      <c r="H187" s="86">
        <f t="shared" si="11"/>
        <v>25.485714285714288</v>
      </c>
    </row>
    <row r="188" spans="1:8">
      <c r="A188" s="127">
        <v>44027</v>
      </c>
      <c r="B188" s="86">
        <v>57.91</v>
      </c>
      <c r="C188" s="86">
        <v>23.45</v>
      </c>
      <c r="F188" s="127">
        <v>44033</v>
      </c>
      <c r="G188" s="86">
        <f t="shared" si="11"/>
        <v>57.279999999999994</v>
      </c>
      <c r="H188" s="86">
        <f t="shared" si="11"/>
        <v>26.337857142857143</v>
      </c>
    </row>
    <row r="189" spans="1:8">
      <c r="A189" s="127">
        <v>44028</v>
      </c>
      <c r="B189" s="86">
        <v>57.92</v>
      </c>
      <c r="C189" s="86">
        <v>25.1</v>
      </c>
      <c r="F189" s="127">
        <v>44034</v>
      </c>
      <c r="G189" s="86">
        <f t="shared" si="11"/>
        <v>57.658571428571427</v>
      </c>
      <c r="H189" s="86">
        <f t="shared" si="11"/>
        <v>27.675285714285717</v>
      </c>
    </row>
    <row r="190" spans="1:8">
      <c r="A190" s="127">
        <v>44029</v>
      </c>
      <c r="B190" s="86">
        <v>57.16</v>
      </c>
      <c r="C190" s="86">
        <v>25.298999999999999</v>
      </c>
      <c r="F190" s="127">
        <v>44035</v>
      </c>
      <c r="G190" s="86">
        <f t="shared" si="11"/>
        <v>57.949999999999996</v>
      </c>
      <c r="H190" s="86">
        <f t="shared" si="11"/>
        <v>29.145000000000003</v>
      </c>
    </row>
    <row r="191" spans="1:8">
      <c r="A191" s="127">
        <v>44030</v>
      </c>
      <c r="B191" s="86">
        <v>52.85</v>
      </c>
      <c r="C191" s="86">
        <v>27.771000000000001</v>
      </c>
      <c r="F191" s="127">
        <v>44036</v>
      </c>
      <c r="G191" s="86">
        <f t="shared" si="11"/>
        <v>58.52428571428571</v>
      </c>
      <c r="H191" s="86">
        <f t="shared" si="11"/>
        <v>30.545857142857137</v>
      </c>
    </row>
    <row r="192" spans="1:8">
      <c r="A192" s="127">
        <v>44031</v>
      </c>
      <c r="B192" s="86">
        <v>56.24</v>
      </c>
      <c r="C192" s="86">
        <v>29.012</v>
      </c>
      <c r="F192" s="127">
        <v>44037</v>
      </c>
      <c r="G192" s="86">
        <f t="shared" si="11"/>
        <v>59.251428571428569</v>
      </c>
      <c r="H192" s="86">
        <f t="shared" si="11"/>
        <v>31.562285714285711</v>
      </c>
    </row>
    <row r="193" spans="1:8">
      <c r="A193" s="127">
        <v>44032</v>
      </c>
      <c r="B193" s="86">
        <v>60.12</v>
      </c>
      <c r="C193" s="86">
        <v>26.648</v>
      </c>
      <c r="F193" s="127">
        <v>44038</v>
      </c>
      <c r="G193" s="86">
        <f t="shared" si="11"/>
        <v>59.668571428571418</v>
      </c>
      <c r="H193" s="86">
        <f t="shared" si="11"/>
        <v>32.541999999999994</v>
      </c>
    </row>
    <row r="194" spans="1:8">
      <c r="A194" s="127">
        <v>44033</v>
      </c>
      <c r="B194" s="86">
        <v>58.76</v>
      </c>
      <c r="C194" s="86">
        <v>27.085000000000001</v>
      </c>
      <c r="F194" s="127">
        <v>44039</v>
      </c>
      <c r="G194" s="86">
        <f t="shared" si="11"/>
        <v>60.297142857142845</v>
      </c>
      <c r="H194" s="86">
        <f t="shared" si="11"/>
        <v>33.292999999999999</v>
      </c>
    </row>
    <row r="195" spans="1:8">
      <c r="A195" s="127">
        <v>44034</v>
      </c>
      <c r="B195" s="86">
        <v>60.56</v>
      </c>
      <c r="C195" s="86">
        <v>32.811999999999998</v>
      </c>
      <c r="F195" s="127">
        <v>44040</v>
      </c>
      <c r="G195" s="86">
        <f t="shared" si="11"/>
        <v>60.89</v>
      </c>
      <c r="H195" s="86">
        <f t="shared" si="11"/>
        <v>34.713571428571427</v>
      </c>
    </row>
    <row r="196" spans="1:8">
      <c r="A196" s="127">
        <v>44035</v>
      </c>
      <c r="B196" s="86">
        <v>59.96</v>
      </c>
      <c r="C196" s="86">
        <v>35.387999999999998</v>
      </c>
      <c r="F196" s="127">
        <v>44041</v>
      </c>
      <c r="G196" s="86">
        <f t="shared" si="11"/>
        <v>61.298571428571428</v>
      </c>
      <c r="H196" s="86">
        <f t="shared" si="11"/>
        <v>35.182428571428566</v>
      </c>
    </row>
    <row r="197" spans="1:8">
      <c r="A197" s="127">
        <v>44036</v>
      </c>
      <c r="B197" s="86">
        <v>61.18</v>
      </c>
      <c r="C197" s="86">
        <v>35.104999999999997</v>
      </c>
      <c r="F197" s="127">
        <v>44042</v>
      </c>
      <c r="G197" s="86">
        <f t="shared" si="11"/>
        <v>61.597142857142863</v>
      </c>
      <c r="H197" s="86">
        <f t="shared" si="11"/>
        <v>35.538428571428568</v>
      </c>
    </row>
    <row r="198" spans="1:8">
      <c r="A198" s="127">
        <v>44037</v>
      </c>
      <c r="B198" s="86">
        <v>57.94</v>
      </c>
      <c r="C198" s="86">
        <v>34.886000000000003</v>
      </c>
      <c r="F198" s="127">
        <v>44043</v>
      </c>
      <c r="G198" s="86">
        <f t="shared" si="11"/>
        <v>61.965714285714284</v>
      </c>
      <c r="H198" s="86">
        <f t="shared" si="11"/>
        <v>36.802142857142861</v>
      </c>
    </row>
    <row r="199" spans="1:8">
      <c r="A199" s="127">
        <v>44038</v>
      </c>
      <c r="B199" s="86">
        <v>59.16</v>
      </c>
      <c r="C199" s="86">
        <v>35.869999999999997</v>
      </c>
      <c r="F199" s="127">
        <v>44044</v>
      </c>
      <c r="G199" s="86">
        <f t="shared" ref="G199:H214" si="12">AVERAGE(B199:B205)</f>
        <v>62.275714285714287</v>
      </c>
      <c r="H199" s="86">
        <f t="shared" si="12"/>
        <v>37.43</v>
      </c>
    </row>
    <row r="200" spans="1:8">
      <c r="A200" s="127">
        <v>44039</v>
      </c>
      <c r="B200" s="86">
        <v>64.52</v>
      </c>
      <c r="C200" s="86">
        <v>31.905000000000001</v>
      </c>
      <c r="F200" s="127">
        <v>44045</v>
      </c>
      <c r="G200" s="86">
        <f t="shared" si="12"/>
        <v>62.31428571428571</v>
      </c>
      <c r="H200" s="86">
        <f t="shared" si="12"/>
        <v>37.73657142857143</v>
      </c>
    </row>
    <row r="201" spans="1:8">
      <c r="A201" s="127">
        <v>44040</v>
      </c>
      <c r="B201" s="86">
        <v>62.91</v>
      </c>
      <c r="C201" s="86">
        <v>37.029000000000003</v>
      </c>
      <c r="F201" s="127">
        <v>44046</v>
      </c>
      <c r="G201" s="86">
        <f t="shared" si="12"/>
        <v>62.098571428571425</v>
      </c>
      <c r="H201" s="86">
        <f t="shared" si="12"/>
        <v>38.515000000000001</v>
      </c>
    </row>
    <row r="202" spans="1:8">
      <c r="A202" s="127">
        <v>44041</v>
      </c>
      <c r="B202" s="86">
        <v>63.42</v>
      </c>
      <c r="C202" s="86">
        <v>36.094000000000001</v>
      </c>
      <c r="F202" s="127">
        <v>44047</v>
      </c>
      <c r="G202" s="86">
        <f t="shared" si="12"/>
        <v>62.519999999999996</v>
      </c>
      <c r="H202" s="86">
        <f t="shared" si="12"/>
        <v>38.60857142857143</v>
      </c>
    </row>
    <row r="203" spans="1:8">
      <c r="A203" s="127">
        <v>44042</v>
      </c>
      <c r="B203" s="86">
        <v>62.05</v>
      </c>
      <c r="C203" s="86">
        <v>37.880000000000003</v>
      </c>
      <c r="F203" s="127">
        <v>44048</v>
      </c>
      <c r="G203" s="86">
        <f t="shared" si="12"/>
        <v>63.002857142857145</v>
      </c>
      <c r="H203" s="86">
        <f t="shared" si="12"/>
        <v>39.222571428571428</v>
      </c>
    </row>
    <row r="204" spans="1:8">
      <c r="A204" s="127">
        <v>44043</v>
      </c>
      <c r="B204" s="86">
        <v>63.76</v>
      </c>
      <c r="C204" s="86">
        <v>43.951000000000001</v>
      </c>
      <c r="F204" s="127">
        <v>44049</v>
      </c>
      <c r="G204" s="86">
        <f t="shared" si="12"/>
        <v>63.64</v>
      </c>
      <c r="H204" s="86">
        <f t="shared" si="12"/>
        <v>40.222714285714282</v>
      </c>
    </row>
    <row r="205" spans="1:8">
      <c r="A205" s="127">
        <v>44044</v>
      </c>
      <c r="B205" s="86">
        <v>60.11</v>
      </c>
      <c r="C205" s="86">
        <v>39.280999999999999</v>
      </c>
      <c r="F205" s="127">
        <v>44050</v>
      </c>
      <c r="G205" s="86">
        <f t="shared" si="12"/>
        <v>64.427142857142854</v>
      </c>
      <c r="H205" s="86">
        <f t="shared" si="12"/>
        <v>40.252999999999993</v>
      </c>
    </row>
    <row r="206" spans="1:8">
      <c r="A206" s="127">
        <v>44045</v>
      </c>
      <c r="B206" s="86">
        <v>59.43</v>
      </c>
      <c r="C206" s="86">
        <v>38.015999999999998</v>
      </c>
      <c r="F206" s="127">
        <v>44051</v>
      </c>
      <c r="G206" s="86">
        <f t="shared" si="12"/>
        <v>65.405714285714282</v>
      </c>
      <c r="H206" s="86">
        <f t="shared" si="12"/>
        <v>41.243857142857145</v>
      </c>
    </row>
    <row r="207" spans="1:8">
      <c r="A207" s="127">
        <v>44046</v>
      </c>
      <c r="B207" s="86">
        <v>63.01</v>
      </c>
      <c r="C207" s="86">
        <v>37.353999999999999</v>
      </c>
      <c r="F207" s="127">
        <v>44052</v>
      </c>
      <c r="G207" s="86">
        <f t="shared" si="12"/>
        <v>66.5</v>
      </c>
      <c r="H207" s="86">
        <f t="shared" si="12"/>
        <v>42.175999999999995</v>
      </c>
    </row>
    <row r="208" spans="1:8">
      <c r="A208" s="127">
        <v>44047</v>
      </c>
      <c r="B208" s="86">
        <v>65.86</v>
      </c>
      <c r="C208" s="86">
        <v>37.683999999999997</v>
      </c>
      <c r="F208" s="127">
        <v>44053</v>
      </c>
      <c r="G208" s="86">
        <f t="shared" si="12"/>
        <v>67.760000000000005</v>
      </c>
      <c r="H208" s="86">
        <f t="shared" si="12"/>
        <v>42.335142857142856</v>
      </c>
    </row>
    <row r="209" spans="1:8">
      <c r="A209" s="127">
        <v>44048</v>
      </c>
      <c r="B209" s="86">
        <v>66.8</v>
      </c>
      <c r="C209" s="86">
        <v>40.392000000000003</v>
      </c>
      <c r="F209" s="127">
        <v>44054</v>
      </c>
      <c r="G209" s="86">
        <f t="shared" si="12"/>
        <v>68.064285714285717</v>
      </c>
      <c r="H209" s="86">
        <f t="shared" si="12"/>
        <v>43.201857142857136</v>
      </c>
    </row>
    <row r="210" spans="1:8">
      <c r="A210" s="127">
        <v>44049</v>
      </c>
      <c r="B210" s="86">
        <v>66.510000000000005</v>
      </c>
      <c r="C210" s="86">
        <v>44.881</v>
      </c>
      <c r="F210" s="127">
        <v>44055</v>
      </c>
      <c r="G210" s="86">
        <f t="shared" si="12"/>
        <v>68.152857142857144</v>
      </c>
      <c r="H210" s="86">
        <f t="shared" si="12"/>
        <v>44.300571428571416</v>
      </c>
    </row>
    <row r="211" spans="1:8">
      <c r="A211" s="127">
        <v>44050</v>
      </c>
      <c r="B211" s="86">
        <v>69.27</v>
      </c>
      <c r="C211" s="86">
        <v>44.162999999999997</v>
      </c>
      <c r="F211" s="127">
        <v>44056</v>
      </c>
      <c r="G211" s="86">
        <f t="shared" si="12"/>
        <v>68.664285714285711</v>
      </c>
      <c r="H211" s="86">
        <f t="shared" si="12"/>
        <v>44.50714285714286</v>
      </c>
    </row>
    <row r="212" spans="1:8">
      <c r="A212" s="127">
        <v>44051</v>
      </c>
      <c r="B212" s="86">
        <v>66.959999999999994</v>
      </c>
      <c r="C212" s="86">
        <v>46.216999999999999</v>
      </c>
      <c r="F212" s="127">
        <v>44057</v>
      </c>
      <c r="G212" s="86">
        <f t="shared" si="12"/>
        <v>68.287142857142854</v>
      </c>
      <c r="H212" s="86">
        <f t="shared" si="12"/>
        <v>44.834714285714291</v>
      </c>
    </row>
    <row r="213" spans="1:8">
      <c r="A213" s="127">
        <v>44052</v>
      </c>
      <c r="B213" s="86">
        <v>67.09</v>
      </c>
      <c r="C213" s="86">
        <v>44.540999999999997</v>
      </c>
      <c r="F213" s="127">
        <v>44058</v>
      </c>
      <c r="G213" s="86">
        <f t="shared" si="12"/>
        <v>67.91857142857144</v>
      </c>
      <c r="H213" s="86">
        <f t="shared" si="12"/>
        <v>44.796857142857142</v>
      </c>
    </row>
    <row r="214" spans="1:8">
      <c r="A214" s="127">
        <v>44053</v>
      </c>
      <c r="B214" s="86">
        <v>71.83</v>
      </c>
      <c r="C214" s="86">
        <v>38.468000000000004</v>
      </c>
      <c r="F214" s="127">
        <v>44059</v>
      </c>
      <c r="G214" s="86">
        <f t="shared" si="12"/>
        <v>68.771428571428572</v>
      </c>
      <c r="H214" s="86">
        <f t="shared" si="12"/>
        <v>44.350571428571421</v>
      </c>
    </row>
    <row r="215" spans="1:8">
      <c r="A215" s="127">
        <v>44054</v>
      </c>
      <c r="B215" s="86">
        <v>67.989999999999995</v>
      </c>
      <c r="C215" s="86">
        <v>43.750999999999998</v>
      </c>
      <c r="F215" s="127">
        <v>44060</v>
      </c>
      <c r="G215" s="86">
        <f t="shared" ref="G215:H230" si="13">AVERAGE(B215:B221)</f>
        <v>69.042857142857144</v>
      </c>
      <c r="H215" s="86">
        <f t="shared" si="13"/>
        <v>44.495714285714278</v>
      </c>
    </row>
    <row r="216" spans="1:8">
      <c r="A216" s="127">
        <v>44055</v>
      </c>
      <c r="B216" s="86">
        <v>67.42</v>
      </c>
      <c r="C216" s="86">
        <v>48.082999999999998</v>
      </c>
      <c r="F216" s="127">
        <v>44061</v>
      </c>
      <c r="G216" s="86">
        <f t="shared" si="13"/>
        <v>69.794285714285721</v>
      </c>
      <c r="H216" s="86">
        <f t="shared" si="13"/>
        <v>44.865714285714283</v>
      </c>
    </row>
    <row r="217" spans="1:8">
      <c r="A217" s="127">
        <v>44056</v>
      </c>
      <c r="B217" s="86">
        <v>70.09</v>
      </c>
      <c r="C217" s="86">
        <v>46.326999999999998</v>
      </c>
      <c r="F217" s="127">
        <v>44062</v>
      </c>
      <c r="G217" s="86">
        <f t="shared" si="13"/>
        <v>70.237142857142857</v>
      </c>
      <c r="H217" s="86">
        <f t="shared" si="13"/>
        <v>45.139714285714284</v>
      </c>
    </row>
    <row r="218" spans="1:8">
      <c r="A218" s="127">
        <v>44057</v>
      </c>
      <c r="B218" s="86">
        <v>66.63</v>
      </c>
      <c r="C218" s="86">
        <v>46.456000000000003</v>
      </c>
      <c r="F218" s="127">
        <v>44063</v>
      </c>
      <c r="G218" s="86">
        <f t="shared" si="13"/>
        <v>70.34</v>
      </c>
      <c r="H218" s="86">
        <f t="shared" si="13"/>
        <v>45.585428571428572</v>
      </c>
    </row>
    <row r="219" spans="1:8">
      <c r="A219" s="127">
        <v>44058</v>
      </c>
      <c r="B219" s="86">
        <v>64.38</v>
      </c>
      <c r="C219" s="86">
        <v>45.951999999999998</v>
      </c>
      <c r="F219" s="127">
        <v>44064</v>
      </c>
      <c r="G219" s="86">
        <f t="shared" si="13"/>
        <v>70.532857142857139</v>
      </c>
      <c r="H219" s="86">
        <f t="shared" si="13"/>
        <v>46.112857142857152</v>
      </c>
    </row>
    <row r="220" spans="1:8">
      <c r="A220" s="127">
        <v>44059</v>
      </c>
      <c r="B220" s="86">
        <v>73.06</v>
      </c>
      <c r="C220" s="86">
        <v>41.417000000000002</v>
      </c>
      <c r="F220" s="127">
        <v>44065</v>
      </c>
      <c r="G220" s="86">
        <f t="shared" si="13"/>
        <v>70.76428571428572</v>
      </c>
      <c r="H220" s="86">
        <f t="shared" si="13"/>
        <v>46.646857142857144</v>
      </c>
    </row>
    <row r="221" spans="1:8">
      <c r="A221" s="127">
        <v>44060</v>
      </c>
      <c r="B221" s="86">
        <v>73.73</v>
      </c>
      <c r="C221" s="86">
        <v>39.484000000000002</v>
      </c>
      <c r="F221" s="127">
        <v>44066</v>
      </c>
      <c r="G221" s="86">
        <f t="shared" si="13"/>
        <v>71.195714285714288</v>
      </c>
      <c r="H221" s="86">
        <f t="shared" si="13"/>
        <v>47.025857142857141</v>
      </c>
    </row>
    <row r="222" spans="1:8">
      <c r="A222" s="127">
        <v>44061</v>
      </c>
      <c r="B222" s="86">
        <v>73.25</v>
      </c>
      <c r="C222" s="86">
        <v>46.341000000000001</v>
      </c>
      <c r="F222" s="127">
        <v>44067</v>
      </c>
      <c r="G222" s="86">
        <f t="shared" si="13"/>
        <v>71.635714285714286</v>
      </c>
      <c r="H222" s="86">
        <f t="shared" si="13"/>
        <v>47.636714285714284</v>
      </c>
    </row>
    <row r="223" spans="1:8">
      <c r="A223" s="127">
        <v>44062</v>
      </c>
      <c r="B223" s="86">
        <v>70.52</v>
      </c>
      <c r="C223" s="86">
        <v>50.000999999999998</v>
      </c>
      <c r="F223" s="127">
        <v>44068</v>
      </c>
      <c r="G223" s="86">
        <f t="shared" si="13"/>
        <v>72.311428571428578</v>
      </c>
      <c r="H223" s="86">
        <f t="shared" si="13"/>
        <v>46.883428571428567</v>
      </c>
    </row>
    <row r="224" spans="1:8">
      <c r="A224" s="127">
        <v>44063</v>
      </c>
      <c r="B224" s="86">
        <v>70.81</v>
      </c>
      <c r="C224" s="86">
        <v>49.447000000000003</v>
      </c>
      <c r="F224" s="127">
        <v>44069</v>
      </c>
      <c r="G224" s="86">
        <f t="shared" si="13"/>
        <v>73.23571428571428</v>
      </c>
      <c r="H224" s="86">
        <f t="shared" si="13"/>
        <v>48.52542857142857</v>
      </c>
    </row>
    <row r="225" spans="1:8">
      <c r="A225" s="127">
        <v>44064</v>
      </c>
      <c r="B225" s="86">
        <v>67.98</v>
      </c>
      <c r="C225" s="86">
        <v>50.148000000000003</v>
      </c>
      <c r="F225" s="127">
        <v>44070</v>
      </c>
      <c r="G225" s="86">
        <f t="shared" si="13"/>
        <v>73.885714285714286</v>
      </c>
      <c r="H225" s="86">
        <f t="shared" si="13"/>
        <v>49.383142857142857</v>
      </c>
    </row>
    <row r="226" spans="1:8">
      <c r="A226" s="127">
        <v>44065</v>
      </c>
      <c r="B226" s="86">
        <v>66</v>
      </c>
      <c r="C226" s="86">
        <v>49.69</v>
      </c>
      <c r="F226" s="127">
        <v>44071</v>
      </c>
      <c r="G226" s="86">
        <f t="shared" si="13"/>
        <v>75.024285714285725</v>
      </c>
      <c r="H226" s="86">
        <f t="shared" si="13"/>
        <v>50.059285714285707</v>
      </c>
    </row>
    <row r="227" spans="1:8">
      <c r="A227" s="127">
        <v>44066</v>
      </c>
      <c r="B227" s="86">
        <v>76.08</v>
      </c>
      <c r="C227" s="86">
        <v>44.07</v>
      </c>
      <c r="F227" s="127">
        <v>44072</v>
      </c>
      <c r="G227" s="86">
        <f t="shared" si="13"/>
        <v>76.155714285714296</v>
      </c>
      <c r="H227" s="86">
        <f t="shared" si="13"/>
        <v>51.03557142857143</v>
      </c>
    </row>
    <row r="228" spans="1:8">
      <c r="A228" s="127">
        <v>44067</v>
      </c>
      <c r="B228" s="86">
        <v>76.81</v>
      </c>
      <c r="C228" s="86">
        <v>43.76</v>
      </c>
      <c r="F228" s="127">
        <v>44073</v>
      </c>
      <c r="G228" s="86">
        <f t="shared" si="13"/>
        <v>76.214285714285708</v>
      </c>
      <c r="H228" s="86">
        <f t="shared" si="13"/>
        <v>52.789142857142856</v>
      </c>
    </row>
    <row r="229" spans="1:8">
      <c r="A229" s="127">
        <v>44068</v>
      </c>
      <c r="B229" s="86">
        <v>77.98</v>
      </c>
      <c r="C229" s="86">
        <v>41.067999999999998</v>
      </c>
      <c r="F229" s="127">
        <v>44074</v>
      </c>
      <c r="G229" s="86">
        <f t="shared" si="13"/>
        <v>76.48</v>
      </c>
      <c r="H229" s="86">
        <f t="shared" si="13"/>
        <v>53.70628571428572</v>
      </c>
    </row>
    <row r="230" spans="1:8">
      <c r="A230" s="127">
        <v>44069</v>
      </c>
      <c r="B230" s="86">
        <v>76.989999999999995</v>
      </c>
      <c r="C230" s="86">
        <v>61.494999999999997</v>
      </c>
      <c r="F230" s="127">
        <v>44075</v>
      </c>
      <c r="G230" s="86">
        <f t="shared" si="13"/>
        <v>76.444285714285712</v>
      </c>
      <c r="H230" s="86">
        <f t="shared" si="13"/>
        <v>55.872857142857143</v>
      </c>
    </row>
    <row r="231" spans="1:8">
      <c r="A231" s="127">
        <v>44070</v>
      </c>
      <c r="B231" s="86">
        <v>75.36</v>
      </c>
      <c r="C231" s="86">
        <v>55.451000000000001</v>
      </c>
      <c r="F231" s="127">
        <v>44076</v>
      </c>
      <c r="G231" s="86">
        <f t="shared" ref="G231:H246" si="14">AVERAGE(B231:B237)</f>
        <v>76.460000000000008</v>
      </c>
      <c r="H231" s="86">
        <f t="shared" si="14"/>
        <v>55.687857142857133</v>
      </c>
    </row>
    <row r="232" spans="1:8">
      <c r="A232" s="127">
        <v>44071</v>
      </c>
      <c r="B232" s="86">
        <v>75.95</v>
      </c>
      <c r="C232" s="86">
        <v>54.881</v>
      </c>
      <c r="F232" s="127">
        <v>44077</v>
      </c>
      <c r="G232" s="86">
        <f t="shared" si="14"/>
        <v>76.974285714285728</v>
      </c>
      <c r="H232" s="86">
        <f t="shared" si="14"/>
        <v>56.310714285714276</v>
      </c>
    </row>
    <row r="233" spans="1:8">
      <c r="A233" s="127">
        <v>44072</v>
      </c>
      <c r="B233" s="86">
        <v>73.92</v>
      </c>
      <c r="C233" s="86">
        <v>56.524000000000001</v>
      </c>
      <c r="F233" s="127">
        <v>44078</v>
      </c>
      <c r="G233" s="86">
        <f t="shared" si="14"/>
        <v>77.627142857142857</v>
      </c>
      <c r="H233" s="86">
        <f t="shared" si="14"/>
        <v>57.331857142857139</v>
      </c>
    </row>
    <row r="234" spans="1:8">
      <c r="A234" s="127">
        <v>44073</v>
      </c>
      <c r="B234" s="86">
        <v>76.489999999999995</v>
      </c>
      <c r="C234" s="86">
        <v>56.344999999999999</v>
      </c>
      <c r="F234" s="127">
        <v>44079</v>
      </c>
      <c r="G234" s="86">
        <f t="shared" si="14"/>
        <v>78.968571428571423</v>
      </c>
      <c r="H234" s="86">
        <f t="shared" si="14"/>
        <v>58.548857142857138</v>
      </c>
    </row>
    <row r="235" spans="1:8">
      <c r="A235" s="127">
        <v>44074</v>
      </c>
      <c r="B235" s="86">
        <v>78.67</v>
      </c>
      <c r="C235" s="86">
        <v>50.18</v>
      </c>
      <c r="F235" s="127">
        <v>44080</v>
      </c>
      <c r="G235" s="86">
        <f t="shared" si="14"/>
        <v>79.567142857142855</v>
      </c>
      <c r="H235" s="86">
        <f t="shared" si="14"/>
        <v>59.80885714285715</v>
      </c>
    </row>
    <row r="236" spans="1:8">
      <c r="A236" s="127">
        <v>44075</v>
      </c>
      <c r="B236" s="86">
        <v>77.73</v>
      </c>
      <c r="C236" s="86">
        <v>56.234000000000002</v>
      </c>
      <c r="F236" s="127">
        <v>44081</v>
      </c>
      <c r="G236" s="86">
        <f t="shared" si="14"/>
        <v>80.075714285714284</v>
      </c>
      <c r="H236" s="86">
        <f t="shared" si="14"/>
        <v>60.412428571428578</v>
      </c>
    </row>
    <row r="237" spans="1:8">
      <c r="A237" s="127">
        <v>44076</v>
      </c>
      <c r="B237" s="86">
        <v>77.099999999999994</v>
      </c>
      <c r="C237" s="86">
        <v>60.2</v>
      </c>
      <c r="F237" s="127">
        <v>44082</v>
      </c>
      <c r="G237" s="86">
        <f t="shared" si="14"/>
        <v>80.678571428571431</v>
      </c>
      <c r="H237" s="86">
        <f t="shared" si="14"/>
        <v>61.576000000000008</v>
      </c>
    </row>
    <row r="238" spans="1:8">
      <c r="A238" s="127">
        <v>44077</v>
      </c>
      <c r="B238" s="86">
        <v>78.959999999999994</v>
      </c>
      <c r="C238" s="86">
        <v>59.811</v>
      </c>
      <c r="F238" s="127">
        <v>44083</v>
      </c>
      <c r="G238" s="86">
        <f t="shared" si="14"/>
        <v>81.185714285714297</v>
      </c>
      <c r="H238" s="86">
        <f t="shared" si="14"/>
        <v>62.791142857142859</v>
      </c>
    </row>
    <row r="239" spans="1:8">
      <c r="A239" s="127">
        <v>44078</v>
      </c>
      <c r="B239" s="86">
        <v>80.52</v>
      </c>
      <c r="C239" s="86">
        <v>62.029000000000003</v>
      </c>
      <c r="F239" s="127">
        <v>44084</v>
      </c>
      <c r="G239" s="86">
        <f t="shared" si="14"/>
        <v>81.231428571428566</v>
      </c>
      <c r="H239" s="86">
        <f t="shared" si="14"/>
        <v>64.145428571428582</v>
      </c>
    </row>
    <row r="240" spans="1:8">
      <c r="A240" s="127">
        <v>44079</v>
      </c>
      <c r="B240" s="86">
        <v>83.31</v>
      </c>
      <c r="C240" s="86">
        <v>65.043000000000006</v>
      </c>
      <c r="F240" s="127">
        <v>44085</v>
      </c>
      <c r="G240" s="86">
        <f t="shared" si="14"/>
        <v>81.512857142857143</v>
      </c>
      <c r="H240" s="86">
        <f t="shared" si="14"/>
        <v>65.287428571428578</v>
      </c>
    </row>
    <row r="241" spans="1:8">
      <c r="A241" s="127">
        <v>44080</v>
      </c>
      <c r="B241" s="86">
        <v>80.680000000000007</v>
      </c>
      <c r="C241" s="86">
        <v>65.165000000000006</v>
      </c>
      <c r="F241" s="127">
        <v>44086</v>
      </c>
      <c r="G241" s="86">
        <f t="shared" si="14"/>
        <v>82.61</v>
      </c>
      <c r="H241" s="86">
        <f t="shared" si="14"/>
        <v>65.670857142857145</v>
      </c>
    </row>
    <row r="242" spans="1:8">
      <c r="A242" s="127">
        <v>44081</v>
      </c>
      <c r="B242" s="86">
        <v>82.23</v>
      </c>
      <c r="C242" s="86">
        <v>54.405000000000001</v>
      </c>
      <c r="F242" s="127">
        <v>44087</v>
      </c>
      <c r="G242" s="86">
        <f t="shared" si="14"/>
        <v>82.981428571428566</v>
      </c>
      <c r="H242" s="86">
        <f t="shared" si="14"/>
        <v>65.801000000000002</v>
      </c>
    </row>
    <row r="243" spans="1:8">
      <c r="A243" s="127">
        <v>44082</v>
      </c>
      <c r="B243" s="86">
        <v>81.95</v>
      </c>
      <c r="C243" s="86">
        <v>64.379000000000005</v>
      </c>
      <c r="F243" s="127">
        <v>44088</v>
      </c>
      <c r="G243" s="86">
        <f t="shared" si="14"/>
        <v>83.135714285714286</v>
      </c>
      <c r="H243" s="86">
        <f t="shared" si="14"/>
        <v>66.621285714285719</v>
      </c>
    </row>
    <row r="244" spans="1:8">
      <c r="A244" s="127">
        <v>44083</v>
      </c>
      <c r="B244" s="86">
        <v>80.650000000000006</v>
      </c>
      <c r="C244" s="86">
        <v>68.706000000000003</v>
      </c>
      <c r="F244" s="127">
        <v>44089</v>
      </c>
      <c r="G244" s="86">
        <f t="shared" si="14"/>
        <v>83.490000000000009</v>
      </c>
      <c r="H244" s="86">
        <f t="shared" si="14"/>
        <v>66.664000000000001</v>
      </c>
    </row>
    <row r="245" spans="1:8">
      <c r="A245" s="127">
        <v>44084</v>
      </c>
      <c r="B245" s="86">
        <v>79.28</v>
      </c>
      <c r="C245" s="86">
        <v>69.290999999999997</v>
      </c>
      <c r="F245" s="127">
        <v>44090</v>
      </c>
      <c r="G245" s="86">
        <f t="shared" si="14"/>
        <v>85.101428571428571</v>
      </c>
      <c r="H245" s="86">
        <f t="shared" si="14"/>
        <v>66.8852857142857</v>
      </c>
    </row>
    <row r="246" spans="1:8">
      <c r="A246" s="127">
        <v>44085</v>
      </c>
      <c r="B246" s="86">
        <v>82.49</v>
      </c>
      <c r="C246" s="86">
        <v>70.022999999999996</v>
      </c>
      <c r="F246" s="127">
        <v>44091</v>
      </c>
      <c r="G246" s="86">
        <f t="shared" si="14"/>
        <v>90.067142857142855</v>
      </c>
      <c r="H246" s="86">
        <f t="shared" si="14"/>
        <v>66.872285714285709</v>
      </c>
    </row>
    <row r="247" spans="1:8">
      <c r="A247" s="127">
        <v>44086</v>
      </c>
      <c r="B247" s="86">
        <v>90.99</v>
      </c>
      <c r="C247" s="86">
        <v>67.727000000000004</v>
      </c>
      <c r="F247" s="127">
        <v>44092</v>
      </c>
      <c r="G247" s="86">
        <f t="shared" ref="G247:H262" si="15">AVERAGE(B247:B253)</f>
        <v>94.054285714285712</v>
      </c>
      <c r="H247" s="86">
        <f t="shared" si="15"/>
        <v>66.438285714285712</v>
      </c>
    </row>
    <row r="248" spans="1:8">
      <c r="A248" s="127">
        <v>44087</v>
      </c>
      <c r="B248" s="86">
        <v>83.28</v>
      </c>
      <c r="C248" s="86">
        <v>66.075999999999993</v>
      </c>
      <c r="F248" s="127">
        <v>44093</v>
      </c>
      <c r="G248" s="86">
        <f t="shared" si="15"/>
        <v>95.997142857142876</v>
      </c>
      <c r="H248" s="86">
        <f t="shared" si="15"/>
        <v>66.257142857142853</v>
      </c>
    </row>
    <row r="249" spans="1:8">
      <c r="A249" s="127">
        <v>44088</v>
      </c>
      <c r="B249" s="86">
        <v>83.31</v>
      </c>
      <c r="C249" s="86">
        <v>60.146999999999998</v>
      </c>
      <c r="F249" s="127">
        <v>44094</v>
      </c>
      <c r="G249" s="86">
        <f t="shared" si="15"/>
        <v>98.401428571428582</v>
      </c>
      <c r="H249" s="86">
        <f t="shared" si="15"/>
        <v>65.733285714285714</v>
      </c>
    </row>
    <row r="250" spans="1:8">
      <c r="A250" s="127">
        <v>44089</v>
      </c>
      <c r="B250" s="86">
        <v>84.43</v>
      </c>
      <c r="C250" s="86">
        <v>64.677999999999997</v>
      </c>
      <c r="F250" s="127">
        <v>44095</v>
      </c>
      <c r="G250" s="86">
        <f t="shared" si="15"/>
        <v>100.63000000000001</v>
      </c>
      <c r="H250" s="86">
        <f t="shared" si="15"/>
        <v>64.838571428571427</v>
      </c>
    </row>
    <row r="251" spans="1:8">
      <c r="A251" s="127">
        <v>44090</v>
      </c>
      <c r="B251" s="86">
        <v>91.93</v>
      </c>
      <c r="C251" s="86">
        <v>70.254999999999995</v>
      </c>
      <c r="F251" s="127">
        <v>44096</v>
      </c>
      <c r="G251" s="86">
        <f t="shared" si="15"/>
        <v>102.31571428571429</v>
      </c>
      <c r="H251" s="86">
        <f t="shared" si="15"/>
        <v>64.143857142857144</v>
      </c>
    </row>
    <row r="252" spans="1:8">
      <c r="A252" s="127">
        <v>44091</v>
      </c>
      <c r="B252" s="86">
        <v>114.04</v>
      </c>
      <c r="C252" s="86">
        <v>69.2</v>
      </c>
      <c r="F252" s="127">
        <v>44097</v>
      </c>
      <c r="G252" s="86">
        <f t="shared" si="15"/>
        <v>102.52</v>
      </c>
      <c r="H252" s="86">
        <f t="shared" si="15"/>
        <v>62.976571428571432</v>
      </c>
    </row>
    <row r="253" spans="1:8">
      <c r="A253" s="127">
        <v>44092</v>
      </c>
      <c r="B253" s="86">
        <v>110.4</v>
      </c>
      <c r="C253" s="86">
        <v>66.984999999999999</v>
      </c>
      <c r="F253" s="127">
        <v>44098</v>
      </c>
      <c r="G253" s="86">
        <f t="shared" si="15"/>
        <v>99.564285714285717</v>
      </c>
      <c r="H253" s="86">
        <f t="shared" si="15"/>
        <v>61.913142857142866</v>
      </c>
    </row>
    <row r="254" spans="1:8">
      <c r="A254" s="127">
        <v>44093</v>
      </c>
      <c r="B254" s="86">
        <v>104.59</v>
      </c>
      <c r="C254" s="86">
        <v>66.459000000000003</v>
      </c>
      <c r="F254" s="127">
        <v>44099</v>
      </c>
      <c r="G254" s="86">
        <f t="shared" si="15"/>
        <v>97.314285714285717</v>
      </c>
      <c r="H254" s="86">
        <f t="shared" si="15"/>
        <v>61.095428571428577</v>
      </c>
    </row>
    <row r="255" spans="1:8">
      <c r="A255" s="127">
        <v>44094</v>
      </c>
      <c r="B255" s="86">
        <v>100.11</v>
      </c>
      <c r="C255" s="86">
        <v>62.408999999999999</v>
      </c>
      <c r="F255" s="127">
        <v>44100</v>
      </c>
      <c r="G255" s="86">
        <f t="shared" si="15"/>
        <v>96.854285714285723</v>
      </c>
      <c r="H255" s="86">
        <f t="shared" si="15"/>
        <v>60.68485714285714</v>
      </c>
    </row>
    <row r="256" spans="1:8">
      <c r="A256" s="127">
        <v>44095</v>
      </c>
      <c r="B256" s="86">
        <v>98.91</v>
      </c>
      <c r="C256" s="86">
        <v>53.884</v>
      </c>
      <c r="F256" s="127">
        <v>44101</v>
      </c>
      <c r="G256" s="86">
        <f t="shared" si="15"/>
        <v>96.335714285714289</v>
      </c>
      <c r="H256" s="86">
        <f t="shared" si="15"/>
        <v>60.193571428571431</v>
      </c>
    </row>
    <row r="257" spans="1:8">
      <c r="A257" s="127">
        <v>44096</v>
      </c>
      <c r="B257" s="86">
        <v>96.23</v>
      </c>
      <c r="C257" s="86">
        <v>59.814999999999998</v>
      </c>
      <c r="F257" s="127">
        <v>44102</v>
      </c>
      <c r="G257" s="86">
        <f t="shared" si="15"/>
        <v>95.845714285714294</v>
      </c>
      <c r="H257" s="86">
        <f t="shared" si="15"/>
        <v>59.732857142857142</v>
      </c>
    </row>
    <row r="258" spans="1:8">
      <c r="A258" s="127">
        <v>44097</v>
      </c>
      <c r="B258" s="86">
        <v>93.36</v>
      </c>
      <c r="C258" s="86">
        <v>62.084000000000003</v>
      </c>
      <c r="F258" s="127">
        <v>44103</v>
      </c>
      <c r="G258" s="86">
        <f t="shared" si="15"/>
        <v>95.672857142857154</v>
      </c>
      <c r="H258" s="86">
        <f t="shared" si="15"/>
        <v>59.438142857142857</v>
      </c>
    </row>
    <row r="259" spans="1:8">
      <c r="A259" s="127">
        <v>44098</v>
      </c>
      <c r="B259" s="86">
        <v>93.35</v>
      </c>
      <c r="C259" s="86">
        <v>61.756</v>
      </c>
      <c r="F259" s="127">
        <v>44104</v>
      </c>
      <c r="G259" s="86">
        <f t="shared" si="15"/>
        <v>95.972857142857151</v>
      </c>
      <c r="H259" s="86">
        <f t="shared" si="15"/>
        <v>59.470142857142854</v>
      </c>
    </row>
    <row r="260" spans="1:8">
      <c r="A260" s="127">
        <v>44099</v>
      </c>
      <c r="B260" s="86">
        <v>94.65</v>
      </c>
      <c r="C260" s="86">
        <v>61.261000000000003</v>
      </c>
      <c r="F260" s="127">
        <v>44105</v>
      </c>
      <c r="G260" s="86">
        <f t="shared" si="15"/>
        <v>96.350000000000009</v>
      </c>
      <c r="H260" s="86">
        <f t="shared" si="15"/>
        <v>59.001857142857141</v>
      </c>
    </row>
    <row r="261" spans="1:8">
      <c r="A261" s="127">
        <v>44100</v>
      </c>
      <c r="B261" s="86">
        <v>101.37</v>
      </c>
      <c r="C261" s="86">
        <v>63.585000000000001</v>
      </c>
      <c r="F261" s="127">
        <v>44106</v>
      </c>
      <c r="G261" s="86">
        <f t="shared" si="15"/>
        <v>97.611428571428561</v>
      </c>
      <c r="H261" s="86">
        <f t="shared" si="15"/>
        <v>58.398428571428568</v>
      </c>
    </row>
    <row r="262" spans="1:8">
      <c r="A262" s="127">
        <v>44101</v>
      </c>
      <c r="B262" s="86">
        <v>96.48</v>
      </c>
      <c r="C262" s="86">
        <v>58.97</v>
      </c>
      <c r="F262" s="127">
        <v>44107</v>
      </c>
      <c r="G262" s="86">
        <f t="shared" si="15"/>
        <v>98.504285714285714</v>
      </c>
      <c r="H262" s="86">
        <f t="shared" si="15"/>
        <v>57.089142857142853</v>
      </c>
    </row>
    <row r="263" spans="1:8">
      <c r="A263" s="127">
        <v>44102</v>
      </c>
      <c r="B263" s="86">
        <v>95.48</v>
      </c>
      <c r="C263" s="86">
        <v>50.658999999999999</v>
      </c>
      <c r="F263" s="127">
        <v>44108</v>
      </c>
      <c r="G263" s="86">
        <f t="shared" ref="G263:H278" si="16">AVERAGE(B263:B269)</f>
        <v>98.927142857142854</v>
      </c>
      <c r="H263" s="86">
        <f t="shared" si="16"/>
        <v>56.296857142857142</v>
      </c>
    </row>
    <row r="264" spans="1:8">
      <c r="A264" s="127">
        <v>44103</v>
      </c>
      <c r="B264" s="86">
        <v>95.02</v>
      </c>
      <c r="C264" s="86">
        <v>57.752000000000002</v>
      </c>
      <c r="F264" s="127">
        <v>44109</v>
      </c>
      <c r="G264" s="86">
        <f t="shared" si="16"/>
        <v>99.138571428571439</v>
      </c>
      <c r="H264" s="86">
        <f t="shared" si="16"/>
        <v>55.341142857142856</v>
      </c>
    </row>
    <row r="265" spans="1:8">
      <c r="A265" s="127">
        <v>44104</v>
      </c>
      <c r="B265" s="86">
        <v>95.46</v>
      </c>
      <c r="C265" s="86">
        <v>62.308</v>
      </c>
      <c r="F265" s="127">
        <v>44110</v>
      </c>
      <c r="G265" s="86">
        <f t="shared" si="16"/>
        <v>99.507142857142867</v>
      </c>
      <c r="H265" s="86">
        <f t="shared" si="16"/>
        <v>54.477571428571423</v>
      </c>
    </row>
    <row r="266" spans="1:8">
      <c r="A266" s="127">
        <v>44105</v>
      </c>
      <c r="B266" s="86">
        <v>95.99</v>
      </c>
      <c r="C266" s="86">
        <v>58.478000000000002</v>
      </c>
      <c r="F266" s="127">
        <v>44111</v>
      </c>
      <c r="G266" s="86">
        <f t="shared" si="16"/>
        <v>99.554285714285712</v>
      </c>
      <c r="H266" s="86">
        <f t="shared" si="16"/>
        <v>53.627000000000002</v>
      </c>
    </row>
    <row r="267" spans="1:8">
      <c r="A267" s="127">
        <v>44106</v>
      </c>
      <c r="B267" s="86">
        <v>103.48</v>
      </c>
      <c r="C267" s="86">
        <v>57.036999999999999</v>
      </c>
      <c r="F267" s="127">
        <v>44112</v>
      </c>
      <c r="G267" s="86">
        <f t="shared" si="16"/>
        <v>99.689999999999984</v>
      </c>
      <c r="H267" s="86">
        <f t="shared" si="16"/>
        <v>52.500428571428571</v>
      </c>
    </row>
    <row r="268" spans="1:8">
      <c r="A268" s="127">
        <v>44107</v>
      </c>
      <c r="B268" s="86">
        <v>107.62</v>
      </c>
      <c r="C268" s="86">
        <v>54.42</v>
      </c>
      <c r="F268" s="127">
        <v>44113</v>
      </c>
      <c r="G268" s="86">
        <f t="shared" si="16"/>
        <v>99.23571428571428</v>
      </c>
      <c r="H268" s="86">
        <f t="shared" si="16"/>
        <v>51.864428571428562</v>
      </c>
    </row>
    <row r="269" spans="1:8">
      <c r="A269" s="127">
        <v>44108</v>
      </c>
      <c r="B269" s="86">
        <v>99.44</v>
      </c>
      <c r="C269" s="86">
        <v>53.423999999999999</v>
      </c>
      <c r="F269" s="127">
        <v>44114</v>
      </c>
      <c r="G269" s="86">
        <f t="shared" si="16"/>
        <v>99.232857142857142</v>
      </c>
      <c r="H269" s="86">
        <f t="shared" si="16"/>
        <v>51.716142857142856</v>
      </c>
    </row>
    <row r="270" spans="1:8">
      <c r="A270" s="127">
        <v>44109</v>
      </c>
      <c r="B270" s="86">
        <v>96.96</v>
      </c>
      <c r="C270" s="86">
        <v>43.969000000000001</v>
      </c>
      <c r="F270" s="127">
        <v>44115</v>
      </c>
      <c r="G270" s="86">
        <f t="shared" si="16"/>
        <v>99.564285714285717</v>
      </c>
      <c r="H270" s="86">
        <f t="shared" si="16"/>
        <v>50.925714285714285</v>
      </c>
    </row>
    <row r="271" spans="1:8">
      <c r="A271" s="127">
        <v>44110</v>
      </c>
      <c r="B271" s="86">
        <v>97.6</v>
      </c>
      <c r="C271" s="86">
        <v>51.707000000000001</v>
      </c>
      <c r="F271" s="127">
        <v>44116</v>
      </c>
      <c r="G271" s="86">
        <f t="shared" si="16"/>
        <v>100.05428571428571</v>
      </c>
      <c r="H271" s="86">
        <f t="shared" si="16"/>
        <v>50.318285714285715</v>
      </c>
    </row>
    <row r="272" spans="1:8">
      <c r="A272" s="127">
        <v>44111</v>
      </c>
      <c r="B272" s="86">
        <v>95.79</v>
      </c>
      <c r="C272" s="86">
        <v>56.353999999999999</v>
      </c>
      <c r="F272" s="127">
        <v>44117</v>
      </c>
      <c r="G272" s="86">
        <f t="shared" si="16"/>
        <v>100.13285714285713</v>
      </c>
      <c r="H272" s="86">
        <f t="shared" si="16"/>
        <v>49.442714285714295</v>
      </c>
    </row>
    <row r="273" spans="1:8">
      <c r="A273" s="127">
        <v>44112</v>
      </c>
      <c r="B273" s="86">
        <v>96.94</v>
      </c>
      <c r="C273" s="86">
        <v>50.591999999999999</v>
      </c>
      <c r="F273" s="127">
        <v>44118</v>
      </c>
      <c r="G273" s="86">
        <f t="shared" si="16"/>
        <v>100.68428571428571</v>
      </c>
      <c r="H273" s="86">
        <f t="shared" si="16"/>
        <v>48.333857142857141</v>
      </c>
    </row>
    <row r="274" spans="1:8">
      <c r="A274" s="127">
        <v>44113</v>
      </c>
      <c r="B274" s="86">
        <v>100.3</v>
      </c>
      <c r="C274" s="86">
        <v>52.585000000000001</v>
      </c>
      <c r="F274" s="127">
        <v>44119</v>
      </c>
      <c r="G274" s="86">
        <f t="shared" si="16"/>
        <v>100.49285714285713</v>
      </c>
      <c r="H274" s="86">
        <f t="shared" si="16"/>
        <v>47.603428571428573</v>
      </c>
    </row>
    <row r="275" spans="1:8">
      <c r="A275" s="127">
        <v>44114</v>
      </c>
      <c r="B275" s="86">
        <v>107.6</v>
      </c>
      <c r="C275" s="86">
        <v>53.381999999999998</v>
      </c>
      <c r="F275" s="127">
        <v>44120</v>
      </c>
      <c r="G275" s="86">
        <f t="shared" si="16"/>
        <v>99.891428571428577</v>
      </c>
      <c r="H275" s="86">
        <f t="shared" si="16"/>
        <v>46.469428571428573</v>
      </c>
    </row>
    <row r="276" spans="1:8">
      <c r="A276" s="127">
        <v>44115</v>
      </c>
      <c r="B276" s="86">
        <v>101.76</v>
      </c>
      <c r="C276" s="86">
        <v>47.890999999999998</v>
      </c>
      <c r="F276" s="127">
        <v>44121</v>
      </c>
      <c r="G276" s="86">
        <f t="shared" si="16"/>
        <v>99.410000000000011</v>
      </c>
      <c r="H276" s="86">
        <f t="shared" si="16"/>
        <v>45.186714285714288</v>
      </c>
    </row>
    <row r="277" spans="1:8">
      <c r="A277" s="127">
        <v>44116</v>
      </c>
      <c r="B277" s="86">
        <v>100.39</v>
      </c>
      <c r="C277" s="86">
        <v>39.716999999999999</v>
      </c>
      <c r="F277" s="127">
        <v>44122</v>
      </c>
      <c r="G277" s="86">
        <f t="shared" si="16"/>
        <v>100.14714285714287</v>
      </c>
      <c r="H277" s="86">
        <f t="shared" si="16"/>
        <v>44.058</v>
      </c>
    </row>
    <row r="278" spans="1:8">
      <c r="A278" s="127">
        <v>44117</v>
      </c>
      <c r="B278" s="86">
        <v>98.15</v>
      </c>
      <c r="C278" s="86">
        <v>45.578000000000003</v>
      </c>
      <c r="F278" s="127">
        <v>44123</v>
      </c>
      <c r="G278" s="86">
        <f t="shared" si="16"/>
        <v>100.66571428571429</v>
      </c>
      <c r="H278" s="86">
        <f t="shared" si="16"/>
        <v>43.181285714285707</v>
      </c>
    </row>
    <row r="279" spans="1:8">
      <c r="A279" s="127">
        <v>44118</v>
      </c>
      <c r="B279" s="86">
        <v>99.65</v>
      </c>
      <c r="C279" s="86">
        <v>48.591999999999999</v>
      </c>
      <c r="F279" s="127">
        <v>44124</v>
      </c>
      <c r="G279" s="86">
        <f t="shared" ref="G279:H294" si="17">AVERAGE(B279:B285)</f>
        <v>101.33857142857144</v>
      </c>
      <c r="H279" s="86">
        <f t="shared" si="17"/>
        <v>42.210857142857144</v>
      </c>
    </row>
    <row r="280" spans="1:8">
      <c r="A280" s="127">
        <v>44119</v>
      </c>
      <c r="B280" s="86">
        <v>95.6</v>
      </c>
      <c r="C280" s="86">
        <v>45.478999999999999</v>
      </c>
      <c r="F280" s="127">
        <v>44125</v>
      </c>
      <c r="G280" s="86">
        <f t="shared" si="17"/>
        <v>101.68714285714286</v>
      </c>
      <c r="H280" s="86">
        <f t="shared" si="17"/>
        <v>40.993999999999993</v>
      </c>
    </row>
    <row r="281" spans="1:8">
      <c r="A281" s="127">
        <v>44120</v>
      </c>
      <c r="B281" s="86">
        <v>96.09</v>
      </c>
      <c r="C281" s="86">
        <v>44.646999999999998</v>
      </c>
      <c r="F281" s="127">
        <v>44126</v>
      </c>
      <c r="G281" s="86">
        <f t="shared" si="17"/>
        <v>102.85285714285715</v>
      </c>
      <c r="H281" s="86">
        <f t="shared" si="17"/>
        <v>40.070857142857143</v>
      </c>
    </row>
    <row r="282" spans="1:8">
      <c r="A282" s="127">
        <v>44121</v>
      </c>
      <c r="B282" s="86">
        <v>104.23</v>
      </c>
      <c r="C282" s="86">
        <v>44.402999999999999</v>
      </c>
      <c r="F282" s="127">
        <v>44127</v>
      </c>
      <c r="G282" s="86">
        <f t="shared" si="17"/>
        <v>103.87428571428572</v>
      </c>
      <c r="H282" s="86">
        <f t="shared" si="17"/>
        <v>39.164428571428573</v>
      </c>
    </row>
    <row r="283" spans="1:8">
      <c r="A283" s="127">
        <v>44122</v>
      </c>
      <c r="B283" s="86">
        <v>106.92</v>
      </c>
      <c r="C283" s="86">
        <v>39.99</v>
      </c>
      <c r="F283" s="127">
        <v>44128</v>
      </c>
      <c r="G283" s="86">
        <f t="shared" si="17"/>
        <v>103.87857142857142</v>
      </c>
      <c r="H283" s="86">
        <f t="shared" si="17"/>
        <v>37.96057142857142</v>
      </c>
    </row>
    <row r="284" spans="1:8">
      <c r="A284" s="127">
        <v>44123</v>
      </c>
      <c r="B284" s="86">
        <v>104.02</v>
      </c>
      <c r="C284" s="86">
        <v>33.58</v>
      </c>
      <c r="F284" s="127">
        <v>44129</v>
      </c>
      <c r="G284" s="86">
        <f t="shared" si="17"/>
        <v>103.74000000000001</v>
      </c>
      <c r="H284" s="86">
        <f t="shared" si="17"/>
        <v>36.876428571428569</v>
      </c>
    </row>
    <row r="285" spans="1:8">
      <c r="A285" s="127">
        <v>44124</v>
      </c>
      <c r="B285" s="86">
        <v>102.86</v>
      </c>
      <c r="C285" s="86">
        <v>38.784999999999997</v>
      </c>
      <c r="F285" s="127">
        <v>44130</v>
      </c>
      <c r="G285" s="86">
        <f t="shared" si="17"/>
        <v>104.4657142857143</v>
      </c>
      <c r="H285" s="86">
        <f t="shared" si="17"/>
        <v>35.818285714285715</v>
      </c>
    </row>
    <row r="286" spans="1:8">
      <c r="A286" s="127">
        <v>44125</v>
      </c>
      <c r="B286" s="86">
        <v>102.09</v>
      </c>
      <c r="C286" s="86">
        <v>40.073999999999998</v>
      </c>
      <c r="F286" s="127">
        <v>44131</v>
      </c>
      <c r="G286" s="86">
        <f t="shared" si="17"/>
        <v>105.36285714285715</v>
      </c>
      <c r="H286" s="86">
        <f t="shared" si="17"/>
        <v>34.777571428571427</v>
      </c>
    </row>
    <row r="287" spans="1:8">
      <c r="A287" s="127">
        <v>44126</v>
      </c>
      <c r="B287" s="86">
        <v>103.76</v>
      </c>
      <c r="C287" s="86">
        <v>39.017000000000003</v>
      </c>
      <c r="F287" s="127">
        <v>44132</v>
      </c>
      <c r="G287" s="86">
        <f t="shared" si="17"/>
        <v>106.72</v>
      </c>
      <c r="H287" s="86">
        <f t="shared" si="17"/>
        <v>34.166714285714285</v>
      </c>
    </row>
    <row r="288" spans="1:8">
      <c r="A288" s="127">
        <v>44127</v>
      </c>
      <c r="B288" s="86">
        <v>103.24</v>
      </c>
      <c r="C288" s="86">
        <v>38.302</v>
      </c>
      <c r="F288" s="127">
        <v>44133</v>
      </c>
      <c r="G288" s="86">
        <f t="shared" si="17"/>
        <v>107.27428571428571</v>
      </c>
      <c r="H288" s="86">
        <f t="shared" si="17"/>
        <v>33.58042857142857</v>
      </c>
    </row>
    <row r="289" spans="1:8">
      <c r="A289" s="127">
        <v>44128</v>
      </c>
      <c r="B289" s="86">
        <v>104.26</v>
      </c>
      <c r="C289" s="86">
        <v>35.975999999999999</v>
      </c>
      <c r="F289" s="127">
        <v>44134</v>
      </c>
      <c r="G289" s="86">
        <f t="shared" si="17"/>
        <v>108.80714285714285</v>
      </c>
      <c r="H289" s="86">
        <f t="shared" si="17"/>
        <v>33.057285714285719</v>
      </c>
    </row>
    <row r="290" spans="1:8">
      <c r="A290" s="127">
        <v>44129</v>
      </c>
      <c r="B290" s="86">
        <v>105.95</v>
      </c>
      <c r="C290" s="86">
        <v>32.401000000000003</v>
      </c>
      <c r="F290" s="127">
        <v>44135</v>
      </c>
      <c r="G290" s="86">
        <f t="shared" si="17"/>
        <v>111.33428571428571</v>
      </c>
      <c r="H290" s="86">
        <f t="shared" si="17"/>
        <v>32.732714285714287</v>
      </c>
    </row>
    <row r="291" spans="1:8">
      <c r="A291" s="127">
        <v>44130</v>
      </c>
      <c r="B291" s="86">
        <v>109.1</v>
      </c>
      <c r="C291" s="86">
        <v>26.172999999999998</v>
      </c>
      <c r="F291" s="127">
        <v>44136</v>
      </c>
      <c r="G291" s="86">
        <f t="shared" si="17"/>
        <v>113.22714285714288</v>
      </c>
      <c r="H291" s="86">
        <f t="shared" si="17"/>
        <v>32.741285714285716</v>
      </c>
    </row>
    <row r="292" spans="1:8">
      <c r="A292" s="127">
        <v>44131</v>
      </c>
      <c r="B292" s="86">
        <v>109.14</v>
      </c>
      <c r="C292" s="86">
        <v>31.5</v>
      </c>
      <c r="F292" s="127">
        <v>44137</v>
      </c>
      <c r="G292" s="86">
        <f t="shared" si="17"/>
        <v>113.92857142857144</v>
      </c>
      <c r="H292" s="86">
        <f t="shared" si="17"/>
        <v>32.93</v>
      </c>
    </row>
    <row r="293" spans="1:8">
      <c r="A293" s="127">
        <v>44132</v>
      </c>
      <c r="B293" s="86">
        <v>111.59</v>
      </c>
      <c r="C293" s="86">
        <v>35.798000000000002</v>
      </c>
      <c r="F293" s="127">
        <v>44138</v>
      </c>
      <c r="G293" s="86">
        <f t="shared" si="17"/>
        <v>114.32428571428571</v>
      </c>
      <c r="H293" s="86">
        <f t="shared" si="17"/>
        <v>33.172000000000004</v>
      </c>
    </row>
    <row r="294" spans="1:8">
      <c r="A294" s="127">
        <v>44133</v>
      </c>
      <c r="B294" s="86">
        <v>107.64</v>
      </c>
      <c r="C294" s="86">
        <v>34.912999999999997</v>
      </c>
      <c r="F294" s="127">
        <v>44139</v>
      </c>
      <c r="G294" s="86">
        <f t="shared" si="17"/>
        <v>113.83714285714284</v>
      </c>
      <c r="H294" s="86">
        <f t="shared" si="17"/>
        <v>33.205714285714286</v>
      </c>
    </row>
    <row r="295" spans="1:8">
      <c r="A295" s="127">
        <v>44134</v>
      </c>
      <c r="B295" s="86">
        <v>113.97</v>
      </c>
      <c r="C295" s="86">
        <v>34.64</v>
      </c>
      <c r="F295" s="127">
        <v>44140</v>
      </c>
      <c r="G295" s="86">
        <f t="shared" ref="G295:H310" si="18">AVERAGE(B295:B301)</f>
        <v>114.96857142857142</v>
      </c>
      <c r="H295" s="86">
        <f t="shared" si="18"/>
        <v>33.102142857142852</v>
      </c>
    </row>
    <row r="296" spans="1:8">
      <c r="A296" s="127">
        <v>44135</v>
      </c>
      <c r="B296" s="86">
        <v>121.95</v>
      </c>
      <c r="C296" s="86">
        <v>33.704000000000001</v>
      </c>
      <c r="F296" s="127">
        <v>44141</v>
      </c>
      <c r="G296" s="86">
        <f t="shared" si="18"/>
        <v>116.08571428571427</v>
      </c>
      <c r="H296" s="86">
        <f t="shared" si="18"/>
        <v>33.316285714285712</v>
      </c>
    </row>
    <row r="297" spans="1:8">
      <c r="A297" s="127">
        <v>44136</v>
      </c>
      <c r="B297" s="86">
        <v>119.2</v>
      </c>
      <c r="C297" s="86">
        <v>32.460999999999999</v>
      </c>
      <c r="F297" s="127">
        <v>44142</v>
      </c>
      <c r="G297" s="86">
        <f t="shared" si="18"/>
        <v>117.28857142857143</v>
      </c>
      <c r="H297" s="86">
        <f t="shared" si="18"/>
        <v>33.184142857142852</v>
      </c>
    </row>
    <row r="298" spans="1:8">
      <c r="A298" s="127">
        <v>44137</v>
      </c>
      <c r="B298" s="86">
        <v>114.01</v>
      </c>
      <c r="C298" s="86">
        <v>27.494</v>
      </c>
      <c r="F298" s="127">
        <v>44143</v>
      </c>
      <c r="G298" s="86">
        <f t="shared" si="18"/>
        <v>117.54714285714286</v>
      </c>
      <c r="H298" s="86">
        <f t="shared" si="18"/>
        <v>33.253</v>
      </c>
    </row>
    <row r="299" spans="1:8">
      <c r="A299" s="127">
        <v>44138</v>
      </c>
      <c r="B299" s="86">
        <v>111.91</v>
      </c>
      <c r="C299" s="86">
        <v>33.194000000000003</v>
      </c>
      <c r="F299" s="127">
        <v>44144</v>
      </c>
      <c r="G299" s="86">
        <f t="shared" si="18"/>
        <v>117.84714285714286</v>
      </c>
      <c r="H299" s="86">
        <f t="shared" si="18"/>
        <v>33.228714285714283</v>
      </c>
    </row>
    <row r="300" spans="1:8">
      <c r="A300" s="127">
        <v>44139</v>
      </c>
      <c r="B300" s="86">
        <v>108.18</v>
      </c>
      <c r="C300" s="86">
        <v>36.033999999999999</v>
      </c>
      <c r="F300" s="127">
        <v>44145</v>
      </c>
      <c r="G300" s="86">
        <f t="shared" si="18"/>
        <v>117.54285714285716</v>
      </c>
      <c r="H300" s="86">
        <f t="shared" si="18"/>
        <v>33.026571428571437</v>
      </c>
    </row>
    <row r="301" spans="1:8">
      <c r="A301" s="127">
        <v>44140</v>
      </c>
      <c r="B301" s="86">
        <v>115.56</v>
      </c>
      <c r="C301" s="86">
        <v>34.188000000000002</v>
      </c>
      <c r="F301" s="127">
        <v>44146</v>
      </c>
      <c r="G301" s="86">
        <f t="shared" si="18"/>
        <v>118.58</v>
      </c>
      <c r="H301" s="86">
        <f t="shared" si="18"/>
        <v>32.790285714285709</v>
      </c>
    </row>
    <row r="302" spans="1:8">
      <c r="A302" s="127">
        <v>44141</v>
      </c>
      <c r="B302" s="86">
        <v>121.79</v>
      </c>
      <c r="C302" s="86">
        <v>36.139000000000003</v>
      </c>
      <c r="F302" s="127">
        <v>44147</v>
      </c>
      <c r="G302" s="86">
        <f t="shared" si="18"/>
        <v>117.70428571428572</v>
      </c>
      <c r="H302" s="86">
        <f t="shared" si="18"/>
        <v>32.507428571428569</v>
      </c>
    </row>
    <row r="303" spans="1:8">
      <c r="A303" s="127">
        <v>44142</v>
      </c>
      <c r="B303" s="86">
        <v>130.37</v>
      </c>
      <c r="C303" s="86">
        <v>32.779000000000003</v>
      </c>
      <c r="F303" s="127">
        <v>44148</v>
      </c>
      <c r="G303" s="86">
        <f t="shared" si="18"/>
        <v>115.00857142857144</v>
      </c>
      <c r="H303" s="86">
        <f t="shared" si="18"/>
        <v>31.925857142857144</v>
      </c>
    </row>
    <row r="304" spans="1:8">
      <c r="A304" s="127">
        <v>44143</v>
      </c>
      <c r="B304" s="86">
        <v>121.01</v>
      </c>
      <c r="C304" s="86">
        <v>32.942999999999998</v>
      </c>
      <c r="F304" s="127">
        <v>44149</v>
      </c>
      <c r="G304" s="86">
        <f t="shared" si="18"/>
        <v>108.43285714285715</v>
      </c>
      <c r="H304" s="86">
        <f t="shared" si="18"/>
        <v>31.456857142857142</v>
      </c>
    </row>
    <row r="305" spans="1:8">
      <c r="A305" s="127">
        <v>44144</v>
      </c>
      <c r="B305" s="86">
        <v>116.11</v>
      </c>
      <c r="C305" s="86">
        <v>27.324000000000002</v>
      </c>
      <c r="F305" s="127">
        <v>44150</v>
      </c>
      <c r="G305" s="86">
        <f t="shared" si="18"/>
        <v>107.08142857142856</v>
      </c>
      <c r="H305" s="86">
        <f t="shared" si="18"/>
        <v>29.882571428571431</v>
      </c>
    </row>
    <row r="306" spans="1:8">
      <c r="A306" s="127">
        <v>44145</v>
      </c>
      <c r="B306" s="86">
        <v>109.78</v>
      </c>
      <c r="C306" s="86">
        <v>31.779</v>
      </c>
      <c r="F306" s="127">
        <v>44151</v>
      </c>
      <c r="G306" s="86">
        <f t="shared" si="18"/>
        <v>108.10285714285713</v>
      </c>
      <c r="H306" s="86">
        <f t="shared" si="18"/>
        <v>28.969000000000001</v>
      </c>
    </row>
    <row r="307" spans="1:8">
      <c r="A307" s="127">
        <v>44146</v>
      </c>
      <c r="B307" s="86">
        <v>115.44</v>
      </c>
      <c r="C307" s="86">
        <v>34.380000000000003</v>
      </c>
      <c r="F307" s="127">
        <v>44152</v>
      </c>
      <c r="G307" s="86">
        <f t="shared" si="18"/>
        <v>110.85857142857142</v>
      </c>
      <c r="H307" s="86">
        <f t="shared" si="18"/>
        <v>28.388285714285711</v>
      </c>
    </row>
    <row r="308" spans="1:8">
      <c r="A308" s="127">
        <v>44147</v>
      </c>
      <c r="B308" s="86">
        <v>109.43</v>
      </c>
      <c r="C308" s="86">
        <v>32.207999999999998</v>
      </c>
      <c r="F308" s="127">
        <v>44153</v>
      </c>
      <c r="G308" s="86">
        <f t="shared" si="18"/>
        <v>112.84285714285717</v>
      </c>
      <c r="H308" s="86">
        <f t="shared" si="18"/>
        <v>28.149428571428569</v>
      </c>
    </row>
    <row r="309" spans="1:8">
      <c r="A309" s="127">
        <v>44148</v>
      </c>
      <c r="B309" s="86">
        <v>102.92</v>
      </c>
      <c r="C309" s="86">
        <v>32.067999999999998</v>
      </c>
      <c r="F309" s="127">
        <v>44154</v>
      </c>
      <c r="G309" s="86">
        <f t="shared" si="18"/>
        <v>115.54142857142857</v>
      </c>
      <c r="H309" s="86">
        <f t="shared" si="18"/>
        <v>28.252285714285712</v>
      </c>
    </row>
    <row r="310" spans="1:8">
      <c r="A310" s="127">
        <v>44149</v>
      </c>
      <c r="B310" s="86">
        <v>84.34</v>
      </c>
      <c r="C310" s="86">
        <v>29.495999999999999</v>
      </c>
      <c r="F310" s="127">
        <v>44155</v>
      </c>
      <c r="G310" s="86">
        <f t="shared" si="18"/>
        <v>119.39285714285712</v>
      </c>
      <c r="H310" s="86">
        <f t="shared" si="18"/>
        <v>28.410999999999998</v>
      </c>
    </row>
    <row r="311" spans="1:8">
      <c r="A311" s="127">
        <v>44150</v>
      </c>
      <c r="B311" s="86">
        <v>111.55</v>
      </c>
      <c r="C311" s="86">
        <v>21.922999999999998</v>
      </c>
      <c r="F311" s="127">
        <v>44156</v>
      </c>
      <c r="G311" s="86">
        <f t="shared" ref="G311:H326" si="19">AVERAGE(B311:B317)</f>
        <v>126.96000000000001</v>
      </c>
      <c r="H311" s="86">
        <f t="shared" si="19"/>
        <v>28.832285714285714</v>
      </c>
    </row>
    <row r="312" spans="1:8">
      <c r="A312" s="127">
        <v>44151</v>
      </c>
      <c r="B312" s="86">
        <v>123.26</v>
      </c>
      <c r="C312" s="86">
        <v>20.928999999999998</v>
      </c>
      <c r="F312" s="127">
        <v>44157</v>
      </c>
      <c r="G312" s="86">
        <f t="shared" si="19"/>
        <v>129.8885714285714</v>
      </c>
      <c r="H312" s="86">
        <f t="shared" si="19"/>
        <v>30.217571428571429</v>
      </c>
    </row>
    <row r="313" spans="1:8">
      <c r="A313" s="127">
        <v>44152</v>
      </c>
      <c r="B313" s="86">
        <v>129.07</v>
      </c>
      <c r="C313" s="86">
        <v>27.713999999999999</v>
      </c>
      <c r="F313" s="127">
        <v>44158</v>
      </c>
      <c r="G313" s="86">
        <f t="shared" si="19"/>
        <v>130.06428571428569</v>
      </c>
      <c r="H313" s="86">
        <f t="shared" si="19"/>
        <v>31.120999999999999</v>
      </c>
    </row>
    <row r="314" spans="1:8">
      <c r="A314" s="127">
        <v>44153</v>
      </c>
      <c r="B314" s="86">
        <v>129.33000000000001</v>
      </c>
      <c r="C314" s="86">
        <v>32.707999999999998</v>
      </c>
      <c r="F314" s="127">
        <v>44159</v>
      </c>
      <c r="G314" s="86">
        <f t="shared" si="19"/>
        <v>129.62142857142857</v>
      </c>
      <c r="H314" s="86">
        <f t="shared" si="19"/>
        <v>31.71142857142857</v>
      </c>
    </row>
    <row r="315" spans="1:8">
      <c r="A315" s="127">
        <v>44154</v>
      </c>
      <c r="B315" s="86">
        <v>128.32</v>
      </c>
      <c r="C315" s="86">
        <v>32.927999999999997</v>
      </c>
      <c r="F315" s="127">
        <v>44160</v>
      </c>
      <c r="G315" s="86">
        <f t="shared" si="19"/>
        <v>129.67571428571429</v>
      </c>
      <c r="H315" s="86">
        <f t="shared" si="19"/>
        <v>31.6</v>
      </c>
    </row>
    <row r="316" spans="1:8">
      <c r="A316" s="127">
        <v>44155</v>
      </c>
      <c r="B316" s="86">
        <v>129.88</v>
      </c>
      <c r="C316" s="86">
        <v>33.179000000000002</v>
      </c>
      <c r="F316" s="127">
        <v>44161</v>
      </c>
      <c r="G316" s="86">
        <f t="shared" si="19"/>
        <v>129.10285714285715</v>
      </c>
      <c r="H316" s="86">
        <f t="shared" si="19"/>
        <v>31.312857142857144</v>
      </c>
    </row>
    <row r="317" spans="1:8">
      <c r="A317" s="127">
        <v>44156</v>
      </c>
      <c r="B317" s="86">
        <v>137.31</v>
      </c>
      <c r="C317" s="86">
        <v>32.445</v>
      </c>
      <c r="F317" s="127">
        <v>44162</v>
      </c>
      <c r="G317" s="86">
        <f t="shared" si="19"/>
        <v>128.6657142857143</v>
      </c>
      <c r="H317" s="86">
        <f t="shared" si="19"/>
        <v>30.809428571428572</v>
      </c>
    </row>
    <row r="318" spans="1:8">
      <c r="A318" s="127">
        <v>44157</v>
      </c>
      <c r="B318" s="86">
        <v>132.05000000000001</v>
      </c>
      <c r="C318" s="86">
        <v>31.62</v>
      </c>
      <c r="F318" s="127">
        <v>44163</v>
      </c>
      <c r="G318" s="86">
        <f t="shared" si="19"/>
        <v>128.47571428571428</v>
      </c>
      <c r="H318" s="86">
        <f t="shared" si="19"/>
        <v>30.461000000000002</v>
      </c>
    </row>
    <row r="319" spans="1:8">
      <c r="A319" s="127">
        <v>44158</v>
      </c>
      <c r="B319" s="86">
        <v>124.49</v>
      </c>
      <c r="C319" s="86">
        <v>27.253</v>
      </c>
      <c r="F319" s="127">
        <v>44164</v>
      </c>
      <c r="G319" s="86">
        <f t="shared" si="19"/>
        <v>128.54428571428571</v>
      </c>
      <c r="H319" s="86">
        <f t="shared" si="19"/>
        <v>29.918857142857142</v>
      </c>
    </row>
    <row r="320" spans="1:8">
      <c r="A320" s="127">
        <v>44159</v>
      </c>
      <c r="B320" s="86">
        <v>125.97</v>
      </c>
      <c r="C320" s="86">
        <v>31.847000000000001</v>
      </c>
      <c r="F320" s="127">
        <v>44165</v>
      </c>
      <c r="G320" s="86">
        <f t="shared" si="19"/>
        <v>129.82142857142858</v>
      </c>
      <c r="H320" s="86">
        <f t="shared" si="19"/>
        <v>29.215857142857143</v>
      </c>
    </row>
    <row r="321" spans="1:8">
      <c r="A321" s="127">
        <v>44160</v>
      </c>
      <c r="B321" s="86">
        <v>129.71</v>
      </c>
      <c r="C321" s="86">
        <v>31.928000000000001</v>
      </c>
      <c r="F321" s="127">
        <v>44166</v>
      </c>
      <c r="G321" s="86">
        <f t="shared" si="19"/>
        <v>130.11857142857141</v>
      </c>
      <c r="H321" s="86">
        <f t="shared" si="19"/>
        <v>28.419</v>
      </c>
    </row>
    <row r="322" spans="1:8">
      <c r="A322" s="127">
        <v>44161</v>
      </c>
      <c r="B322" s="86">
        <v>124.31</v>
      </c>
      <c r="C322" s="86">
        <v>30.917999999999999</v>
      </c>
      <c r="F322" s="127">
        <v>44167</v>
      </c>
      <c r="G322" s="86">
        <f t="shared" si="19"/>
        <v>130.1685714285714</v>
      </c>
      <c r="H322" s="86">
        <f t="shared" si="19"/>
        <v>27.502714285714291</v>
      </c>
    </row>
    <row r="323" spans="1:8">
      <c r="A323" s="127">
        <v>44162</v>
      </c>
      <c r="B323" s="86">
        <v>126.82</v>
      </c>
      <c r="C323" s="86">
        <v>29.655000000000001</v>
      </c>
      <c r="F323" s="127">
        <v>44168</v>
      </c>
      <c r="G323" s="86">
        <f t="shared" si="19"/>
        <v>130.39714285714282</v>
      </c>
      <c r="H323" s="86">
        <f t="shared" si="19"/>
        <v>26.837714285714291</v>
      </c>
    </row>
    <row r="324" spans="1:8">
      <c r="A324" s="127">
        <v>44163</v>
      </c>
      <c r="B324" s="86">
        <v>135.97999999999999</v>
      </c>
      <c r="C324" s="86">
        <v>30.006</v>
      </c>
      <c r="F324" s="127">
        <v>44169</v>
      </c>
      <c r="G324" s="86">
        <f t="shared" si="19"/>
        <v>130.74857142857141</v>
      </c>
      <c r="H324" s="86">
        <f t="shared" si="19"/>
        <v>26.359000000000005</v>
      </c>
    </row>
    <row r="325" spans="1:8">
      <c r="A325" s="127">
        <v>44164</v>
      </c>
      <c r="B325" s="86">
        <v>132.53</v>
      </c>
      <c r="C325" s="86">
        <v>27.824999999999999</v>
      </c>
      <c r="F325" s="127">
        <v>44170</v>
      </c>
      <c r="G325" s="86">
        <f t="shared" si="19"/>
        <v>131.60285714285715</v>
      </c>
      <c r="H325" s="86">
        <f t="shared" si="19"/>
        <v>25.764428571428567</v>
      </c>
    </row>
    <row r="326" spans="1:8">
      <c r="A326" s="127">
        <v>44165</v>
      </c>
      <c r="B326" s="86">
        <v>133.43</v>
      </c>
      <c r="C326" s="86">
        <v>22.332000000000001</v>
      </c>
      <c r="F326" s="127">
        <v>44171</v>
      </c>
      <c r="G326" s="86">
        <f t="shared" si="19"/>
        <v>133.13285714285715</v>
      </c>
      <c r="H326" s="86">
        <f t="shared" si="19"/>
        <v>25.17071428571429</v>
      </c>
    </row>
    <row r="327" spans="1:8">
      <c r="A327" s="127">
        <v>44166</v>
      </c>
      <c r="B327" s="86">
        <v>128.05000000000001</v>
      </c>
      <c r="C327" s="86">
        <v>26.268999999999998</v>
      </c>
      <c r="F327" s="127">
        <v>44172</v>
      </c>
      <c r="G327" s="86">
        <f t="shared" ref="G327:H342" si="20">AVERAGE(B327:B333)</f>
        <v>132.29428571428571</v>
      </c>
      <c r="H327" s="86">
        <f t="shared" si="20"/>
        <v>24.704142857142863</v>
      </c>
    </row>
    <row r="328" spans="1:8">
      <c r="A328" s="127">
        <v>44167</v>
      </c>
      <c r="B328" s="86">
        <v>130.06</v>
      </c>
      <c r="C328" s="86">
        <v>25.513999999999999</v>
      </c>
      <c r="F328" s="127">
        <v>44173</v>
      </c>
      <c r="G328" s="86">
        <f t="shared" si="20"/>
        <v>131.92142857142858</v>
      </c>
      <c r="H328" s="86">
        <f t="shared" si="20"/>
        <v>24.24042857142857</v>
      </c>
    </row>
    <row r="329" spans="1:8">
      <c r="A329" s="127">
        <v>44168</v>
      </c>
      <c r="B329" s="86">
        <v>125.91</v>
      </c>
      <c r="C329" s="86">
        <v>26.263000000000002</v>
      </c>
      <c r="F329" s="127">
        <v>44174</v>
      </c>
      <c r="G329" s="86">
        <f t="shared" si="20"/>
        <v>133.86285714285717</v>
      </c>
      <c r="H329" s="86">
        <f t="shared" si="20"/>
        <v>23.82714285714286</v>
      </c>
    </row>
    <row r="330" spans="1:8">
      <c r="A330" s="127">
        <v>44169</v>
      </c>
      <c r="B330" s="86">
        <v>129.28</v>
      </c>
      <c r="C330" s="86">
        <v>26.303999999999998</v>
      </c>
      <c r="F330" s="127">
        <v>44175</v>
      </c>
      <c r="G330" s="86">
        <f t="shared" si="20"/>
        <v>135.88</v>
      </c>
      <c r="H330" s="86">
        <f t="shared" si="20"/>
        <v>23.086714285714283</v>
      </c>
    </row>
    <row r="331" spans="1:8">
      <c r="A331" s="127">
        <v>44170</v>
      </c>
      <c r="B331" s="86">
        <v>141.96</v>
      </c>
      <c r="C331" s="86">
        <v>25.844000000000001</v>
      </c>
      <c r="F331" s="127">
        <v>44176</v>
      </c>
      <c r="G331" s="86">
        <f t="shared" si="20"/>
        <v>138.38714285714286</v>
      </c>
      <c r="H331" s="86">
        <f t="shared" si="20"/>
        <v>22.407857142857143</v>
      </c>
    </row>
    <row r="332" spans="1:8">
      <c r="A332" s="127">
        <v>44171</v>
      </c>
      <c r="B332" s="86">
        <v>143.24</v>
      </c>
      <c r="C332" s="86">
        <v>23.669</v>
      </c>
      <c r="F332" s="127">
        <v>44177</v>
      </c>
      <c r="G332" s="86">
        <f t="shared" si="20"/>
        <v>139.13</v>
      </c>
      <c r="H332" s="86">
        <f t="shared" si="20"/>
        <v>21.817571428571426</v>
      </c>
    </row>
    <row r="333" spans="1:8">
      <c r="A333" s="127">
        <v>44172</v>
      </c>
      <c r="B333" s="86">
        <v>127.56</v>
      </c>
      <c r="C333" s="86">
        <v>19.065999999999999</v>
      </c>
      <c r="F333" s="127">
        <v>44178</v>
      </c>
      <c r="G333" s="86">
        <f t="shared" si="20"/>
        <v>138.93571428571428</v>
      </c>
      <c r="H333" s="86">
        <f t="shared" si="20"/>
        <v>21.211714285714283</v>
      </c>
    </row>
    <row r="334" spans="1:8">
      <c r="A334" s="127">
        <v>44173</v>
      </c>
      <c r="B334" s="86">
        <v>125.44</v>
      </c>
      <c r="C334" s="86">
        <v>23.023</v>
      </c>
      <c r="F334" s="127">
        <v>44179</v>
      </c>
      <c r="G334" s="86">
        <f t="shared" si="20"/>
        <v>140.38142857142859</v>
      </c>
      <c r="H334" s="86">
        <f t="shared" si="20"/>
        <v>20.750142857142858</v>
      </c>
    </row>
    <row r="335" spans="1:8">
      <c r="A335" s="127">
        <v>44174</v>
      </c>
      <c r="B335" s="86">
        <v>143.65</v>
      </c>
      <c r="C335" s="86">
        <v>22.620999999999999</v>
      </c>
      <c r="F335" s="127">
        <v>44180</v>
      </c>
      <c r="G335" s="86">
        <f t="shared" si="20"/>
        <v>141.10999999999999</v>
      </c>
      <c r="H335" s="86">
        <f t="shared" si="20"/>
        <v>20.165857142857138</v>
      </c>
    </row>
    <row r="336" spans="1:8">
      <c r="A336" s="127">
        <v>44175</v>
      </c>
      <c r="B336" s="86">
        <v>140.03</v>
      </c>
      <c r="C336" s="86">
        <v>21.08</v>
      </c>
      <c r="F336" s="127">
        <v>44181</v>
      </c>
      <c r="G336" s="86">
        <f t="shared" si="20"/>
        <v>139.17714285714285</v>
      </c>
      <c r="H336" s="86">
        <f t="shared" si="20"/>
        <v>19.395857142857142</v>
      </c>
    </row>
    <row r="337" spans="1:8">
      <c r="A337" s="127">
        <v>44176</v>
      </c>
      <c r="B337" s="86">
        <v>146.83000000000001</v>
      </c>
      <c r="C337" s="86">
        <v>21.552</v>
      </c>
      <c r="F337" s="127">
        <v>44182</v>
      </c>
      <c r="G337" s="86">
        <f t="shared" si="20"/>
        <v>137.88142857142856</v>
      </c>
      <c r="H337" s="86">
        <f t="shared" si="20"/>
        <v>18.731142857142853</v>
      </c>
    </row>
    <row r="338" spans="1:8">
      <c r="A338" s="127">
        <v>44177</v>
      </c>
      <c r="B338" s="86">
        <v>147.16</v>
      </c>
      <c r="C338" s="86">
        <v>21.712</v>
      </c>
      <c r="F338" s="127">
        <v>44183</v>
      </c>
      <c r="G338" s="86">
        <f t="shared" si="20"/>
        <v>136.93857142857144</v>
      </c>
      <c r="H338" s="86">
        <f t="shared" si="20"/>
        <v>18.231000000000002</v>
      </c>
    </row>
    <row r="339" spans="1:8">
      <c r="A339" s="127">
        <v>44178</v>
      </c>
      <c r="B339" s="86">
        <v>141.88</v>
      </c>
      <c r="C339" s="86">
        <v>19.428000000000001</v>
      </c>
      <c r="F339" s="127">
        <v>44184</v>
      </c>
      <c r="G339" s="86">
        <f t="shared" si="20"/>
        <v>137.40428571428572</v>
      </c>
      <c r="H339" s="86">
        <f t="shared" si="20"/>
        <v>17.858857142857143</v>
      </c>
    </row>
    <row r="340" spans="1:8">
      <c r="A340" s="127">
        <v>44179</v>
      </c>
      <c r="B340" s="86">
        <v>137.68</v>
      </c>
      <c r="C340" s="86">
        <v>15.835000000000001</v>
      </c>
      <c r="F340" s="127">
        <v>44185</v>
      </c>
      <c r="G340" s="86">
        <f t="shared" si="20"/>
        <v>137.48142857142858</v>
      </c>
      <c r="H340" s="86">
        <f t="shared" si="20"/>
        <v>17.578571428571429</v>
      </c>
    </row>
    <row r="341" spans="1:8">
      <c r="A341" s="127">
        <v>44180</v>
      </c>
      <c r="B341" s="86">
        <v>130.54</v>
      </c>
      <c r="C341" s="86">
        <v>18.933</v>
      </c>
      <c r="F341" s="127">
        <v>44186</v>
      </c>
      <c r="G341" s="86">
        <f t="shared" si="20"/>
        <v>137.01285714285714</v>
      </c>
      <c r="H341" s="86">
        <f t="shared" si="20"/>
        <v>17.321428571428573</v>
      </c>
    </row>
    <row r="342" spans="1:8">
      <c r="A342" s="127">
        <v>44181</v>
      </c>
      <c r="B342" s="86">
        <v>130.12</v>
      </c>
      <c r="C342" s="86">
        <v>17.231000000000002</v>
      </c>
      <c r="F342" s="127">
        <v>44187</v>
      </c>
      <c r="G342" s="86">
        <f t="shared" si="20"/>
        <v>137.95142857142858</v>
      </c>
      <c r="H342" s="86">
        <f t="shared" si="20"/>
        <v>17.072142857142858</v>
      </c>
    </row>
    <row r="343" spans="1:8">
      <c r="A343" s="127">
        <v>44182</v>
      </c>
      <c r="B343" s="86">
        <v>130.96</v>
      </c>
      <c r="C343" s="86">
        <v>16.427</v>
      </c>
      <c r="F343" s="127">
        <v>44188</v>
      </c>
      <c r="G343" s="86">
        <f t="shared" ref="G343:H358" si="21">AVERAGE(B343:B349)</f>
        <v>139.66428571428571</v>
      </c>
      <c r="H343" s="86">
        <f t="shared" si="21"/>
        <v>17.144142857142857</v>
      </c>
    </row>
    <row r="344" spans="1:8">
      <c r="A344" s="127">
        <v>44183</v>
      </c>
      <c r="B344" s="86">
        <v>140.22999999999999</v>
      </c>
      <c r="C344" s="86">
        <v>18.050999999999998</v>
      </c>
      <c r="F344" s="127">
        <v>44189</v>
      </c>
      <c r="G344" s="86">
        <f t="shared" si="21"/>
        <v>141.91428571428571</v>
      </c>
      <c r="H344" s="86">
        <f t="shared" si="21"/>
        <v>17.162285714285716</v>
      </c>
    </row>
    <row r="345" spans="1:8">
      <c r="A345" s="127">
        <v>44184</v>
      </c>
      <c r="B345" s="86">
        <v>150.41999999999999</v>
      </c>
      <c r="C345" s="86">
        <v>19.106999999999999</v>
      </c>
      <c r="F345" s="127">
        <v>44190</v>
      </c>
      <c r="G345" s="86">
        <f t="shared" si="21"/>
        <v>144.79714285714286</v>
      </c>
      <c r="H345" s="86">
        <f t="shared" si="21"/>
        <v>16.867142857142859</v>
      </c>
    </row>
    <row r="346" spans="1:8">
      <c r="A346" s="127">
        <v>44185</v>
      </c>
      <c r="B346" s="86">
        <v>142.41999999999999</v>
      </c>
      <c r="C346" s="86">
        <v>17.466000000000001</v>
      </c>
      <c r="F346" s="127">
        <v>44191</v>
      </c>
      <c r="G346" s="86">
        <f t="shared" si="21"/>
        <v>145.59857142857143</v>
      </c>
      <c r="H346" s="86">
        <f t="shared" si="21"/>
        <v>16.058</v>
      </c>
    </row>
    <row r="347" spans="1:8">
      <c r="A347" s="127">
        <v>44186</v>
      </c>
      <c r="B347" s="86">
        <v>134.4</v>
      </c>
      <c r="C347" s="86">
        <v>14.035</v>
      </c>
      <c r="F347" s="127">
        <v>44192</v>
      </c>
      <c r="G347" s="86">
        <f t="shared" si="21"/>
        <v>147.09285714285716</v>
      </c>
      <c r="H347" s="86">
        <f t="shared" si="21"/>
        <v>15.61542857142857</v>
      </c>
    </row>
    <row r="348" spans="1:8">
      <c r="A348" s="127">
        <v>44187</v>
      </c>
      <c r="B348" s="86">
        <v>137.11000000000001</v>
      </c>
      <c r="C348" s="86">
        <v>17.187999999999999</v>
      </c>
      <c r="F348" s="127">
        <v>44193</v>
      </c>
      <c r="G348" s="86">
        <f t="shared" si="21"/>
        <v>148.23000000000002</v>
      </c>
      <c r="H348" s="86">
        <f t="shared" si="21"/>
        <v>15.295142857142858</v>
      </c>
    </row>
    <row r="349" spans="1:8">
      <c r="A349" s="127">
        <v>44188</v>
      </c>
      <c r="B349" s="86">
        <v>142.11000000000001</v>
      </c>
      <c r="C349" s="86">
        <v>17.734999999999999</v>
      </c>
      <c r="F349" s="127">
        <v>44194</v>
      </c>
      <c r="G349" s="86">
        <f t="shared" si="21"/>
        <v>149.00428571428571</v>
      </c>
      <c r="H349" s="86">
        <f t="shared" si="21"/>
        <v>14.946428571428569</v>
      </c>
    </row>
    <row r="350" spans="1:8">
      <c r="A350" s="127">
        <v>44189</v>
      </c>
      <c r="B350" s="86">
        <v>146.71</v>
      </c>
      <c r="C350" s="86">
        <v>16.553999999999998</v>
      </c>
      <c r="F350" s="127">
        <v>44195</v>
      </c>
      <c r="G350" s="86">
        <f t="shared" si="21"/>
        <v>149.47</v>
      </c>
      <c r="H350" s="86">
        <f t="shared" si="21"/>
        <v>14.650142857142857</v>
      </c>
    </row>
    <row r="351" spans="1:8">
      <c r="A351" s="127">
        <v>44190</v>
      </c>
      <c r="B351" s="86">
        <v>160.41</v>
      </c>
      <c r="C351" s="86">
        <v>15.984999999999999</v>
      </c>
      <c r="F351" s="127">
        <v>44196</v>
      </c>
      <c r="G351" s="86">
        <f t="shared" si="21"/>
        <v>150.42571428571429</v>
      </c>
      <c r="H351" s="86">
        <f t="shared" si="21"/>
        <v>14.339285714285714</v>
      </c>
    </row>
    <row r="352" spans="1:8">
      <c r="A352" s="127">
        <v>44191</v>
      </c>
      <c r="B352" s="86">
        <v>156.03</v>
      </c>
      <c r="C352" s="86">
        <v>13.443</v>
      </c>
      <c r="F352" s="127">
        <v>44197</v>
      </c>
      <c r="G352" s="86">
        <f t="shared" si="21"/>
        <v>149.32999999999998</v>
      </c>
      <c r="H352" s="86">
        <f t="shared" si="21"/>
        <v>14.011714285714286</v>
      </c>
    </row>
    <row r="353" spans="1:8">
      <c r="A353" s="127">
        <v>44192</v>
      </c>
      <c r="B353" s="86">
        <v>152.88</v>
      </c>
      <c r="C353" s="86">
        <v>14.368</v>
      </c>
      <c r="F353" s="127">
        <v>44198</v>
      </c>
      <c r="G353" s="86">
        <f t="shared" si="21"/>
        <v>149.4842857142857</v>
      </c>
      <c r="H353" s="86">
        <f t="shared" si="21"/>
        <v>13.954857142857145</v>
      </c>
    </row>
    <row r="354" spans="1:8">
      <c r="A354" s="127">
        <v>44193</v>
      </c>
      <c r="B354" s="86">
        <v>142.36000000000001</v>
      </c>
      <c r="C354" s="86">
        <v>11.792999999999999</v>
      </c>
      <c r="F354" s="127">
        <v>44199</v>
      </c>
      <c r="G354" s="86">
        <f t="shared" si="21"/>
        <v>149.54999999999998</v>
      </c>
      <c r="H354" s="86">
        <f t="shared" si="21"/>
        <v>13.594285714285714</v>
      </c>
    </row>
    <row r="355" spans="1:8">
      <c r="A355" s="127">
        <v>44194</v>
      </c>
      <c r="B355" s="86">
        <v>142.53</v>
      </c>
      <c r="C355" s="86">
        <v>14.747</v>
      </c>
      <c r="F355" s="127">
        <v>44200</v>
      </c>
      <c r="G355" s="86">
        <f t="shared" si="21"/>
        <v>150.24857142857144</v>
      </c>
      <c r="H355" s="86">
        <f t="shared" si="21"/>
        <v>13.588428571428569</v>
      </c>
    </row>
    <row r="356" spans="1:8">
      <c r="A356" s="127">
        <v>44195</v>
      </c>
      <c r="B356" s="86">
        <v>145.37</v>
      </c>
      <c r="C356" s="86">
        <v>15.661</v>
      </c>
      <c r="F356" s="127">
        <v>44201</v>
      </c>
      <c r="G356" s="86">
        <f t="shared" si="21"/>
        <v>150.20428571428573</v>
      </c>
      <c r="H356" s="86">
        <f t="shared" si="21"/>
        <v>13.336142857142857</v>
      </c>
    </row>
    <row r="357" spans="1:8">
      <c r="A357" s="127">
        <v>44196</v>
      </c>
      <c r="B357" s="86">
        <v>153.4</v>
      </c>
      <c r="C357" s="86">
        <v>14.378</v>
      </c>
      <c r="F357" s="127">
        <v>44202</v>
      </c>
      <c r="G357" s="86">
        <f t="shared" si="21"/>
        <v>149.86285714285714</v>
      </c>
      <c r="H357" s="86">
        <f t="shared" si="21"/>
        <v>13.184857142857142</v>
      </c>
    </row>
    <row r="358" spans="1:8">
      <c r="A358" s="127">
        <v>44197</v>
      </c>
      <c r="B358" s="86">
        <v>152.74</v>
      </c>
      <c r="C358" s="86">
        <v>13.692</v>
      </c>
      <c r="F358" s="127">
        <v>44203</v>
      </c>
      <c r="G358" s="86">
        <f t="shared" si="21"/>
        <v>148.18142857142857</v>
      </c>
      <c r="H358" s="86">
        <f t="shared" si="21"/>
        <v>12.99057142857143</v>
      </c>
    </row>
    <row r="359" spans="1:8">
      <c r="A359" s="127">
        <v>44198</v>
      </c>
      <c r="B359" s="86">
        <v>157.11000000000001</v>
      </c>
      <c r="C359" s="86">
        <v>13.045</v>
      </c>
      <c r="F359" s="127">
        <v>44204</v>
      </c>
      <c r="G359" s="86">
        <f t="shared" ref="G359:H374" si="22">AVERAGE(B359:B365)</f>
        <v>148.13428571428571</v>
      </c>
      <c r="H359" s="86">
        <f t="shared" si="22"/>
        <v>11.034571428571429</v>
      </c>
    </row>
    <row r="360" spans="1:8">
      <c r="A360" s="127">
        <v>44199</v>
      </c>
      <c r="B360" s="86">
        <v>153.34</v>
      </c>
      <c r="C360" s="86">
        <v>11.843999999999999</v>
      </c>
      <c r="F360" s="127">
        <v>44205</v>
      </c>
      <c r="G360" s="86">
        <f t="shared" si="22"/>
        <v>149.07999999999998</v>
      </c>
      <c r="H360" s="86">
        <f t="shared" si="22"/>
        <v>12.950714285714286</v>
      </c>
    </row>
    <row r="361" spans="1:8">
      <c r="A361" s="127">
        <v>44200</v>
      </c>
      <c r="B361" s="86">
        <v>147.25</v>
      </c>
      <c r="C361" s="86">
        <v>11.752000000000001</v>
      </c>
      <c r="F361" s="127">
        <v>44206</v>
      </c>
      <c r="G361" s="86">
        <f t="shared" si="22"/>
        <v>149.33571428571426</v>
      </c>
      <c r="H361" s="86">
        <f t="shared" si="22"/>
        <v>12.931000000000001</v>
      </c>
    </row>
    <row r="362" spans="1:8">
      <c r="A362" s="127">
        <v>44201</v>
      </c>
      <c r="B362" s="86">
        <v>142.22</v>
      </c>
      <c r="C362" s="86">
        <v>12.981</v>
      </c>
      <c r="F362" s="127">
        <v>44207</v>
      </c>
      <c r="G362" s="86">
        <f t="shared" si="22"/>
        <v>148.66857142857143</v>
      </c>
      <c r="H362" s="86">
        <f t="shared" si="22"/>
        <v>12.542285714285715</v>
      </c>
    </row>
    <row r="363" spans="1:8">
      <c r="A363" s="127">
        <v>44202</v>
      </c>
      <c r="B363" s="86">
        <v>142.97999999999999</v>
      </c>
      <c r="C363" s="86">
        <v>14.602</v>
      </c>
      <c r="F363" s="127">
        <v>44208</v>
      </c>
      <c r="G363" s="86">
        <f t="shared" si="22"/>
        <v>147.74285714285716</v>
      </c>
      <c r="H363" s="86">
        <f t="shared" si="22"/>
        <v>12.325000000000001</v>
      </c>
    </row>
    <row r="364" spans="1:8">
      <c r="A364" s="127">
        <v>44203</v>
      </c>
      <c r="B364" s="86">
        <v>141.63</v>
      </c>
      <c r="C364" s="86">
        <v>13.018000000000001</v>
      </c>
      <c r="F364" s="127">
        <v>44209</v>
      </c>
      <c r="G364" s="86">
        <f t="shared" si="22"/>
        <v>145.81285714285715</v>
      </c>
      <c r="H364" s="86">
        <f t="shared" si="22"/>
        <v>11.976428571428572</v>
      </c>
    </row>
    <row r="365" spans="1:8">
      <c r="A365" s="127">
        <v>44204</v>
      </c>
      <c r="B365" s="86">
        <v>152.41</v>
      </c>
      <c r="C365" s="86">
        <v>0</v>
      </c>
      <c r="F365" s="127">
        <v>44210</v>
      </c>
      <c r="G365" s="86">
        <f t="shared" si="22"/>
        <v>144.35428571428571</v>
      </c>
      <c r="H365" s="86">
        <f t="shared" si="22"/>
        <v>11.715000000000002</v>
      </c>
    </row>
    <row r="366" spans="1:8">
      <c r="A366" s="127">
        <v>44205</v>
      </c>
      <c r="B366" s="86">
        <v>163.72999999999999</v>
      </c>
      <c r="C366" s="86">
        <v>26.457999999999998</v>
      </c>
      <c r="F366" s="127">
        <v>44211</v>
      </c>
      <c r="G366" s="86">
        <f t="shared" si="22"/>
        <v>143.73714285714286</v>
      </c>
      <c r="H366" s="86">
        <f t="shared" si="22"/>
        <v>13.269000000000002</v>
      </c>
    </row>
    <row r="367" spans="1:8">
      <c r="A367" s="127">
        <v>44206</v>
      </c>
      <c r="B367" s="86">
        <v>155.13</v>
      </c>
      <c r="C367" s="86">
        <v>11.706</v>
      </c>
      <c r="F367" s="127">
        <v>44212</v>
      </c>
      <c r="G367" s="86">
        <f t="shared" si="22"/>
        <v>143.34</v>
      </c>
      <c r="H367" s="86">
        <f t="shared" si="22"/>
        <v>11.041857142857143</v>
      </c>
    </row>
    <row r="368" spans="1:8">
      <c r="A368" s="127">
        <v>44207</v>
      </c>
      <c r="B368" s="86">
        <v>142.58000000000001</v>
      </c>
      <c r="C368" s="86">
        <v>9.0310000000000006</v>
      </c>
      <c r="F368" s="127">
        <v>44213</v>
      </c>
      <c r="G368" s="86">
        <f t="shared" si="22"/>
        <v>143.67857142857142</v>
      </c>
      <c r="H368" s="86">
        <f t="shared" si="22"/>
        <v>10.783142857142858</v>
      </c>
    </row>
    <row r="369" spans="1:8">
      <c r="A369" s="127">
        <v>44208</v>
      </c>
      <c r="B369" s="86">
        <v>135.74</v>
      </c>
      <c r="C369" s="86">
        <v>11.46</v>
      </c>
      <c r="F369" s="127">
        <v>44214</v>
      </c>
      <c r="G369" s="86">
        <f t="shared" si="22"/>
        <v>144.41428571428574</v>
      </c>
      <c r="H369" s="86">
        <f t="shared" si="22"/>
        <v>10.523428571428571</v>
      </c>
    </row>
    <row r="370" spans="1:8">
      <c r="A370" s="127">
        <v>44209</v>
      </c>
      <c r="B370" s="86">
        <v>129.47</v>
      </c>
      <c r="C370" s="86">
        <v>12.162000000000001</v>
      </c>
      <c r="F370" s="127">
        <v>44215</v>
      </c>
      <c r="G370" s="86">
        <f t="shared" si="22"/>
        <v>145.84285714285716</v>
      </c>
      <c r="H370" s="86">
        <f t="shared" si="22"/>
        <v>10.302714285714286</v>
      </c>
    </row>
    <row r="371" spans="1:8">
      <c r="A371" s="127">
        <v>44210</v>
      </c>
      <c r="B371" s="86">
        <v>131.41999999999999</v>
      </c>
      <c r="C371" s="86">
        <v>11.188000000000001</v>
      </c>
      <c r="F371" s="127">
        <v>44216</v>
      </c>
      <c r="G371" s="86">
        <f t="shared" si="22"/>
        <v>148.47142857142859</v>
      </c>
      <c r="H371" s="86">
        <f t="shared" si="22"/>
        <v>10.128142857142858</v>
      </c>
    </row>
    <row r="372" spans="1:8">
      <c r="A372" s="127">
        <v>44211</v>
      </c>
      <c r="B372" s="86">
        <v>148.09</v>
      </c>
      <c r="C372" s="86">
        <v>10.878</v>
      </c>
      <c r="F372" s="127">
        <v>44217</v>
      </c>
      <c r="G372" s="86">
        <f t="shared" si="22"/>
        <v>150.43714285714285</v>
      </c>
      <c r="H372" s="86">
        <f t="shared" si="22"/>
        <v>10.020999999999999</v>
      </c>
    </row>
    <row r="373" spans="1:8">
      <c r="A373" s="127">
        <v>44212</v>
      </c>
      <c r="B373" s="86">
        <v>160.94999999999999</v>
      </c>
      <c r="C373" s="86">
        <v>10.868</v>
      </c>
      <c r="F373" s="127">
        <v>44218</v>
      </c>
      <c r="G373" s="86">
        <f t="shared" si="22"/>
        <v>151.53428571428572</v>
      </c>
      <c r="H373" s="86">
        <f t="shared" si="22"/>
        <v>9.9285714285714288</v>
      </c>
    </row>
    <row r="374" spans="1:8">
      <c r="A374" s="127">
        <v>44213</v>
      </c>
      <c r="B374" s="86">
        <v>157.5</v>
      </c>
      <c r="C374" s="86">
        <v>9.8949999999999996</v>
      </c>
      <c r="F374" s="127">
        <v>44219</v>
      </c>
      <c r="G374" s="86">
        <f t="shared" si="22"/>
        <v>153.72285714285712</v>
      </c>
      <c r="H374" s="86">
        <f t="shared" si="22"/>
        <v>9.8984285714285711</v>
      </c>
    </row>
    <row r="375" spans="1:8">
      <c r="A375" s="127">
        <v>44214</v>
      </c>
      <c r="B375" s="86">
        <v>147.72999999999999</v>
      </c>
      <c r="C375" s="86">
        <v>7.2130000000000001</v>
      </c>
      <c r="F375" s="127">
        <v>44220</v>
      </c>
      <c r="G375" s="86">
        <f t="shared" ref="G375:H390" si="23">AVERAGE(B375:B381)</f>
        <v>155.74428571428572</v>
      </c>
      <c r="H375" s="86">
        <f t="shared" si="23"/>
        <v>9.8384285714285706</v>
      </c>
    </row>
    <row r="376" spans="1:8">
      <c r="A376" s="127">
        <v>44215</v>
      </c>
      <c r="B376" s="86">
        <v>145.74</v>
      </c>
      <c r="C376" s="86">
        <v>9.9149999999999991</v>
      </c>
      <c r="F376" s="127">
        <v>44221</v>
      </c>
      <c r="G376" s="86">
        <f t="shared" si="23"/>
        <v>156.62285714285716</v>
      </c>
      <c r="H376" s="86">
        <f t="shared" si="23"/>
        <v>9.741142857142858</v>
      </c>
    </row>
    <row r="377" spans="1:8">
      <c r="A377" s="127">
        <v>44216</v>
      </c>
      <c r="B377" s="86">
        <v>147.87</v>
      </c>
      <c r="C377" s="86">
        <v>10.94</v>
      </c>
      <c r="F377" s="127">
        <v>44222</v>
      </c>
      <c r="G377" s="86">
        <f t="shared" si="23"/>
        <v>156.96857142857144</v>
      </c>
      <c r="H377" s="86">
        <f t="shared" si="23"/>
        <v>9.6255714285714298</v>
      </c>
    </row>
    <row r="378" spans="1:8">
      <c r="A378" s="127">
        <v>44217</v>
      </c>
      <c r="B378" s="86">
        <v>145.18</v>
      </c>
      <c r="C378" s="86">
        <v>10.438000000000001</v>
      </c>
      <c r="F378" s="127">
        <v>44223</v>
      </c>
      <c r="G378" s="86">
        <f t="shared" si="23"/>
        <v>157.01428571428571</v>
      </c>
      <c r="H378" s="86">
        <f t="shared" si="23"/>
        <v>9.2587142857142872</v>
      </c>
    </row>
    <row r="379" spans="1:8">
      <c r="A379" s="127">
        <v>44218</v>
      </c>
      <c r="B379" s="86">
        <v>155.77000000000001</v>
      </c>
      <c r="C379" s="86">
        <v>10.231</v>
      </c>
      <c r="F379" s="127">
        <v>44224</v>
      </c>
      <c r="G379" s="86">
        <f t="shared" si="23"/>
        <v>156.84285714285716</v>
      </c>
      <c r="H379" s="86">
        <f t="shared" si="23"/>
        <v>9.7007142857142856</v>
      </c>
    </row>
    <row r="380" spans="1:8">
      <c r="A380" s="127">
        <v>44219</v>
      </c>
      <c r="B380" s="86">
        <v>176.27</v>
      </c>
      <c r="C380" s="86">
        <v>10.657</v>
      </c>
      <c r="F380" s="127">
        <v>44225</v>
      </c>
      <c r="G380" s="86">
        <f t="shared" si="23"/>
        <v>156.33000000000001</v>
      </c>
      <c r="H380" s="86">
        <f t="shared" si="23"/>
        <v>9.5802857142857132</v>
      </c>
    </row>
    <row r="381" spans="1:8">
      <c r="A381" s="127">
        <v>44220</v>
      </c>
      <c r="B381" s="86">
        <v>171.65</v>
      </c>
      <c r="C381" s="86">
        <v>9.4749999999999996</v>
      </c>
      <c r="F381" s="127">
        <v>44226</v>
      </c>
      <c r="G381" s="86">
        <f t="shared" si="23"/>
        <v>155.99285714285716</v>
      </c>
      <c r="H381" s="86">
        <f t="shared" si="23"/>
        <v>9.3951428571428561</v>
      </c>
    </row>
    <row r="382" spans="1:8">
      <c r="A382" s="127">
        <v>44221</v>
      </c>
      <c r="B382" s="86">
        <v>153.88</v>
      </c>
      <c r="C382" s="86">
        <v>6.532</v>
      </c>
      <c r="F382" s="127">
        <v>44227</v>
      </c>
      <c r="G382" s="86">
        <f t="shared" si="23"/>
        <v>155.01428571428571</v>
      </c>
      <c r="H382" s="86">
        <f t="shared" si="23"/>
        <v>9.2139999999999986</v>
      </c>
    </row>
    <row r="383" spans="1:8">
      <c r="A383" s="127">
        <v>44222</v>
      </c>
      <c r="B383" s="86">
        <v>148.16</v>
      </c>
      <c r="C383" s="86">
        <v>9.1059999999999999</v>
      </c>
      <c r="F383" s="127">
        <v>44228</v>
      </c>
      <c r="G383" s="86">
        <f t="shared" si="23"/>
        <v>154.65</v>
      </c>
      <c r="H383" s="86">
        <f t="shared" si="23"/>
        <v>9.1661428571428569</v>
      </c>
    </row>
    <row r="384" spans="1:8">
      <c r="A384" s="127">
        <v>44223</v>
      </c>
      <c r="B384" s="86">
        <v>148.19</v>
      </c>
      <c r="C384" s="86">
        <v>8.3719999999999999</v>
      </c>
      <c r="F384" s="127">
        <v>44229</v>
      </c>
      <c r="G384" s="86">
        <f t="shared" si="23"/>
        <v>154.96714285714285</v>
      </c>
      <c r="H384" s="86">
        <f t="shared" si="23"/>
        <v>8.9970000000000017</v>
      </c>
    </row>
    <row r="385" spans="1:8">
      <c r="A385" s="127">
        <v>44224</v>
      </c>
      <c r="B385" s="86">
        <v>143.97999999999999</v>
      </c>
      <c r="C385" s="86">
        <v>13.532</v>
      </c>
      <c r="F385" s="127">
        <v>44230</v>
      </c>
      <c r="G385" s="86">
        <f t="shared" si="23"/>
        <v>155.29857142857142</v>
      </c>
      <c r="H385" s="86">
        <f t="shared" si="23"/>
        <v>9.1234285714285726</v>
      </c>
    </row>
    <row r="386" spans="1:8">
      <c r="A386" s="127">
        <v>44225</v>
      </c>
      <c r="B386" s="86">
        <v>152.18</v>
      </c>
      <c r="C386" s="86">
        <v>9.3879999999999999</v>
      </c>
      <c r="F386" s="127">
        <v>44231</v>
      </c>
      <c r="G386" s="86">
        <f t="shared" si="23"/>
        <v>156.04</v>
      </c>
      <c r="H386" s="86">
        <f t="shared" si="23"/>
        <v>8.4624285714285712</v>
      </c>
    </row>
    <row r="387" spans="1:8">
      <c r="A387" s="127">
        <v>44226</v>
      </c>
      <c r="B387" s="86">
        <v>173.91</v>
      </c>
      <c r="C387" s="86">
        <v>9.3610000000000007</v>
      </c>
      <c r="F387" s="127">
        <v>44232</v>
      </c>
      <c r="G387" s="86">
        <f t="shared" si="23"/>
        <v>157.58142857142857</v>
      </c>
      <c r="H387" s="86">
        <f t="shared" si="23"/>
        <v>8.3221428571428575</v>
      </c>
    </row>
    <row r="388" spans="1:8">
      <c r="A388" s="127">
        <v>44227</v>
      </c>
      <c r="B388" s="86">
        <v>164.8</v>
      </c>
      <c r="C388" s="86">
        <v>8.2070000000000007</v>
      </c>
      <c r="F388" s="127">
        <v>44233</v>
      </c>
      <c r="G388" s="86">
        <f t="shared" si="23"/>
        <v>157.86142857142858</v>
      </c>
      <c r="H388" s="86">
        <f t="shared" si="23"/>
        <v>8.2211428571428566</v>
      </c>
    </row>
    <row r="389" spans="1:8">
      <c r="A389" s="127">
        <v>44228</v>
      </c>
      <c r="B389" s="86">
        <v>151.33000000000001</v>
      </c>
      <c r="C389" s="86">
        <v>6.1970000000000001</v>
      </c>
      <c r="F389" s="127">
        <v>44234</v>
      </c>
      <c r="G389" s="86">
        <f t="shared" si="23"/>
        <v>158.80571428571429</v>
      </c>
      <c r="H389" s="86">
        <f t="shared" si="23"/>
        <v>8.2617142857142856</v>
      </c>
    </row>
    <row r="390" spans="1:8">
      <c r="A390" s="127">
        <v>44229</v>
      </c>
      <c r="B390" s="86">
        <v>150.38</v>
      </c>
      <c r="C390" s="86">
        <v>7.9219999999999997</v>
      </c>
      <c r="F390" s="127">
        <v>44235</v>
      </c>
      <c r="G390" s="86">
        <f t="shared" si="23"/>
        <v>159.40714285714284</v>
      </c>
      <c r="H390" s="86">
        <f t="shared" si="23"/>
        <v>8.3104285714285702</v>
      </c>
    </row>
    <row r="391" spans="1:8">
      <c r="A391" s="127">
        <v>44230</v>
      </c>
      <c r="B391" s="86">
        <v>150.51</v>
      </c>
      <c r="C391" s="86">
        <v>9.2569999999999997</v>
      </c>
      <c r="F391" s="127">
        <v>44236</v>
      </c>
      <c r="G391" s="86">
        <f t="shared" ref="G391:H406" si="24">AVERAGE(B391:B397)</f>
        <v>159.82</v>
      </c>
      <c r="H391" s="86">
        <f t="shared" si="24"/>
        <v>8.3132857142857137</v>
      </c>
    </row>
    <row r="392" spans="1:8">
      <c r="A392" s="127">
        <v>44231</v>
      </c>
      <c r="B392" s="86">
        <v>149.16999999999999</v>
      </c>
      <c r="C392" s="86">
        <v>8.9049999999999994</v>
      </c>
      <c r="F392" s="127">
        <v>44237</v>
      </c>
      <c r="G392" s="86">
        <f t="shared" si="24"/>
        <v>160.04142857142855</v>
      </c>
      <c r="H392" s="86">
        <f t="shared" si="24"/>
        <v>8.3157142857142858</v>
      </c>
    </row>
    <row r="393" spans="1:8">
      <c r="A393" s="127">
        <v>44232</v>
      </c>
      <c r="B393" s="86">
        <v>162.97</v>
      </c>
      <c r="C393" s="86">
        <v>8.4060000000000006</v>
      </c>
      <c r="F393" s="127">
        <v>44238</v>
      </c>
      <c r="G393" s="86">
        <f t="shared" si="24"/>
        <v>160.7428571428571</v>
      </c>
      <c r="H393" s="86">
        <f t="shared" si="24"/>
        <v>7.9979999999999993</v>
      </c>
    </row>
    <row r="394" spans="1:8">
      <c r="A394" s="127">
        <v>44233</v>
      </c>
      <c r="B394" s="86">
        <v>175.87</v>
      </c>
      <c r="C394" s="86">
        <v>8.6539999999999999</v>
      </c>
      <c r="F394" s="127">
        <v>44239</v>
      </c>
      <c r="G394" s="86">
        <f t="shared" si="24"/>
        <v>161.72999999999999</v>
      </c>
      <c r="H394" s="86">
        <f t="shared" si="24"/>
        <v>8.0421428571428581</v>
      </c>
    </row>
    <row r="395" spans="1:8">
      <c r="A395" s="127">
        <v>44234</v>
      </c>
      <c r="B395" s="86">
        <v>171.41</v>
      </c>
      <c r="C395" s="86">
        <v>8.4909999999999997</v>
      </c>
      <c r="F395" s="127">
        <v>44240</v>
      </c>
      <c r="G395" s="86">
        <f t="shared" si="24"/>
        <v>163.76714285714283</v>
      </c>
      <c r="H395" s="86">
        <f t="shared" si="24"/>
        <v>8.0559999999999992</v>
      </c>
    </row>
    <row r="396" spans="1:8">
      <c r="A396" s="127">
        <v>44235</v>
      </c>
      <c r="B396" s="86">
        <v>155.54</v>
      </c>
      <c r="C396" s="86">
        <v>6.5380000000000003</v>
      </c>
      <c r="F396" s="127">
        <v>44241</v>
      </c>
      <c r="G396" s="86">
        <f t="shared" si="24"/>
        <v>166.1</v>
      </c>
      <c r="H396" s="86">
        <f t="shared" si="24"/>
        <v>8.0372857142857139</v>
      </c>
    </row>
    <row r="397" spans="1:8">
      <c r="A397" s="127">
        <v>44236</v>
      </c>
      <c r="B397" s="86">
        <v>153.27000000000001</v>
      </c>
      <c r="C397" s="86">
        <v>7.9420000000000002</v>
      </c>
      <c r="F397" s="127">
        <v>44242</v>
      </c>
      <c r="G397" s="86">
        <f t="shared" si="24"/>
        <v>167.75</v>
      </c>
      <c r="H397" s="86">
        <f t="shared" si="24"/>
        <v>8.0384285714285717</v>
      </c>
    </row>
    <row r="398" spans="1:8">
      <c r="A398" s="127">
        <v>44237</v>
      </c>
      <c r="B398" s="86">
        <v>152.06</v>
      </c>
      <c r="C398" s="86">
        <v>9.2739999999999991</v>
      </c>
      <c r="F398" s="127">
        <v>44243</v>
      </c>
      <c r="G398" s="86">
        <f t="shared" si="24"/>
        <v>169.84285714285716</v>
      </c>
      <c r="H398" s="86">
        <f t="shared" si="24"/>
        <v>8.0941428571428577</v>
      </c>
    </row>
    <row r="399" spans="1:8">
      <c r="A399" s="127">
        <v>44238</v>
      </c>
      <c r="B399" s="86">
        <v>154.08000000000001</v>
      </c>
      <c r="C399" s="86">
        <v>6.681</v>
      </c>
      <c r="F399" s="127">
        <v>44244</v>
      </c>
      <c r="G399" s="86">
        <f t="shared" si="24"/>
        <v>170.31285714285715</v>
      </c>
      <c r="H399" s="86">
        <f t="shared" si="24"/>
        <v>8.0898571428571433</v>
      </c>
    </row>
    <row r="400" spans="1:8">
      <c r="A400" s="127">
        <v>44239</v>
      </c>
      <c r="B400" s="86">
        <v>169.88</v>
      </c>
      <c r="C400" s="86">
        <v>8.7149999999999999</v>
      </c>
      <c r="F400" s="127">
        <v>44245</v>
      </c>
      <c r="G400" s="86">
        <f t="shared" si="24"/>
        <v>170.13285714285712</v>
      </c>
      <c r="H400" s="86">
        <f t="shared" si="24"/>
        <v>8.4879999999999995</v>
      </c>
    </row>
    <row r="401" spans="1:8">
      <c r="A401" s="127">
        <v>44240</v>
      </c>
      <c r="B401" s="86">
        <v>190.13</v>
      </c>
      <c r="C401" s="86">
        <v>8.7509999999999994</v>
      </c>
      <c r="F401" s="127">
        <v>44246</v>
      </c>
      <c r="G401" s="86">
        <f t="shared" si="24"/>
        <v>169.65142857142857</v>
      </c>
      <c r="H401" s="86">
        <f t="shared" si="24"/>
        <v>8.6775714285714276</v>
      </c>
    </row>
    <row r="402" spans="1:8">
      <c r="A402" s="127">
        <v>44241</v>
      </c>
      <c r="B402" s="86">
        <v>187.74</v>
      </c>
      <c r="C402" s="86">
        <v>8.36</v>
      </c>
      <c r="F402" s="127">
        <v>44247</v>
      </c>
      <c r="G402" s="86">
        <f t="shared" si="24"/>
        <v>168.29857142857145</v>
      </c>
      <c r="H402" s="86">
        <f t="shared" si="24"/>
        <v>8.889857142857144</v>
      </c>
    </row>
    <row r="403" spans="1:8">
      <c r="A403" s="127">
        <v>44242</v>
      </c>
      <c r="B403" s="86">
        <v>167.09</v>
      </c>
      <c r="C403" s="86">
        <v>6.5460000000000003</v>
      </c>
      <c r="F403" s="127">
        <v>44248</v>
      </c>
      <c r="G403" s="86">
        <f t="shared" si="24"/>
        <v>165.84142857142859</v>
      </c>
      <c r="H403" s="86">
        <f t="shared" si="24"/>
        <v>9.1512857142857165</v>
      </c>
    </row>
    <row r="404" spans="1:8">
      <c r="A404" s="127">
        <v>44243</v>
      </c>
      <c r="B404" s="86">
        <v>167.92</v>
      </c>
      <c r="C404" s="86">
        <v>8.3320000000000007</v>
      </c>
      <c r="F404" s="127">
        <v>44249</v>
      </c>
      <c r="G404" s="86">
        <f t="shared" si="24"/>
        <v>163.7885714285714</v>
      </c>
      <c r="H404" s="86">
        <f t="shared" si="24"/>
        <v>9.3012857142857133</v>
      </c>
    </row>
    <row r="405" spans="1:8">
      <c r="A405" s="127">
        <v>44244</v>
      </c>
      <c r="B405" s="86">
        <v>155.35</v>
      </c>
      <c r="C405" s="86">
        <v>9.2439999999999998</v>
      </c>
      <c r="F405" s="127">
        <v>44250</v>
      </c>
      <c r="G405" s="86">
        <f t="shared" si="24"/>
        <v>161.56285714285713</v>
      </c>
      <c r="H405" s="86">
        <f t="shared" si="24"/>
        <v>9.519857142857143</v>
      </c>
    </row>
    <row r="406" spans="1:8">
      <c r="A406" s="127">
        <v>44245</v>
      </c>
      <c r="B406" s="86">
        <v>152.82</v>
      </c>
      <c r="C406" s="86">
        <v>9.468</v>
      </c>
      <c r="F406" s="127">
        <v>44251</v>
      </c>
      <c r="G406" s="86">
        <f t="shared" si="24"/>
        <v>161.34</v>
      </c>
      <c r="H406" s="86">
        <f t="shared" si="24"/>
        <v>9.9152857142857158</v>
      </c>
    </row>
    <row r="407" spans="1:8">
      <c r="A407" s="127">
        <v>44246</v>
      </c>
      <c r="B407" s="86">
        <v>166.51</v>
      </c>
      <c r="C407" s="86">
        <v>10.042</v>
      </c>
      <c r="F407" s="127">
        <v>44252</v>
      </c>
      <c r="G407" s="86">
        <f t="shared" ref="G407:H422" si="25">AVERAGE(B407:B413)</f>
        <v>160.96</v>
      </c>
      <c r="H407" s="86">
        <f t="shared" si="25"/>
        <v>10.262285714285714</v>
      </c>
    </row>
    <row r="408" spans="1:8">
      <c r="A408" s="127">
        <v>44247</v>
      </c>
      <c r="B408" s="86">
        <v>180.66</v>
      </c>
      <c r="C408" s="86">
        <v>10.237</v>
      </c>
      <c r="F408" s="127">
        <v>44253</v>
      </c>
      <c r="G408" s="86">
        <f t="shared" si="25"/>
        <v>160.25857142857143</v>
      </c>
      <c r="H408" s="86">
        <f t="shared" si="25"/>
        <v>10.518142857142857</v>
      </c>
    </row>
    <row r="409" spans="1:8">
      <c r="A409" s="127">
        <v>44248</v>
      </c>
      <c r="B409" s="86">
        <v>170.54</v>
      </c>
      <c r="C409" s="86">
        <v>10.19</v>
      </c>
      <c r="F409" s="127">
        <v>44254</v>
      </c>
      <c r="G409" s="86">
        <f t="shared" si="25"/>
        <v>160.09714285714287</v>
      </c>
      <c r="H409" s="86">
        <f t="shared" si="25"/>
        <v>10.773142857142858</v>
      </c>
    </row>
    <row r="410" spans="1:8">
      <c r="A410" s="127">
        <v>44249</v>
      </c>
      <c r="B410" s="86">
        <v>152.72</v>
      </c>
      <c r="C410" s="86">
        <v>7.5960000000000001</v>
      </c>
      <c r="F410" s="127">
        <v>44255</v>
      </c>
      <c r="G410" s="86">
        <f t="shared" si="25"/>
        <v>159.53285714285715</v>
      </c>
      <c r="H410" s="86">
        <f t="shared" si="25"/>
        <v>10.907571428571428</v>
      </c>
    </row>
    <row r="411" spans="1:8">
      <c r="A411" s="127">
        <v>44250</v>
      </c>
      <c r="B411" s="86">
        <v>152.34</v>
      </c>
      <c r="C411" s="86">
        <v>9.8620000000000001</v>
      </c>
      <c r="F411" s="127">
        <v>44256</v>
      </c>
      <c r="G411" s="86">
        <f t="shared" si="25"/>
        <v>158.92571428571429</v>
      </c>
      <c r="H411" s="86">
        <f t="shared" si="25"/>
        <v>11.082000000000003</v>
      </c>
    </row>
    <row r="412" spans="1:8">
      <c r="A412" s="127">
        <v>44251</v>
      </c>
      <c r="B412" s="86">
        <v>153.79</v>
      </c>
      <c r="C412" s="86">
        <v>12.012</v>
      </c>
      <c r="F412" s="127">
        <v>44257</v>
      </c>
      <c r="G412" s="86">
        <f t="shared" si="25"/>
        <v>158.59</v>
      </c>
      <c r="H412" s="86">
        <f t="shared" si="25"/>
        <v>11.209857142857143</v>
      </c>
    </row>
    <row r="413" spans="1:8">
      <c r="A413" s="127">
        <v>44252</v>
      </c>
      <c r="B413" s="86">
        <v>150.16</v>
      </c>
      <c r="C413" s="86">
        <v>11.897</v>
      </c>
      <c r="F413" s="127">
        <v>44258</v>
      </c>
      <c r="G413" s="86">
        <f t="shared" si="25"/>
        <v>158.12428571428572</v>
      </c>
      <c r="H413" s="86">
        <f t="shared" si="25"/>
        <v>11.278428571428574</v>
      </c>
    </row>
    <row r="414" spans="1:8">
      <c r="A414" s="127">
        <v>44253</v>
      </c>
      <c r="B414" s="86">
        <v>161.6</v>
      </c>
      <c r="C414" s="86">
        <v>11.833</v>
      </c>
      <c r="F414" s="127">
        <v>44259</v>
      </c>
      <c r="G414" s="86">
        <f t="shared" si="25"/>
        <v>158.05571428571429</v>
      </c>
      <c r="H414" s="86">
        <f t="shared" si="25"/>
        <v>11.305142857142858</v>
      </c>
    </row>
    <row r="415" spans="1:8">
      <c r="A415" s="127">
        <v>44254</v>
      </c>
      <c r="B415" s="86">
        <v>179.53</v>
      </c>
      <c r="C415" s="86">
        <v>12.022</v>
      </c>
      <c r="F415" s="127">
        <v>44260</v>
      </c>
      <c r="G415" s="86">
        <f t="shared" si="25"/>
        <v>157.88857142857142</v>
      </c>
      <c r="H415" s="86">
        <f t="shared" si="25"/>
        <v>11.489285714285714</v>
      </c>
    </row>
    <row r="416" spans="1:8">
      <c r="A416" s="127">
        <v>44255</v>
      </c>
      <c r="B416" s="86">
        <v>166.59</v>
      </c>
      <c r="C416" s="86">
        <v>11.131</v>
      </c>
      <c r="F416" s="127">
        <v>44261</v>
      </c>
      <c r="G416" s="86">
        <f t="shared" si="25"/>
        <v>157.35142857142858</v>
      </c>
      <c r="H416" s="86">
        <f t="shared" si="25"/>
        <v>11.694571428571431</v>
      </c>
    </row>
    <row r="417" spans="1:8">
      <c r="A417" s="127">
        <v>44256</v>
      </c>
      <c r="B417" s="86">
        <v>148.47</v>
      </c>
      <c r="C417" s="86">
        <v>8.8170000000000002</v>
      </c>
      <c r="F417" s="127">
        <v>44262</v>
      </c>
      <c r="G417" s="86">
        <f t="shared" si="25"/>
        <v>157.55571428571429</v>
      </c>
      <c r="H417" s="86">
        <f t="shared" si="25"/>
        <v>12.011285714285716</v>
      </c>
    </row>
    <row r="418" spans="1:8">
      <c r="A418" s="127">
        <v>44257</v>
      </c>
      <c r="B418" s="86">
        <v>149.99</v>
      </c>
      <c r="C418" s="86">
        <v>10.757</v>
      </c>
      <c r="F418" s="127">
        <v>44263</v>
      </c>
      <c r="G418" s="86">
        <f t="shared" si="25"/>
        <v>158.40428571428569</v>
      </c>
      <c r="H418" s="86">
        <f t="shared" si="25"/>
        <v>12.329285714285716</v>
      </c>
    </row>
    <row r="419" spans="1:8">
      <c r="A419" s="127">
        <v>44258</v>
      </c>
      <c r="B419" s="86">
        <v>150.53</v>
      </c>
      <c r="C419" s="86">
        <v>12.492000000000001</v>
      </c>
      <c r="F419" s="127">
        <v>44264</v>
      </c>
      <c r="G419" s="86">
        <f t="shared" si="25"/>
        <v>158.70000000000002</v>
      </c>
      <c r="H419" s="86">
        <f t="shared" si="25"/>
        <v>12.629857142857144</v>
      </c>
    </row>
    <row r="420" spans="1:8">
      <c r="A420" s="127">
        <v>44259</v>
      </c>
      <c r="B420" s="86">
        <v>149.68</v>
      </c>
      <c r="C420" s="86">
        <v>12.084</v>
      </c>
      <c r="F420" s="127">
        <v>44265</v>
      </c>
      <c r="G420" s="86">
        <f t="shared" si="25"/>
        <v>158.42571428571429</v>
      </c>
      <c r="H420" s="86">
        <f t="shared" si="25"/>
        <v>13.188428571428572</v>
      </c>
    </row>
    <row r="421" spans="1:8">
      <c r="A421" s="127">
        <v>44260</v>
      </c>
      <c r="B421" s="86">
        <v>160.43</v>
      </c>
      <c r="C421" s="86">
        <v>13.122</v>
      </c>
      <c r="F421" s="127">
        <v>44266</v>
      </c>
      <c r="G421" s="86">
        <f t="shared" si="25"/>
        <v>157.84285714285716</v>
      </c>
      <c r="H421" s="86">
        <f t="shared" si="25"/>
        <v>13.849428571428572</v>
      </c>
    </row>
    <row r="422" spans="1:8">
      <c r="A422" s="127">
        <v>44261</v>
      </c>
      <c r="B422" s="86">
        <v>175.77</v>
      </c>
      <c r="C422" s="86">
        <v>13.459</v>
      </c>
      <c r="F422" s="127">
        <v>44267</v>
      </c>
      <c r="G422" s="86">
        <f t="shared" si="25"/>
        <v>157.41166666666666</v>
      </c>
      <c r="H422" s="86">
        <f t="shared" si="25"/>
        <v>14.525857142857143</v>
      </c>
    </row>
    <row r="423" spans="1:8">
      <c r="A423" s="127">
        <v>44262</v>
      </c>
      <c r="B423" s="86">
        <v>168.02</v>
      </c>
      <c r="C423" s="86">
        <v>13.348000000000001</v>
      </c>
      <c r="F423" s="127">
        <v>44268</v>
      </c>
      <c r="G423" s="86">
        <f t="shared" ref="G423:H438" si="26">AVERAGE(B423:B429)</f>
        <v>156.63500000000002</v>
      </c>
      <c r="H423" s="86">
        <f t="shared" si="26"/>
        <v>15.199</v>
      </c>
    </row>
    <row r="424" spans="1:8">
      <c r="A424" s="127">
        <v>44263</v>
      </c>
      <c r="B424" s="86">
        <v>154.41</v>
      </c>
      <c r="C424" s="86">
        <v>11.042999999999999</v>
      </c>
      <c r="F424" s="127">
        <v>44269</v>
      </c>
      <c r="G424" s="86">
        <f t="shared" si="26"/>
        <v>155.81666666666669</v>
      </c>
      <c r="H424" s="86">
        <f t="shared" si="26"/>
        <v>15.987571428571426</v>
      </c>
    </row>
    <row r="425" spans="1:8">
      <c r="A425" s="127">
        <v>44264</v>
      </c>
      <c r="B425" s="86">
        <v>152.06</v>
      </c>
      <c r="C425" s="86">
        <v>12.861000000000001</v>
      </c>
      <c r="F425" s="127">
        <v>44270</v>
      </c>
      <c r="G425" s="86">
        <f t="shared" si="26"/>
        <v>155.285</v>
      </c>
      <c r="H425" s="86">
        <f t="shared" si="26"/>
        <v>16.920999999999999</v>
      </c>
    </row>
    <row r="426" spans="1:8">
      <c r="A426" s="127">
        <v>44265</v>
      </c>
      <c r="B426" s="86">
        <v>148.61000000000001</v>
      </c>
      <c r="C426" s="86">
        <v>16.402000000000001</v>
      </c>
      <c r="F426" s="127">
        <v>44271</v>
      </c>
      <c r="G426" s="86">
        <f t="shared" si="26"/>
        <v>153.78666666666666</v>
      </c>
      <c r="H426" s="86">
        <f t="shared" si="26"/>
        <v>18.046999999999997</v>
      </c>
    </row>
    <row r="427" spans="1:8">
      <c r="A427" s="127">
        <v>44266</v>
      </c>
      <c r="B427" s="86">
        <v>145.6</v>
      </c>
      <c r="C427" s="86">
        <v>16.710999999999999</v>
      </c>
      <c r="F427" s="127">
        <v>44272</v>
      </c>
      <c r="G427" s="86">
        <f t="shared" si="26"/>
        <v>152.78166666666669</v>
      </c>
      <c r="H427" s="86">
        <f t="shared" si="26"/>
        <v>19.381428571428568</v>
      </c>
    </row>
    <row r="428" spans="1:8">
      <c r="A428" s="127">
        <v>44267</v>
      </c>
      <c r="C428" s="86">
        <v>17.856999999999999</v>
      </c>
      <c r="F428" s="127">
        <v>44273</v>
      </c>
      <c r="G428" s="86">
        <f t="shared" si="26"/>
        <v>152.27833333333334</v>
      </c>
      <c r="H428" s="86">
        <f t="shared" si="26"/>
        <v>21.067</v>
      </c>
    </row>
    <row r="429" spans="1:8">
      <c r="A429" s="127">
        <v>44268</v>
      </c>
      <c r="B429" s="86">
        <v>171.11</v>
      </c>
      <c r="C429" s="86">
        <v>18.170999999999999</v>
      </c>
      <c r="F429" s="127">
        <v>44274</v>
      </c>
      <c r="G429" s="86">
        <f t="shared" si="26"/>
        <v>152.26857142857145</v>
      </c>
      <c r="H429" s="86">
        <f t="shared" si="26"/>
        <v>22.714714285714283</v>
      </c>
    </row>
    <row r="430" spans="1:8">
      <c r="A430" s="127">
        <v>44269</v>
      </c>
      <c r="B430" s="86">
        <v>163.11000000000001</v>
      </c>
      <c r="C430" s="86">
        <v>18.867999999999999</v>
      </c>
      <c r="F430" s="127">
        <v>44275</v>
      </c>
      <c r="G430" s="86">
        <f t="shared" si="26"/>
        <v>151.44714285714286</v>
      </c>
      <c r="H430" s="86">
        <f t="shared" si="26"/>
        <v>24.614142857142856</v>
      </c>
    </row>
    <row r="431" spans="1:8">
      <c r="A431" s="127">
        <v>44270</v>
      </c>
      <c r="B431" s="86">
        <v>151.22</v>
      </c>
      <c r="C431" s="86">
        <v>17.577000000000002</v>
      </c>
      <c r="F431" s="127">
        <v>44276</v>
      </c>
      <c r="G431" s="86">
        <f t="shared" si="26"/>
        <v>149.89571428571429</v>
      </c>
      <c r="H431" s="86">
        <f t="shared" si="26"/>
        <v>26.732285714285712</v>
      </c>
    </row>
    <row r="432" spans="1:8">
      <c r="A432" s="127">
        <v>44271</v>
      </c>
      <c r="B432" s="86">
        <v>143.07</v>
      </c>
      <c r="C432" s="86">
        <v>20.742999999999999</v>
      </c>
      <c r="F432" s="127">
        <v>44277</v>
      </c>
      <c r="G432" s="86">
        <f t="shared" si="26"/>
        <v>148.80000000000001</v>
      </c>
      <c r="H432" s="86">
        <f t="shared" si="26"/>
        <v>28.395571428571426</v>
      </c>
    </row>
    <row r="433" spans="1:8">
      <c r="A433" s="127">
        <v>44272</v>
      </c>
      <c r="B433" s="86">
        <v>142.58000000000001</v>
      </c>
      <c r="C433" s="86">
        <v>25.742999999999999</v>
      </c>
      <c r="F433" s="127">
        <v>44278</v>
      </c>
      <c r="G433" s="86">
        <f t="shared" si="26"/>
        <v>148.33285714285714</v>
      </c>
      <c r="H433" s="86">
        <f t="shared" si="26"/>
        <v>30.277714285714289</v>
      </c>
    </row>
    <row r="434" spans="1:8">
      <c r="A434" s="127">
        <v>44273</v>
      </c>
      <c r="B434" s="86">
        <v>142.58000000000001</v>
      </c>
      <c r="C434" s="86">
        <v>28.51</v>
      </c>
      <c r="F434" s="127">
        <v>44279</v>
      </c>
      <c r="G434" s="86">
        <f t="shared" si="26"/>
        <v>148.34142857142857</v>
      </c>
      <c r="H434" s="86">
        <f t="shared" si="26"/>
        <v>32.082714285714289</v>
      </c>
    </row>
    <row r="435" spans="1:8">
      <c r="A435" s="127">
        <v>44274</v>
      </c>
      <c r="B435" s="86">
        <v>152.21</v>
      </c>
      <c r="C435" s="86">
        <v>29.390999999999998</v>
      </c>
      <c r="F435" s="127">
        <v>44280</v>
      </c>
      <c r="G435" s="86">
        <f t="shared" si="26"/>
        <v>147.41285714285715</v>
      </c>
      <c r="H435" s="86">
        <f t="shared" si="26"/>
        <v>34.070857142857143</v>
      </c>
    </row>
    <row r="436" spans="1:8">
      <c r="A436" s="127">
        <v>44275</v>
      </c>
      <c r="B436" s="86">
        <v>165.36</v>
      </c>
      <c r="C436" s="86">
        <v>31.466999999999999</v>
      </c>
      <c r="F436" s="127">
        <v>44281</v>
      </c>
      <c r="G436" s="86">
        <f t="shared" si="26"/>
        <v>145.82428571428574</v>
      </c>
      <c r="H436" s="86">
        <f t="shared" si="26"/>
        <v>36.255000000000003</v>
      </c>
    </row>
    <row r="437" spans="1:8">
      <c r="A437" s="127">
        <v>44276</v>
      </c>
      <c r="B437" s="86">
        <v>152.25</v>
      </c>
      <c r="C437" s="86">
        <v>33.695</v>
      </c>
      <c r="F437" s="127">
        <v>44282</v>
      </c>
      <c r="G437" s="86">
        <f t="shared" si="26"/>
        <v>143.37571428571431</v>
      </c>
      <c r="H437" s="86">
        <f t="shared" si="26"/>
        <v>38.189428571428572</v>
      </c>
    </row>
    <row r="438" spans="1:8">
      <c r="A438" s="127">
        <v>44277</v>
      </c>
      <c r="B438" s="86">
        <v>143.55000000000001</v>
      </c>
      <c r="C438" s="86">
        <v>29.22</v>
      </c>
      <c r="F438" s="127">
        <v>44283</v>
      </c>
      <c r="G438" s="86">
        <f t="shared" si="26"/>
        <v>137.9614285714286</v>
      </c>
      <c r="H438" s="86">
        <f t="shared" si="26"/>
        <v>40.34957142857143</v>
      </c>
    </row>
    <row r="439" spans="1:8">
      <c r="A439" s="127">
        <v>44278</v>
      </c>
      <c r="B439" s="86">
        <v>139.80000000000001</v>
      </c>
      <c r="C439" s="86">
        <v>33.917999999999999</v>
      </c>
      <c r="F439" s="127">
        <v>44284</v>
      </c>
      <c r="G439" s="86">
        <f t="shared" ref="G439:H454" si="27">AVERAGE(B439:B445)</f>
        <v>134.15714285714287</v>
      </c>
      <c r="H439" s="86">
        <f t="shared" si="27"/>
        <v>41.938285714285712</v>
      </c>
    </row>
    <row r="440" spans="1:8">
      <c r="A440" s="127">
        <v>44279</v>
      </c>
      <c r="B440" s="86">
        <v>142.63999999999999</v>
      </c>
      <c r="C440" s="86">
        <v>38.378</v>
      </c>
      <c r="F440" s="127">
        <v>44285</v>
      </c>
      <c r="G440" s="86">
        <f t="shared" si="27"/>
        <v>133.28857142857143</v>
      </c>
      <c r="H440" s="86">
        <f t="shared" si="27"/>
        <v>42.575857142857153</v>
      </c>
    </row>
    <row r="441" spans="1:8">
      <c r="A441" s="127">
        <v>44280</v>
      </c>
      <c r="B441" s="86">
        <v>136.08000000000001</v>
      </c>
      <c r="C441" s="86">
        <v>42.427</v>
      </c>
      <c r="F441" s="127">
        <v>44286</v>
      </c>
      <c r="G441" s="86">
        <f t="shared" si="27"/>
        <v>132.07428571428571</v>
      </c>
      <c r="H441" s="86">
        <f t="shared" si="27"/>
        <v>44.508857142857146</v>
      </c>
    </row>
    <row r="442" spans="1:8">
      <c r="A442" s="127">
        <v>44281</v>
      </c>
      <c r="B442" s="86">
        <v>141.09</v>
      </c>
      <c r="C442" s="86">
        <v>44.68</v>
      </c>
      <c r="F442" s="127">
        <v>44287</v>
      </c>
      <c r="G442" s="86">
        <f t="shared" si="27"/>
        <v>132.29428571428571</v>
      </c>
      <c r="H442" s="86">
        <f t="shared" si="27"/>
        <v>46.800000000000004</v>
      </c>
    </row>
    <row r="443" spans="1:8">
      <c r="A443" s="127">
        <v>44282</v>
      </c>
      <c r="B443" s="86">
        <v>148.22</v>
      </c>
      <c r="C443" s="86">
        <v>45.008000000000003</v>
      </c>
      <c r="F443" s="127">
        <v>44288</v>
      </c>
      <c r="G443" s="86">
        <f t="shared" si="27"/>
        <v>132.94</v>
      </c>
      <c r="H443" s="86">
        <f t="shared" si="27"/>
        <v>49.555</v>
      </c>
    </row>
    <row r="444" spans="1:8">
      <c r="A444" s="127">
        <v>44283</v>
      </c>
      <c r="B444" s="86">
        <v>114.35</v>
      </c>
      <c r="C444" s="86">
        <v>48.816000000000003</v>
      </c>
      <c r="F444" s="127">
        <v>44289</v>
      </c>
      <c r="G444" s="86">
        <f t="shared" si="27"/>
        <v>133.28142857142856</v>
      </c>
      <c r="H444" s="86">
        <f t="shared" si="27"/>
        <v>52.685428571428574</v>
      </c>
    </row>
    <row r="445" spans="1:8">
      <c r="A445" s="127">
        <v>44284</v>
      </c>
      <c r="B445" s="86">
        <v>116.92</v>
      </c>
      <c r="C445" s="86">
        <v>40.341000000000001</v>
      </c>
      <c r="F445" s="127">
        <v>44290</v>
      </c>
      <c r="G445" s="86">
        <f t="shared" si="27"/>
        <v>137.16428571428571</v>
      </c>
      <c r="H445" s="86">
        <f t="shared" si="27"/>
        <v>56.328857142857146</v>
      </c>
    </row>
    <row r="446" spans="1:8">
      <c r="A446" s="127">
        <v>44285</v>
      </c>
      <c r="B446" s="86">
        <v>133.72</v>
      </c>
      <c r="C446" s="86">
        <v>38.381</v>
      </c>
      <c r="F446" s="127">
        <v>44291</v>
      </c>
      <c r="G446" s="86">
        <f t="shared" si="27"/>
        <v>139.44999999999999</v>
      </c>
      <c r="H446" s="86">
        <f t="shared" si="27"/>
        <v>60.508857142857146</v>
      </c>
    </row>
    <row r="447" spans="1:8">
      <c r="A447" s="127">
        <v>44286</v>
      </c>
      <c r="B447" s="86">
        <v>134.13999999999999</v>
      </c>
      <c r="C447" s="86">
        <v>51.908999999999999</v>
      </c>
      <c r="F447" s="127">
        <v>44292</v>
      </c>
      <c r="G447" s="86">
        <f t="shared" si="27"/>
        <v>138.27000000000001</v>
      </c>
      <c r="H447" s="86">
        <f t="shared" si="27"/>
        <v>66.891571428571424</v>
      </c>
    </row>
    <row r="448" spans="1:8">
      <c r="A448" s="127">
        <v>44287</v>
      </c>
      <c r="B448" s="86">
        <v>137.62</v>
      </c>
      <c r="C448" s="86">
        <v>58.465000000000003</v>
      </c>
      <c r="F448" s="127">
        <v>44293</v>
      </c>
      <c r="G448" s="86">
        <f t="shared" si="27"/>
        <v>137.09</v>
      </c>
      <c r="H448" s="86">
        <f t="shared" si="27"/>
        <v>72.474857142857147</v>
      </c>
    </row>
    <row r="449" spans="1:8">
      <c r="A449" s="127">
        <v>44288</v>
      </c>
      <c r="B449" s="86">
        <v>145.61000000000001</v>
      </c>
      <c r="C449" s="86">
        <v>63.965000000000003</v>
      </c>
      <c r="F449" s="127">
        <v>44294</v>
      </c>
      <c r="G449" s="86">
        <f t="shared" si="27"/>
        <v>135.53714285714287</v>
      </c>
      <c r="H449" s="86">
        <f t="shared" si="27"/>
        <v>77.65257142857142</v>
      </c>
    </row>
    <row r="450" spans="1:8">
      <c r="A450" s="127">
        <v>44289</v>
      </c>
      <c r="B450" s="86">
        <v>150.61000000000001</v>
      </c>
      <c r="C450" s="86">
        <v>66.921000000000006</v>
      </c>
      <c r="F450" s="127">
        <v>44295</v>
      </c>
      <c r="G450" s="86">
        <f t="shared" si="27"/>
        <v>132.84857142857143</v>
      </c>
      <c r="H450" s="86">
        <f t="shared" si="27"/>
        <v>83.42</v>
      </c>
    </row>
    <row r="451" spans="1:8">
      <c r="A451" s="127">
        <v>44290</v>
      </c>
      <c r="B451" s="86">
        <v>141.53</v>
      </c>
      <c r="C451" s="86">
        <v>74.319999999999993</v>
      </c>
      <c r="F451" s="127">
        <v>44296</v>
      </c>
      <c r="G451" s="86">
        <f t="shared" si="27"/>
        <v>129.01999999999998</v>
      </c>
      <c r="H451" s="86">
        <f t="shared" si="27"/>
        <v>89.533571428571435</v>
      </c>
    </row>
    <row r="452" spans="1:8">
      <c r="A452" s="127">
        <v>44291</v>
      </c>
      <c r="B452" s="86">
        <v>132.91999999999999</v>
      </c>
      <c r="C452" s="86">
        <v>69.600999999999999</v>
      </c>
      <c r="F452" s="127">
        <v>44297</v>
      </c>
      <c r="G452" s="86">
        <f t="shared" si="27"/>
        <v>126.33</v>
      </c>
      <c r="H452" s="86">
        <f t="shared" si="27"/>
        <v>96.233857142857133</v>
      </c>
    </row>
    <row r="453" spans="1:8">
      <c r="A453" s="127">
        <v>44292</v>
      </c>
      <c r="B453" s="86">
        <v>125.46</v>
      </c>
      <c r="C453" s="86">
        <v>83.06</v>
      </c>
      <c r="F453" s="127">
        <v>44298</v>
      </c>
      <c r="G453" s="86">
        <f t="shared" si="27"/>
        <v>123.95285714285716</v>
      </c>
      <c r="H453" s="86">
        <f t="shared" si="27"/>
        <v>102.87257142857143</v>
      </c>
    </row>
    <row r="454" spans="1:8">
      <c r="A454" s="127">
        <v>44293</v>
      </c>
      <c r="B454" s="86">
        <v>125.88</v>
      </c>
      <c r="C454" s="86">
        <v>90.992000000000004</v>
      </c>
      <c r="F454" s="127">
        <v>44299</v>
      </c>
      <c r="G454" s="86">
        <f t="shared" si="27"/>
        <v>121.59857142857143</v>
      </c>
      <c r="H454" s="86">
        <f t="shared" si="27"/>
        <v>109.90928571428572</v>
      </c>
    </row>
    <row r="455" spans="1:8">
      <c r="A455" s="127">
        <v>44294</v>
      </c>
      <c r="B455" s="86">
        <v>126.75</v>
      </c>
      <c r="C455" s="86">
        <v>94.709000000000003</v>
      </c>
      <c r="F455" s="127">
        <v>44300</v>
      </c>
      <c r="G455" s="86">
        <f t="shared" ref="G455:H470" si="28">AVERAGE(B455:B461)</f>
        <v>119.06142857142858</v>
      </c>
      <c r="H455" s="86">
        <f t="shared" si="28"/>
        <v>117.49085714285715</v>
      </c>
    </row>
    <row r="456" spans="1:8">
      <c r="A456" s="127">
        <v>44295</v>
      </c>
      <c r="B456" s="86">
        <v>126.79</v>
      </c>
      <c r="C456" s="86">
        <v>104.337</v>
      </c>
      <c r="F456" s="127">
        <v>44301</v>
      </c>
      <c r="G456" s="86">
        <f t="shared" si="28"/>
        <v>115.76142857142858</v>
      </c>
      <c r="H456" s="86">
        <f t="shared" si="28"/>
        <v>126.24485714285713</v>
      </c>
    </row>
    <row r="457" spans="1:8">
      <c r="A457" s="127">
        <v>44296</v>
      </c>
      <c r="B457" s="86">
        <v>123.81</v>
      </c>
      <c r="C457" s="86">
        <v>109.71599999999999</v>
      </c>
      <c r="F457" s="127">
        <v>44302</v>
      </c>
      <c r="G457" s="86">
        <f t="shared" si="28"/>
        <v>112.09142857142857</v>
      </c>
      <c r="H457" s="86">
        <f t="shared" si="28"/>
        <v>135.40100000000001</v>
      </c>
    </row>
    <row r="458" spans="1:8">
      <c r="A458" s="127">
        <v>44297</v>
      </c>
      <c r="B458" s="86">
        <v>122.7</v>
      </c>
      <c r="C458" s="86">
        <v>121.22199999999999</v>
      </c>
      <c r="F458" s="127">
        <v>44303</v>
      </c>
      <c r="G458" s="86">
        <f t="shared" si="28"/>
        <v>108.02857142857144</v>
      </c>
      <c r="H458" s="86">
        <f t="shared" si="28"/>
        <v>146.52628571428571</v>
      </c>
    </row>
    <row r="459" spans="1:8">
      <c r="A459" s="127">
        <v>44298</v>
      </c>
      <c r="B459" s="86">
        <v>116.28</v>
      </c>
      <c r="C459" s="86">
        <v>116.072</v>
      </c>
      <c r="F459" s="127">
        <v>44304</v>
      </c>
      <c r="G459" s="86">
        <f t="shared" si="28"/>
        <v>103.73</v>
      </c>
      <c r="H459" s="86">
        <f t="shared" si="28"/>
        <v>157.27999999999997</v>
      </c>
    </row>
    <row r="460" spans="1:8">
      <c r="A460" s="127">
        <v>44299</v>
      </c>
      <c r="B460" s="86">
        <v>108.98</v>
      </c>
      <c r="C460" s="86">
        <v>132.31700000000001</v>
      </c>
      <c r="F460" s="127">
        <v>44305</v>
      </c>
      <c r="G460" s="86">
        <f t="shared" si="28"/>
        <v>100.80714285714286</v>
      </c>
      <c r="H460" s="86">
        <f t="shared" si="28"/>
        <v>167.26899999999998</v>
      </c>
    </row>
    <row r="461" spans="1:8">
      <c r="A461" s="127">
        <v>44300</v>
      </c>
      <c r="B461" s="86">
        <v>108.12</v>
      </c>
      <c r="C461" s="86">
        <v>144.06299999999999</v>
      </c>
      <c r="F461" s="127">
        <v>44306</v>
      </c>
      <c r="G461" s="86">
        <f t="shared" si="28"/>
        <v>97.651428571428582</v>
      </c>
      <c r="H461" s="86">
        <f t="shared" si="28"/>
        <v>178.62714285714284</v>
      </c>
    </row>
    <row r="462" spans="1:8">
      <c r="A462" s="127">
        <v>44301</v>
      </c>
      <c r="B462" s="86">
        <v>103.65</v>
      </c>
      <c r="C462" s="86">
        <v>155.98699999999999</v>
      </c>
      <c r="F462" s="127">
        <v>44307</v>
      </c>
      <c r="G462" s="86">
        <f t="shared" si="28"/>
        <v>94.584285714285713</v>
      </c>
      <c r="H462" s="86">
        <f t="shared" si="28"/>
        <v>190.30514285714284</v>
      </c>
    </row>
    <row r="463" spans="1:8">
      <c r="A463" s="127">
        <v>44302</v>
      </c>
      <c r="B463" s="86">
        <v>101.1</v>
      </c>
      <c r="C463" s="86">
        <v>168.43</v>
      </c>
      <c r="F463" s="127">
        <v>44308</v>
      </c>
      <c r="G463" s="86">
        <f t="shared" si="28"/>
        <v>91.935714285714283</v>
      </c>
      <c r="H463" s="86">
        <f t="shared" si="28"/>
        <v>202.15357142857141</v>
      </c>
    </row>
    <row r="464" spans="1:8">
      <c r="A464" s="127">
        <v>44303</v>
      </c>
      <c r="B464" s="86">
        <v>95.37</v>
      </c>
      <c r="C464" s="86">
        <v>187.59299999999999</v>
      </c>
      <c r="F464" s="127">
        <v>44309</v>
      </c>
      <c r="G464" s="86">
        <f t="shared" si="28"/>
        <v>88.934285714285721</v>
      </c>
      <c r="H464" s="86">
        <f t="shared" si="28"/>
        <v>213.64585714285712</v>
      </c>
    </row>
    <row r="465" spans="1:8">
      <c r="A465" s="127">
        <v>44304</v>
      </c>
      <c r="B465" s="86">
        <v>92.61</v>
      </c>
      <c r="C465" s="86">
        <v>196.49799999999999</v>
      </c>
      <c r="F465" s="127">
        <v>44310</v>
      </c>
      <c r="G465" s="86">
        <f t="shared" si="28"/>
        <v>85.427142857142854</v>
      </c>
      <c r="H465" s="86">
        <f t="shared" si="28"/>
        <v>222.69842857142856</v>
      </c>
    </row>
    <row r="466" spans="1:8">
      <c r="A466" s="127">
        <v>44305</v>
      </c>
      <c r="B466" s="86">
        <v>95.82</v>
      </c>
      <c r="C466" s="86">
        <v>185.995</v>
      </c>
      <c r="F466" s="127">
        <v>44311</v>
      </c>
      <c r="G466" s="86">
        <f t="shared" si="28"/>
        <v>82.781428571428577</v>
      </c>
      <c r="H466" s="86">
        <f t="shared" si="28"/>
        <v>230.81714285714287</v>
      </c>
    </row>
    <row r="467" spans="1:8">
      <c r="A467" s="127">
        <v>44306</v>
      </c>
      <c r="B467" s="86">
        <v>86.89</v>
      </c>
      <c r="C467" s="86">
        <v>211.82400000000001</v>
      </c>
      <c r="F467" s="127">
        <v>44312</v>
      </c>
      <c r="G467" s="86">
        <f t="shared" si="28"/>
        <v>81.188571428571422</v>
      </c>
      <c r="H467" s="86">
        <f t="shared" si="28"/>
        <v>237.36385714285714</v>
      </c>
    </row>
    <row r="468" spans="1:8">
      <c r="A468" s="127">
        <v>44307</v>
      </c>
      <c r="B468" s="86">
        <v>86.65</v>
      </c>
      <c r="C468" s="86">
        <v>225.809</v>
      </c>
      <c r="F468" s="127">
        <v>44313</v>
      </c>
      <c r="G468" s="86">
        <f t="shared" si="28"/>
        <v>80.327142857142846</v>
      </c>
      <c r="H468" s="86">
        <f t="shared" si="28"/>
        <v>244.10671428571428</v>
      </c>
    </row>
    <row r="469" spans="1:8">
      <c r="A469" s="127">
        <v>44308</v>
      </c>
      <c r="B469" s="86">
        <v>85.11</v>
      </c>
      <c r="C469" s="86">
        <v>238.92599999999999</v>
      </c>
      <c r="F469" s="127">
        <v>44314</v>
      </c>
      <c r="G469" s="86">
        <f t="shared" si="28"/>
        <v>78.857142857142861</v>
      </c>
      <c r="H469" s="86">
        <f t="shared" si="28"/>
        <v>250.73628571428571</v>
      </c>
    </row>
    <row r="470" spans="1:8">
      <c r="A470" s="127">
        <v>44309</v>
      </c>
      <c r="B470" s="86">
        <v>80.09</v>
      </c>
      <c r="C470" s="86">
        <v>248.876</v>
      </c>
      <c r="F470" s="127">
        <v>44315</v>
      </c>
      <c r="G470" s="86">
        <f t="shared" si="28"/>
        <v>77.454285714285717</v>
      </c>
      <c r="H470" s="86">
        <f t="shared" si="28"/>
        <v>256.23500000000001</v>
      </c>
    </row>
    <row r="471" spans="1:8">
      <c r="A471" s="127">
        <v>44310</v>
      </c>
      <c r="B471" s="86">
        <v>70.819999999999993</v>
      </c>
      <c r="C471" s="86">
        <v>250.96100000000001</v>
      </c>
      <c r="F471" s="127">
        <v>44316</v>
      </c>
      <c r="G471" s="86">
        <f t="shared" ref="G471:H486" si="29">AVERAGE(B471:B477)</f>
        <v>76.282857142857139</v>
      </c>
      <c r="H471" s="86">
        <f t="shared" si="29"/>
        <v>261.89499999999998</v>
      </c>
    </row>
    <row r="472" spans="1:8">
      <c r="A472" s="127">
        <v>44311</v>
      </c>
      <c r="B472" s="86">
        <v>74.09</v>
      </c>
      <c r="C472" s="86">
        <v>253.32900000000001</v>
      </c>
      <c r="F472" s="127">
        <v>44317</v>
      </c>
      <c r="G472" s="86">
        <f t="shared" si="29"/>
        <v>74.794285714285721</v>
      </c>
      <c r="H472" s="86">
        <f t="shared" si="29"/>
        <v>266.28271428571429</v>
      </c>
    </row>
    <row r="473" spans="1:8">
      <c r="A473" s="127">
        <v>44312</v>
      </c>
      <c r="B473" s="86">
        <v>84.67</v>
      </c>
      <c r="C473" s="86">
        <v>231.822</v>
      </c>
      <c r="F473" s="127">
        <v>44318</v>
      </c>
      <c r="G473" s="86">
        <f t="shared" si="29"/>
        <v>73.518571428571434</v>
      </c>
      <c r="H473" s="86">
        <f t="shared" si="29"/>
        <v>267.82771428571425</v>
      </c>
    </row>
    <row r="474" spans="1:8">
      <c r="A474" s="127">
        <v>44313</v>
      </c>
      <c r="B474" s="86">
        <v>80.86</v>
      </c>
      <c r="C474" s="86">
        <v>259.024</v>
      </c>
      <c r="F474" s="127">
        <v>44319</v>
      </c>
      <c r="G474" s="86">
        <f t="shared" si="29"/>
        <v>71.805714285714274</v>
      </c>
      <c r="H474" s="86">
        <f t="shared" si="29"/>
        <v>271.34357142857141</v>
      </c>
    </row>
    <row r="475" spans="1:8">
      <c r="A475" s="127">
        <v>44314</v>
      </c>
      <c r="B475" s="86">
        <v>76.36</v>
      </c>
      <c r="C475" s="86">
        <v>272.21600000000001</v>
      </c>
      <c r="F475" s="127">
        <v>44320</v>
      </c>
      <c r="G475" s="86">
        <f t="shared" si="29"/>
        <v>69.995714285714286</v>
      </c>
      <c r="H475" s="86">
        <f t="shared" si="29"/>
        <v>273.51914285714287</v>
      </c>
    </row>
    <row r="476" spans="1:8">
      <c r="A476" s="127">
        <v>44315</v>
      </c>
      <c r="B476" s="86">
        <v>75.290000000000006</v>
      </c>
      <c r="C476" s="86">
        <v>277.41699999999997</v>
      </c>
      <c r="F476" s="127">
        <v>44321</v>
      </c>
      <c r="G476" s="86">
        <f t="shared" si="29"/>
        <v>68.857142857142861</v>
      </c>
      <c r="H476" s="86">
        <f t="shared" si="29"/>
        <v>276.91500000000002</v>
      </c>
    </row>
    <row r="477" spans="1:8">
      <c r="A477" s="127">
        <v>44316</v>
      </c>
      <c r="B477" s="86">
        <v>71.89</v>
      </c>
      <c r="C477" s="86">
        <v>288.49599999999998</v>
      </c>
      <c r="F477" s="127">
        <v>44322</v>
      </c>
      <c r="G477" s="86">
        <f t="shared" si="29"/>
        <v>67.92</v>
      </c>
      <c r="H477" s="86">
        <f t="shared" si="29"/>
        <v>279.74799999999999</v>
      </c>
    </row>
    <row r="478" spans="1:8">
      <c r="A478" s="127">
        <v>44317</v>
      </c>
      <c r="B478" s="86">
        <v>60.4</v>
      </c>
      <c r="C478" s="86">
        <v>281.67500000000001</v>
      </c>
      <c r="F478" s="127">
        <v>44323</v>
      </c>
      <c r="G478" s="86">
        <f t="shared" si="29"/>
        <v>67.287142857142854</v>
      </c>
      <c r="H478" s="86">
        <f t="shared" si="29"/>
        <v>279.65414285714286</v>
      </c>
    </row>
    <row r="479" spans="1:8">
      <c r="A479" s="127">
        <v>44318</v>
      </c>
      <c r="B479" s="86">
        <v>65.16</v>
      </c>
      <c r="C479" s="86">
        <v>264.14400000000001</v>
      </c>
      <c r="F479" s="127">
        <v>44324</v>
      </c>
      <c r="G479" s="86">
        <f t="shared" si="29"/>
        <v>67.967142857142861</v>
      </c>
      <c r="H479" s="86">
        <f t="shared" si="29"/>
        <v>280.77328571428569</v>
      </c>
    </row>
    <row r="480" spans="1:8">
      <c r="A480" s="127">
        <v>44319</v>
      </c>
      <c r="B480" s="86">
        <v>72.680000000000007</v>
      </c>
      <c r="C480" s="86">
        <v>256.43299999999999</v>
      </c>
      <c r="F480" s="127">
        <v>44325</v>
      </c>
      <c r="G480" s="86">
        <f t="shared" si="29"/>
        <v>68.324285714285708</v>
      </c>
      <c r="H480" s="86">
        <f t="shared" si="29"/>
        <v>280.61271428571428</v>
      </c>
    </row>
    <row r="481" spans="1:8">
      <c r="A481" s="127">
        <v>44320</v>
      </c>
      <c r="B481" s="86">
        <v>68.19</v>
      </c>
      <c r="C481" s="86">
        <v>274.25299999999999</v>
      </c>
      <c r="F481" s="127">
        <v>44326</v>
      </c>
      <c r="G481" s="86">
        <f t="shared" si="29"/>
        <v>67.568571428571417</v>
      </c>
      <c r="H481" s="86">
        <f t="shared" si="29"/>
        <v>277.80628571428571</v>
      </c>
    </row>
    <row r="482" spans="1:8">
      <c r="A482" s="127">
        <v>44321</v>
      </c>
      <c r="B482" s="86">
        <v>68.39</v>
      </c>
      <c r="C482" s="86">
        <v>295.98700000000002</v>
      </c>
      <c r="F482" s="127">
        <v>44327</v>
      </c>
      <c r="G482" s="86">
        <f t="shared" si="29"/>
        <v>67.518571428571434</v>
      </c>
      <c r="H482" s="86">
        <f t="shared" si="29"/>
        <v>274.34857142857146</v>
      </c>
    </row>
    <row r="483" spans="1:8">
      <c r="A483" s="127">
        <v>44322</v>
      </c>
      <c r="B483" s="86">
        <v>68.73</v>
      </c>
      <c r="C483" s="86">
        <v>297.24799999999999</v>
      </c>
      <c r="F483" s="127">
        <v>44328</v>
      </c>
      <c r="G483" s="86">
        <f t="shared" si="29"/>
        <v>67.231428571428566</v>
      </c>
      <c r="H483" s="86">
        <f t="shared" si="29"/>
        <v>269.25271428571426</v>
      </c>
    </row>
    <row r="484" spans="1:8">
      <c r="A484" s="127">
        <v>44323</v>
      </c>
      <c r="B484" s="86">
        <v>67.459999999999994</v>
      </c>
      <c r="C484" s="86">
        <v>287.839</v>
      </c>
      <c r="F484" s="127">
        <v>44329</v>
      </c>
      <c r="G484" s="86">
        <f t="shared" si="29"/>
        <v>66.342857142857142</v>
      </c>
      <c r="H484" s="86">
        <f t="shared" si="29"/>
        <v>261.96899999999999</v>
      </c>
    </row>
    <row r="485" spans="1:8">
      <c r="A485" s="127">
        <v>44324</v>
      </c>
      <c r="B485" s="86">
        <v>65.16</v>
      </c>
      <c r="C485" s="86">
        <v>289.50900000000001</v>
      </c>
      <c r="F485" s="127">
        <v>44330</v>
      </c>
      <c r="G485" s="86">
        <f t="shared" si="29"/>
        <v>65.685714285714283</v>
      </c>
      <c r="H485" s="86">
        <f t="shared" si="29"/>
        <v>254.28185714285715</v>
      </c>
    </row>
    <row r="486" spans="1:8">
      <c r="A486" s="127">
        <v>44325</v>
      </c>
      <c r="B486" s="86">
        <v>67.66</v>
      </c>
      <c r="C486" s="86">
        <v>263.02</v>
      </c>
      <c r="F486" s="127">
        <v>44331</v>
      </c>
      <c r="G486" s="86">
        <f t="shared" si="29"/>
        <v>65.387142857142848</v>
      </c>
      <c r="H486" s="86">
        <f t="shared" si="29"/>
        <v>244.82571428571427</v>
      </c>
    </row>
    <row r="487" spans="1:8">
      <c r="A487" s="127">
        <v>44326</v>
      </c>
      <c r="B487" s="86">
        <v>67.39</v>
      </c>
      <c r="C487" s="86">
        <v>236.78800000000001</v>
      </c>
      <c r="F487" s="127">
        <v>44332</v>
      </c>
      <c r="G487" s="86">
        <f t="shared" ref="G487:H502" si="30">AVERAGE(B487:B493)</f>
        <v>65.241428571428571</v>
      </c>
      <c r="H487" s="86">
        <f t="shared" si="30"/>
        <v>236.10014285714286</v>
      </c>
    </row>
    <row r="488" spans="1:8">
      <c r="A488" s="127">
        <v>44327</v>
      </c>
      <c r="B488" s="86">
        <v>67.84</v>
      </c>
      <c r="C488" s="86">
        <v>250.04900000000001</v>
      </c>
      <c r="F488" s="127">
        <v>44333</v>
      </c>
      <c r="G488" s="86">
        <f t="shared" si="30"/>
        <v>65.162857142857135</v>
      </c>
      <c r="H488" s="86">
        <f t="shared" si="30"/>
        <v>229.29157142857142</v>
      </c>
    </row>
    <row r="489" spans="1:8">
      <c r="A489" s="127">
        <v>44328</v>
      </c>
      <c r="B489" s="86">
        <v>66.38</v>
      </c>
      <c r="C489" s="86">
        <v>260.31599999999997</v>
      </c>
      <c r="F489" s="127">
        <v>44334</v>
      </c>
      <c r="G489" s="86">
        <f t="shared" si="30"/>
        <v>65.278571428571425</v>
      </c>
      <c r="H489" s="86">
        <f t="shared" si="30"/>
        <v>220.9782857142857</v>
      </c>
    </row>
    <row r="490" spans="1:8">
      <c r="A490" s="127">
        <v>44329</v>
      </c>
      <c r="B490" s="86">
        <v>62.51</v>
      </c>
      <c r="C490" s="86">
        <v>246.262</v>
      </c>
      <c r="F490" s="127">
        <v>44335</v>
      </c>
      <c r="G490" s="86">
        <f t="shared" si="30"/>
        <v>65.982857142857128</v>
      </c>
      <c r="H490" s="86">
        <f t="shared" si="30"/>
        <v>212.09799999999998</v>
      </c>
    </row>
    <row r="491" spans="1:8">
      <c r="A491" s="127">
        <v>44330</v>
      </c>
      <c r="B491" s="86">
        <v>62.86</v>
      </c>
      <c r="C491" s="86">
        <v>234.029</v>
      </c>
      <c r="F491" s="127">
        <v>44336</v>
      </c>
      <c r="G491" s="86">
        <f t="shared" si="30"/>
        <v>67.05</v>
      </c>
      <c r="H491" s="86">
        <f t="shared" si="30"/>
        <v>203.52785714285713</v>
      </c>
    </row>
    <row r="492" spans="1:8">
      <c r="A492" s="127">
        <v>44331</v>
      </c>
      <c r="B492" s="86">
        <v>63.07</v>
      </c>
      <c r="C492" s="86">
        <v>223.316</v>
      </c>
      <c r="F492" s="127">
        <v>44337</v>
      </c>
      <c r="G492" s="86">
        <f t="shared" si="30"/>
        <v>68.084285714285713</v>
      </c>
      <c r="H492" s="86">
        <f t="shared" si="30"/>
        <v>196.47428571428571</v>
      </c>
    </row>
    <row r="493" spans="1:8">
      <c r="A493" s="127">
        <v>44332</v>
      </c>
      <c r="B493" s="86">
        <v>66.64</v>
      </c>
      <c r="C493" s="86">
        <v>201.941</v>
      </c>
      <c r="F493" s="127">
        <v>44338</v>
      </c>
      <c r="G493" s="86">
        <f t="shared" si="30"/>
        <v>69.012857142857158</v>
      </c>
      <c r="H493" s="86">
        <f t="shared" si="30"/>
        <v>189.26399999999998</v>
      </c>
    </row>
    <row r="494" spans="1:8">
      <c r="A494" s="127">
        <v>44333</v>
      </c>
      <c r="B494" s="86">
        <v>66.84</v>
      </c>
      <c r="C494" s="86">
        <v>189.12799999999999</v>
      </c>
      <c r="F494" s="127">
        <v>44339</v>
      </c>
      <c r="G494" s="86">
        <f t="shared" si="30"/>
        <v>69.679999999999993</v>
      </c>
      <c r="H494" s="86">
        <f t="shared" si="30"/>
        <v>183.20785714285714</v>
      </c>
    </row>
    <row r="495" spans="1:8">
      <c r="A495" s="127">
        <v>44334</v>
      </c>
      <c r="B495" s="86">
        <v>68.650000000000006</v>
      </c>
      <c r="C495" s="86">
        <v>191.85599999999999</v>
      </c>
      <c r="F495" s="127">
        <v>44340</v>
      </c>
      <c r="G495" s="86">
        <f t="shared" si="30"/>
        <v>70.607142857142847</v>
      </c>
      <c r="H495" s="86">
        <f t="shared" si="30"/>
        <v>176.328</v>
      </c>
    </row>
    <row r="496" spans="1:8">
      <c r="A496" s="127">
        <v>44335</v>
      </c>
      <c r="B496" s="86">
        <v>71.31</v>
      </c>
      <c r="C496" s="86">
        <v>198.154</v>
      </c>
      <c r="F496" s="127">
        <v>44341</v>
      </c>
      <c r="G496" s="86">
        <f t="shared" si="30"/>
        <v>71.254285714285714</v>
      </c>
      <c r="H496" s="86">
        <f t="shared" si="30"/>
        <v>170.33928571428572</v>
      </c>
    </row>
    <row r="497" spans="1:8">
      <c r="A497" s="127">
        <v>44336</v>
      </c>
      <c r="B497" s="86">
        <v>69.98</v>
      </c>
      <c r="C497" s="86">
        <v>186.27099999999999</v>
      </c>
      <c r="F497" s="127">
        <v>44342</v>
      </c>
      <c r="G497" s="86">
        <f t="shared" si="30"/>
        <v>71.492857142857147</v>
      </c>
      <c r="H497" s="86">
        <f t="shared" si="30"/>
        <v>163.69457142857144</v>
      </c>
    </row>
    <row r="498" spans="1:8">
      <c r="A498" s="127">
        <v>44337</v>
      </c>
      <c r="B498" s="86">
        <v>70.099999999999994</v>
      </c>
      <c r="C498" s="86">
        <v>184.654</v>
      </c>
      <c r="F498" s="127">
        <v>44343</v>
      </c>
      <c r="G498" s="86">
        <f t="shared" si="30"/>
        <v>72.165714285714287</v>
      </c>
      <c r="H498" s="86">
        <f t="shared" si="30"/>
        <v>156.19114285714286</v>
      </c>
    </row>
    <row r="499" spans="1:8">
      <c r="A499" s="127">
        <v>44338</v>
      </c>
      <c r="B499" s="86">
        <v>69.569999999999993</v>
      </c>
      <c r="C499" s="86">
        <v>172.84399999999999</v>
      </c>
      <c r="F499" s="127">
        <v>44344</v>
      </c>
      <c r="G499" s="86">
        <f t="shared" si="30"/>
        <v>72.708571428571432</v>
      </c>
      <c r="H499" s="86">
        <f t="shared" si="30"/>
        <v>147.62957142857141</v>
      </c>
    </row>
    <row r="500" spans="1:8">
      <c r="A500" s="127">
        <v>44339</v>
      </c>
      <c r="B500" s="86">
        <v>71.31</v>
      </c>
      <c r="C500" s="86">
        <v>159.548</v>
      </c>
      <c r="F500" s="127">
        <v>44345</v>
      </c>
      <c r="G500" s="86">
        <f t="shared" si="30"/>
        <v>73.587142857142865</v>
      </c>
      <c r="H500" s="86">
        <f t="shared" si="30"/>
        <v>139.91057142857142</v>
      </c>
    </row>
    <row r="501" spans="1:8">
      <c r="A501" s="127">
        <v>44340</v>
      </c>
      <c r="B501" s="86">
        <v>73.33</v>
      </c>
      <c r="C501" s="86">
        <v>140.96899999999999</v>
      </c>
      <c r="F501" s="127">
        <v>44346</v>
      </c>
      <c r="G501" s="86">
        <f t="shared" si="30"/>
        <v>74.731428571428594</v>
      </c>
      <c r="H501" s="86">
        <f t="shared" si="30"/>
        <v>132.77685714285712</v>
      </c>
    </row>
    <row r="502" spans="1:8">
      <c r="A502" s="127">
        <v>44341</v>
      </c>
      <c r="B502" s="86">
        <v>73.180000000000007</v>
      </c>
      <c r="C502" s="86">
        <v>149.935</v>
      </c>
      <c r="F502" s="127">
        <v>44347</v>
      </c>
      <c r="G502" s="86">
        <f t="shared" si="30"/>
        <v>75.935714285714297</v>
      </c>
      <c r="H502" s="86">
        <f t="shared" si="30"/>
        <v>125.71114285714286</v>
      </c>
    </row>
    <row r="503" spans="1:8">
      <c r="A503" s="127">
        <v>44342</v>
      </c>
      <c r="B503" s="86">
        <v>72.98</v>
      </c>
      <c r="C503" s="86">
        <v>151.64099999999999</v>
      </c>
      <c r="F503" s="127">
        <v>44348</v>
      </c>
      <c r="G503" s="86">
        <f t="shared" ref="G503:H518" si="31">AVERAGE(B503:B509)</f>
        <v>77.690000000000012</v>
      </c>
      <c r="H503" s="86">
        <f t="shared" si="31"/>
        <v>117.9057142857143</v>
      </c>
    </row>
    <row r="504" spans="1:8">
      <c r="A504" s="127">
        <v>44343</v>
      </c>
      <c r="B504" s="86">
        <v>74.69</v>
      </c>
      <c r="C504" s="86">
        <v>133.74700000000001</v>
      </c>
      <c r="F504" s="127">
        <v>44349</v>
      </c>
      <c r="G504" s="86">
        <f t="shared" si="31"/>
        <v>80.065714285714279</v>
      </c>
      <c r="H504" s="86">
        <f t="shared" si="31"/>
        <v>109.9967142857143</v>
      </c>
    </row>
    <row r="505" spans="1:8">
      <c r="A505" s="127">
        <v>44344</v>
      </c>
      <c r="B505" s="86">
        <v>73.900000000000006</v>
      </c>
      <c r="C505" s="86">
        <v>124.723</v>
      </c>
      <c r="F505" s="127">
        <v>44350</v>
      </c>
      <c r="G505" s="86">
        <f t="shared" si="31"/>
        <v>81.781428571428577</v>
      </c>
      <c r="H505" s="86">
        <f t="shared" si="31"/>
        <v>104.46042857142857</v>
      </c>
    </row>
    <row r="506" spans="1:8">
      <c r="A506" s="127">
        <v>44345</v>
      </c>
      <c r="B506" s="86">
        <v>75.72</v>
      </c>
      <c r="C506" s="86">
        <v>118.81100000000001</v>
      </c>
      <c r="F506" s="127">
        <v>44351</v>
      </c>
      <c r="G506" s="86">
        <f t="shared" si="31"/>
        <v>83.787142857142854</v>
      </c>
      <c r="H506" s="86">
        <f t="shared" si="31"/>
        <v>98.999857142857152</v>
      </c>
    </row>
    <row r="507" spans="1:8">
      <c r="A507" s="127">
        <v>44346</v>
      </c>
      <c r="B507" s="86">
        <v>79.319999999999993</v>
      </c>
      <c r="C507" s="86">
        <v>109.61199999999999</v>
      </c>
      <c r="F507" s="127">
        <v>44352</v>
      </c>
      <c r="G507" s="86">
        <f t="shared" si="31"/>
        <v>85.394285714285715</v>
      </c>
      <c r="H507" s="86">
        <f t="shared" si="31"/>
        <v>93.761714285714291</v>
      </c>
    </row>
    <row r="508" spans="1:8">
      <c r="A508" s="127">
        <v>44347</v>
      </c>
      <c r="B508" s="86">
        <v>81.760000000000005</v>
      </c>
      <c r="C508" s="86">
        <v>91.509</v>
      </c>
      <c r="F508" s="127">
        <v>44353</v>
      </c>
      <c r="G508" s="86">
        <f t="shared" si="31"/>
        <v>87.305714285714288</v>
      </c>
      <c r="H508" s="86">
        <f t="shared" si="31"/>
        <v>88.420428571428573</v>
      </c>
    </row>
    <row r="509" spans="1:8">
      <c r="A509" s="127">
        <v>44348</v>
      </c>
      <c r="B509" s="86">
        <v>85.46</v>
      </c>
      <c r="C509" s="86">
        <v>95.296999999999997</v>
      </c>
      <c r="F509" s="127">
        <v>44354</v>
      </c>
      <c r="G509" s="86">
        <f t="shared" si="31"/>
        <v>89.7</v>
      </c>
      <c r="H509" s="86">
        <f t="shared" si="31"/>
        <v>84.215857142857132</v>
      </c>
    </row>
    <row r="510" spans="1:8">
      <c r="A510" s="127">
        <v>44349</v>
      </c>
      <c r="B510" s="86">
        <v>89.61</v>
      </c>
      <c r="C510" s="86">
        <v>96.278000000000006</v>
      </c>
      <c r="F510" s="127">
        <v>44355</v>
      </c>
      <c r="G510" s="86">
        <f t="shared" si="31"/>
        <v>91.825714285714298</v>
      </c>
      <c r="H510" s="86">
        <f t="shared" si="31"/>
        <v>80.095285714285723</v>
      </c>
    </row>
    <row r="511" spans="1:8">
      <c r="A511" s="127">
        <v>44350</v>
      </c>
      <c r="B511" s="86">
        <v>86.7</v>
      </c>
      <c r="C511" s="86">
        <v>94.992999999999995</v>
      </c>
      <c r="F511" s="127">
        <v>44356</v>
      </c>
      <c r="G511" s="86">
        <f t="shared" si="31"/>
        <v>93.351428571428556</v>
      </c>
      <c r="H511" s="86">
        <f t="shared" si="31"/>
        <v>75.923428571428573</v>
      </c>
    </row>
    <row r="512" spans="1:8">
      <c r="A512" s="127">
        <v>44351</v>
      </c>
      <c r="B512" s="86">
        <v>87.94</v>
      </c>
      <c r="C512" s="86">
        <v>86.498999999999995</v>
      </c>
      <c r="F512" s="127">
        <v>44357</v>
      </c>
      <c r="G512" s="86">
        <f t="shared" si="31"/>
        <v>95.572857142857146</v>
      </c>
      <c r="H512" s="86">
        <f t="shared" si="31"/>
        <v>71.814999999999984</v>
      </c>
    </row>
    <row r="513" spans="1:8">
      <c r="A513" s="127">
        <v>44352</v>
      </c>
      <c r="B513" s="86">
        <v>86.97</v>
      </c>
      <c r="C513" s="86">
        <v>82.144000000000005</v>
      </c>
      <c r="F513" s="127">
        <v>44358</v>
      </c>
      <c r="G513" s="86">
        <f t="shared" si="31"/>
        <v>98.324285714285708</v>
      </c>
      <c r="H513" s="86">
        <f t="shared" si="31"/>
        <v>68.103999999999999</v>
      </c>
    </row>
    <row r="514" spans="1:8">
      <c r="A514" s="127">
        <v>44353</v>
      </c>
      <c r="B514" s="86">
        <v>92.7</v>
      </c>
      <c r="C514" s="86">
        <v>72.222999999999999</v>
      </c>
      <c r="F514" s="127">
        <v>44359</v>
      </c>
      <c r="G514" s="86">
        <f t="shared" si="31"/>
        <v>101.21000000000001</v>
      </c>
      <c r="H514" s="86">
        <f t="shared" si="31"/>
        <v>64.656571428571425</v>
      </c>
    </row>
    <row r="515" spans="1:8">
      <c r="A515" s="127">
        <v>44354</v>
      </c>
      <c r="B515" s="86">
        <v>98.52</v>
      </c>
      <c r="C515" s="86">
        <v>62.076999999999998</v>
      </c>
      <c r="F515" s="127">
        <v>44360</v>
      </c>
      <c r="G515" s="86">
        <f t="shared" si="31"/>
        <v>104.34714285714286</v>
      </c>
      <c r="H515" s="86">
        <f t="shared" si="31"/>
        <v>61.558857142857143</v>
      </c>
    </row>
    <row r="516" spans="1:8">
      <c r="A516" s="127">
        <v>44355</v>
      </c>
      <c r="B516" s="86">
        <v>100.34</v>
      </c>
      <c r="C516" s="86">
        <v>66.453000000000003</v>
      </c>
      <c r="F516" s="127">
        <v>44361</v>
      </c>
      <c r="G516" s="86">
        <f t="shared" si="31"/>
        <v>106.77714285714285</v>
      </c>
      <c r="H516" s="86">
        <f t="shared" si="31"/>
        <v>58.890428571428572</v>
      </c>
    </row>
    <row r="517" spans="1:8">
      <c r="A517" s="127">
        <v>44356</v>
      </c>
      <c r="B517" s="86">
        <v>100.29</v>
      </c>
      <c r="C517" s="86">
        <v>67.075000000000003</v>
      </c>
      <c r="F517" s="127">
        <v>44362</v>
      </c>
      <c r="G517" s="86">
        <f t="shared" si="31"/>
        <v>108.68142857142857</v>
      </c>
      <c r="H517" s="86">
        <f t="shared" si="31"/>
        <v>55.776571428571437</v>
      </c>
    </row>
    <row r="518" spans="1:8">
      <c r="A518" s="127">
        <v>44357</v>
      </c>
      <c r="B518" s="86">
        <v>102.25</v>
      </c>
      <c r="C518" s="86">
        <v>66.233999999999995</v>
      </c>
      <c r="F518" s="127">
        <v>44363</v>
      </c>
      <c r="G518" s="86">
        <f t="shared" si="31"/>
        <v>111.16714285714284</v>
      </c>
      <c r="H518" s="86">
        <f t="shared" si="31"/>
        <v>53.084857142857153</v>
      </c>
    </row>
    <row r="519" spans="1:8">
      <c r="A519" s="127">
        <v>44358</v>
      </c>
      <c r="B519" s="86">
        <v>107.2</v>
      </c>
      <c r="C519" s="86">
        <v>60.521999999999998</v>
      </c>
      <c r="F519" s="127">
        <v>44364</v>
      </c>
      <c r="G519" s="86">
        <f t="shared" ref="G519:H534" si="32">AVERAGE(B519:B525)</f>
        <v>113.35571428571426</v>
      </c>
      <c r="H519" s="86">
        <f t="shared" si="32"/>
        <v>50.028571428571418</v>
      </c>
    </row>
    <row r="520" spans="1:8">
      <c r="A520" s="127">
        <v>44359</v>
      </c>
      <c r="B520" s="86">
        <v>107.17</v>
      </c>
      <c r="C520" s="86">
        <v>58.012</v>
      </c>
      <c r="F520" s="127">
        <v>44365</v>
      </c>
      <c r="G520" s="86">
        <f t="shared" si="32"/>
        <v>115.57000000000001</v>
      </c>
      <c r="H520" s="86">
        <f t="shared" si="32"/>
        <v>47.611142857142859</v>
      </c>
    </row>
    <row r="521" spans="1:8">
      <c r="A521" s="127">
        <v>44360</v>
      </c>
      <c r="B521" s="86">
        <v>114.66</v>
      </c>
      <c r="C521" s="86">
        <v>50.539000000000001</v>
      </c>
      <c r="F521" s="127">
        <v>44366</v>
      </c>
      <c r="G521" s="86">
        <f t="shared" si="32"/>
        <v>117.64857142857144</v>
      </c>
      <c r="H521" s="86">
        <f t="shared" si="32"/>
        <v>45.293285714285716</v>
      </c>
    </row>
    <row r="522" spans="1:8">
      <c r="A522" s="127">
        <v>44361</v>
      </c>
      <c r="B522" s="86">
        <v>115.53</v>
      </c>
      <c r="C522" s="86">
        <v>43.398000000000003</v>
      </c>
      <c r="F522" s="127">
        <v>44367</v>
      </c>
      <c r="G522" s="86">
        <f t="shared" si="32"/>
        <v>119.60142857142857</v>
      </c>
      <c r="H522" s="86">
        <f t="shared" si="32"/>
        <v>43.553142857142859</v>
      </c>
    </row>
    <row r="523" spans="1:8">
      <c r="A523" s="127">
        <v>44362</v>
      </c>
      <c r="B523" s="86">
        <v>113.67</v>
      </c>
      <c r="C523" s="86">
        <v>44.655999999999999</v>
      </c>
      <c r="F523" s="127">
        <v>44368</v>
      </c>
      <c r="G523" s="86">
        <f t="shared" si="32"/>
        <v>121.6657142857143</v>
      </c>
      <c r="H523" s="86">
        <f t="shared" si="32"/>
        <v>41.725000000000001</v>
      </c>
    </row>
    <row r="524" spans="1:8">
      <c r="A524" s="127">
        <v>44363</v>
      </c>
      <c r="B524" s="86">
        <v>117.69</v>
      </c>
      <c r="C524" s="86">
        <v>48.232999999999997</v>
      </c>
      <c r="F524" s="127">
        <v>44369</v>
      </c>
      <c r="G524" s="86">
        <f t="shared" si="32"/>
        <v>124.13285714285715</v>
      </c>
      <c r="H524" s="86">
        <f t="shared" si="32"/>
        <v>40.558714285714288</v>
      </c>
    </row>
    <row r="525" spans="1:8">
      <c r="A525" s="127">
        <v>44364</v>
      </c>
      <c r="B525" s="86">
        <v>117.57</v>
      </c>
      <c r="C525" s="86">
        <v>44.84</v>
      </c>
      <c r="F525" s="127">
        <v>44370</v>
      </c>
      <c r="G525" s="86">
        <f t="shared" si="32"/>
        <v>125.83857142857143</v>
      </c>
      <c r="H525" s="86">
        <f t="shared" si="32"/>
        <v>39.211571428571425</v>
      </c>
    </row>
    <row r="526" spans="1:8">
      <c r="A526" s="127">
        <v>44365</v>
      </c>
      <c r="B526" s="86">
        <v>122.7</v>
      </c>
      <c r="C526" s="86">
        <v>43.6</v>
      </c>
      <c r="F526" s="127">
        <v>44371</v>
      </c>
      <c r="G526" s="86">
        <f t="shared" si="32"/>
        <v>128.1</v>
      </c>
      <c r="H526" s="86">
        <f t="shared" si="32"/>
        <v>38.103000000000002</v>
      </c>
    </row>
    <row r="527" spans="1:8">
      <c r="A527" s="127">
        <v>44366</v>
      </c>
      <c r="B527" s="86">
        <v>121.72</v>
      </c>
      <c r="C527" s="86">
        <v>41.786999999999999</v>
      </c>
      <c r="F527" s="127">
        <v>44372</v>
      </c>
      <c r="G527" s="86">
        <f t="shared" si="32"/>
        <v>130.50857142857143</v>
      </c>
      <c r="H527" s="86">
        <f t="shared" si="32"/>
        <v>36.867142857142859</v>
      </c>
    </row>
    <row r="528" spans="1:8">
      <c r="A528" s="127">
        <v>44367</v>
      </c>
      <c r="B528" s="86">
        <v>128.33000000000001</v>
      </c>
      <c r="C528" s="86">
        <v>38.357999999999997</v>
      </c>
      <c r="F528" s="127">
        <v>44373</v>
      </c>
      <c r="G528" s="86">
        <f t="shared" si="32"/>
        <v>133.82714285714286</v>
      </c>
      <c r="H528" s="86">
        <f t="shared" si="32"/>
        <v>36.027857142857144</v>
      </c>
    </row>
    <row r="529" spans="1:8">
      <c r="A529" s="127">
        <v>44368</v>
      </c>
      <c r="B529" s="86">
        <v>129.97999999999999</v>
      </c>
      <c r="C529" s="86">
        <v>30.600999999999999</v>
      </c>
      <c r="F529" s="127">
        <v>44374</v>
      </c>
      <c r="G529" s="86">
        <f t="shared" si="32"/>
        <v>136.06</v>
      </c>
      <c r="H529" s="86">
        <f t="shared" si="32"/>
        <v>35.279428571428575</v>
      </c>
    </row>
    <row r="530" spans="1:8">
      <c r="A530" s="127">
        <v>44369</v>
      </c>
      <c r="B530" s="86">
        <v>130.94</v>
      </c>
      <c r="C530" s="86">
        <v>36.491999999999997</v>
      </c>
      <c r="F530" s="127">
        <v>44375</v>
      </c>
      <c r="G530" s="86">
        <f t="shared" si="32"/>
        <v>137.87857142857143</v>
      </c>
      <c r="H530" s="86">
        <f t="shared" si="32"/>
        <v>34.759285714285717</v>
      </c>
    </row>
    <row r="531" spans="1:8">
      <c r="A531" s="127">
        <v>44370</v>
      </c>
      <c r="B531" s="86">
        <v>129.63</v>
      </c>
      <c r="C531" s="86">
        <v>38.802999999999997</v>
      </c>
      <c r="F531" s="127">
        <v>44376</v>
      </c>
      <c r="G531" s="86">
        <f t="shared" si="32"/>
        <v>139.22</v>
      </c>
      <c r="H531" s="86">
        <f t="shared" si="32"/>
        <v>34.25714285714286</v>
      </c>
    </row>
    <row r="532" spans="1:8">
      <c r="A532" s="127">
        <v>44371</v>
      </c>
      <c r="B532" s="86">
        <v>133.4</v>
      </c>
      <c r="C532" s="86">
        <v>37.08</v>
      </c>
      <c r="F532" s="127">
        <v>44377</v>
      </c>
      <c r="G532" s="86">
        <f t="shared" si="32"/>
        <v>141.23000000000002</v>
      </c>
      <c r="H532" s="86">
        <f t="shared" si="32"/>
        <v>33.71557142857143</v>
      </c>
    </row>
    <row r="533" spans="1:8">
      <c r="A533" s="127">
        <v>44372</v>
      </c>
      <c r="B533" s="86">
        <v>139.56</v>
      </c>
      <c r="C533" s="86">
        <v>34.948999999999998</v>
      </c>
      <c r="F533" s="127">
        <v>44378</v>
      </c>
      <c r="G533" s="86">
        <f t="shared" si="32"/>
        <v>142.64857142857144</v>
      </c>
      <c r="H533" s="86">
        <f t="shared" si="32"/>
        <v>33.197714285714291</v>
      </c>
    </row>
    <row r="534" spans="1:8">
      <c r="A534" s="127">
        <v>44373</v>
      </c>
      <c r="B534" s="86">
        <v>144.94999999999999</v>
      </c>
      <c r="C534" s="86">
        <v>35.911999999999999</v>
      </c>
      <c r="F534" s="127">
        <v>44379</v>
      </c>
      <c r="G534" s="86">
        <f t="shared" si="32"/>
        <v>144.4614285714286</v>
      </c>
      <c r="H534" s="86">
        <f t="shared" si="32"/>
        <v>32.727428571428575</v>
      </c>
    </row>
    <row r="535" spans="1:8">
      <c r="A535" s="127">
        <v>44374</v>
      </c>
      <c r="B535" s="86">
        <v>143.96</v>
      </c>
      <c r="C535" s="86">
        <v>33.119</v>
      </c>
      <c r="F535" s="127">
        <v>44380</v>
      </c>
      <c r="G535" s="86">
        <f t="shared" ref="G535:H550" si="33">AVERAGE(B535:B541)</f>
        <v>145.42857142857144</v>
      </c>
      <c r="H535" s="86">
        <f t="shared" si="33"/>
        <v>32.012999999999998</v>
      </c>
    </row>
    <row r="536" spans="1:8">
      <c r="A536" s="127">
        <v>44375</v>
      </c>
      <c r="B536" s="86">
        <v>142.71</v>
      </c>
      <c r="C536" s="86">
        <v>26.96</v>
      </c>
      <c r="F536" s="127">
        <v>44381</v>
      </c>
      <c r="G536" s="86">
        <f t="shared" si="33"/>
        <v>147.65000000000003</v>
      </c>
      <c r="H536" s="86">
        <f t="shared" si="33"/>
        <v>31.361714285714289</v>
      </c>
    </row>
    <row r="537" spans="1:8">
      <c r="A537" s="127">
        <v>44376</v>
      </c>
      <c r="B537" s="86">
        <v>140.33000000000001</v>
      </c>
      <c r="C537" s="86">
        <v>32.976999999999997</v>
      </c>
      <c r="F537" s="127">
        <v>44382</v>
      </c>
      <c r="G537" s="86">
        <f t="shared" si="33"/>
        <v>149.33857142857144</v>
      </c>
      <c r="H537" s="86">
        <f t="shared" si="33"/>
        <v>31.068142857142856</v>
      </c>
    </row>
    <row r="538" spans="1:8">
      <c r="A538" s="127">
        <v>44377</v>
      </c>
      <c r="B538" s="86">
        <v>143.69999999999999</v>
      </c>
      <c r="C538" s="86">
        <v>35.012</v>
      </c>
      <c r="F538" s="127">
        <v>44383</v>
      </c>
      <c r="G538" s="86">
        <f t="shared" si="33"/>
        <v>151.1442857142857</v>
      </c>
      <c r="H538" s="86">
        <f t="shared" si="33"/>
        <v>30.840857142857143</v>
      </c>
    </row>
    <row r="539" spans="1:8">
      <c r="A539" s="127">
        <v>44378</v>
      </c>
      <c r="B539" s="86">
        <v>143.33000000000001</v>
      </c>
      <c r="C539" s="86">
        <v>33.454999999999998</v>
      </c>
      <c r="F539" s="127">
        <v>44384</v>
      </c>
      <c r="G539" s="86">
        <f t="shared" si="33"/>
        <v>152.16142857142859</v>
      </c>
      <c r="H539" s="86">
        <f t="shared" si="33"/>
        <v>30.544142857142855</v>
      </c>
    </row>
    <row r="540" spans="1:8">
      <c r="A540" s="127">
        <v>44379</v>
      </c>
      <c r="B540" s="86">
        <v>152.25</v>
      </c>
      <c r="C540" s="86">
        <v>31.657</v>
      </c>
      <c r="F540" s="127">
        <v>44385</v>
      </c>
      <c r="G540" s="86">
        <f t="shared" si="33"/>
        <v>153.1442857142857</v>
      </c>
      <c r="H540" s="86">
        <f t="shared" si="33"/>
        <v>30.213714285714286</v>
      </c>
    </row>
    <row r="541" spans="1:8">
      <c r="A541" s="127">
        <v>44380</v>
      </c>
      <c r="B541" s="86">
        <v>151.72</v>
      </c>
      <c r="C541" s="86">
        <v>30.911000000000001</v>
      </c>
      <c r="F541" s="127">
        <v>44386</v>
      </c>
      <c r="G541" s="86">
        <f t="shared" si="33"/>
        <v>154.46428571428572</v>
      </c>
      <c r="H541" s="86">
        <f t="shared" si="33"/>
        <v>30.075857142857142</v>
      </c>
    </row>
    <row r="542" spans="1:8">
      <c r="A542" s="127">
        <v>44381</v>
      </c>
      <c r="B542" s="86">
        <v>159.51</v>
      </c>
      <c r="C542" s="86">
        <v>28.56</v>
      </c>
      <c r="F542" s="127">
        <v>44387</v>
      </c>
      <c r="G542" s="86">
        <f t="shared" si="33"/>
        <v>157.19571428571427</v>
      </c>
      <c r="H542" s="86">
        <f t="shared" si="33"/>
        <v>29.915285714285716</v>
      </c>
    </row>
    <row r="543" spans="1:8">
      <c r="A543" s="127">
        <v>44382</v>
      </c>
      <c r="B543" s="86">
        <v>154.53</v>
      </c>
      <c r="C543" s="86">
        <v>24.905000000000001</v>
      </c>
      <c r="F543" s="127">
        <v>44388</v>
      </c>
      <c r="G543" s="86">
        <f t="shared" si="33"/>
        <v>158.05571428571429</v>
      </c>
      <c r="H543" s="86">
        <f t="shared" si="33"/>
        <v>29.644428571428573</v>
      </c>
    </row>
    <row r="544" spans="1:8">
      <c r="A544" s="127">
        <v>44383</v>
      </c>
      <c r="B544" s="86">
        <v>152.97</v>
      </c>
      <c r="C544" s="86">
        <v>31.385999999999999</v>
      </c>
      <c r="F544" s="127">
        <v>44389</v>
      </c>
      <c r="G544" s="86">
        <f t="shared" si="33"/>
        <v>158.98857142857145</v>
      </c>
      <c r="H544" s="86">
        <f t="shared" si="33"/>
        <v>29.460142857142859</v>
      </c>
    </row>
    <row r="545" spans="1:8">
      <c r="A545" s="127">
        <v>44384</v>
      </c>
      <c r="B545" s="86">
        <v>150.82</v>
      </c>
      <c r="C545" s="86">
        <v>32.935000000000002</v>
      </c>
      <c r="F545" s="127">
        <v>44390</v>
      </c>
      <c r="G545" s="86">
        <f t="shared" si="33"/>
        <v>159.47142857142856</v>
      </c>
      <c r="H545" s="86">
        <f t="shared" si="33"/>
        <v>28.961000000000006</v>
      </c>
    </row>
    <row r="546" spans="1:8">
      <c r="A546" s="127">
        <v>44385</v>
      </c>
      <c r="B546" s="86">
        <v>150.21</v>
      </c>
      <c r="C546" s="86">
        <v>31.141999999999999</v>
      </c>
      <c r="F546" s="127">
        <v>44391</v>
      </c>
      <c r="G546" s="86">
        <f t="shared" si="33"/>
        <v>160.36285714285717</v>
      </c>
      <c r="H546" s="86">
        <f t="shared" si="33"/>
        <v>28.534571428571429</v>
      </c>
    </row>
    <row r="547" spans="1:8">
      <c r="A547" s="127">
        <v>44386</v>
      </c>
      <c r="B547" s="86">
        <v>161.49</v>
      </c>
      <c r="C547" s="86">
        <v>30.692</v>
      </c>
      <c r="F547" s="127">
        <v>44392</v>
      </c>
      <c r="G547" s="86">
        <f t="shared" si="33"/>
        <v>161.5671428571429</v>
      </c>
      <c r="H547" s="86">
        <f t="shared" si="33"/>
        <v>28.078857142857142</v>
      </c>
    </row>
    <row r="548" spans="1:8">
      <c r="A548" s="127">
        <v>44387</v>
      </c>
      <c r="B548" s="86">
        <v>170.84</v>
      </c>
      <c r="C548" s="86">
        <v>29.786999999999999</v>
      </c>
      <c r="F548" s="127">
        <v>44393</v>
      </c>
      <c r="G548" s="86">
        <f t="shared" si="33"/>
        <v>162.00857142857143</v>
      </c>
      <c r="H548" s="86">
        <f t="shared" si="33"/>
        <v>27.598285714285712</v>
      </c>
    </row>
    <row r="549" spans="1:8">
      <c r="A549" s="127">
        <v>44388</v>
      </c>
      <c r="B549" s="86">
        <v>165.53</v>
      </c>
      <c r="C549" s="86">
        <v>26.664000000000001</v>
      </c>
      <c r="F549" s="127">
        <v>44394</v>
      </c>
      <c r="G549" s="86">
        <f t="shared" si="33"/>
        <v>162.32428571428571</v>
      </c>
      <c r="H549" s="86">
        <f t="shared" si="33"/>
        <v>27.562571428571431</v>
      </c>
    </row>
    <row r="550" spans="1:8">
      <c r="A550" s="127">
        <v>44389</v>
      </c>
      <c r="B550" s="86">
        <v>161.06</v>
      </c>
      <c r="C550" s="86">
        <v>23.614999999999998</v>
      </c>
      <c r="F550" s="127">
        <v>44395</v>
      </c>
      <c r="G550" s="86">
        <f t="shared" si="33"/>
        <v>162.38142857142859</v>
      </c>
      <c r="H550" s="86">
        <f t="shared" si="33"/>
        <v>27.666142857142859</v>
      </c>
    </row>
    <row r="551" spans="1:8">
      <c r="A551" s="127">
        <v>44390</v>
      </c>
      <c r="B551" s="86">
        <v>156.35</v>
      </c>
      <c r="C551" s="86">
        <v>27.891999999999999</v>
      </c>
      <c r="F551" s="128">
        <v>44396</v>
      </c>
      <c r="G551" s="86">
        <f t="shared" ref="G551:H566" si="34">AVERAGE(B551:B557)</f>
        <v>161.85571428571433</v>
      </c>
      <c r="H551" s="86">
        <f t="shared" si="34"/>
        <v>27.377857142857145</v>
      </c>
    </row>
    <row r="552" spans="1:8">
      <c r="A552" s="127">
        <v>44391</v>
      </c>
      <c r="B552" s="86">
        <v>157.06</v>
      </c>
      <c r="C552" s="86">
        <v>29.95</v>
      </c>
      <c r="F552" s="128">
        <v>44397</v>
      </c>
      <c r="G552" s="86">
        <f t="shared" si="34"/>
        <v>160.46857142857144</v>
      </c>
      <c r="H552" s="86">
        <f t="shared" si="34"/>
        <v>27.700857142857142</v>
      </c>
    </row>
    <row r="553" spans="1:8">
      <c r="A553" s="127">
        <v>44392</v>
      </c>
      <c r="B553" s="86">
        <v>158.63999999999999</v>
      </c>
      <c r="C553" s="86">
        <v>27.952000000000002</v>
      </c>
      <c r="F553" s="128">
        <v>44398</v>
      </c>
      <c r="G553" s="86">
        <f t="shared" si="34"/>
        <v>159.82999999999998</v>
      </c>
      <c r="H553" s="86">
        <f t="shared" si="34"/>
        <v>27.664999999999999</v>
      </c>
    </row>
    <row r="554" spans="1:8">
      <c r="A554" s="127">
        <v>44393</v>
      </c>
      <c r="B554" s="86">
        <v>164.58</v>
      </c>
      <c r="C554" s="86">
        <v>27.327999999999999</v>
      </c>
      <c r="F554" s="128">
        <v>44399</v>
      </c>
      <c r="G554" s="86">
        <f t="shared" si="34"/>
        <v>159.56142857142859</v>
      </c>
      <c r="H554" s="86">
        <f t="shared" si="34"/>
        <v>27.295285714285715</v>
      </c>
    </row>
    <row r="555" spans="1:8">
      <c r="A555" s="127">
        <v>44394</v>
      </c>
      <c r="B555" s="86">
        <v>173.05</v>
      </c>
      <c r="C555" s="86">
        <v>29.536999999999999</v>
      </c>
      <c r="F555" s="128">
        <v>44400</v>
      </c>
      <c r="G555" s="86">
        <f t="shared" si="34"/>
        <v>160.02428571428572</v>
      </c>
      <c r="H555" s="86">
        <f t="shared" si="34"/>
        <v>27.399714285714285</v>
      </c>
    </row>
    <row r="556" spans="1:8">
      <c r="A556" s="127">
        <v>44395</v>
      </c>
      <c r="B556" s="86">
        <v>165.93</v>
      </c>
      <c r="C556" s="86">
        <v>27.388999999999999</v>
      </c>
      <c r="F556" s="128">
        <v>44401</v>
      </c>
      <c r="G556" s="86">
        <f t="shared" si="34"/>
        <v>160.38571428571427</v>
      </c>
      <c r="H556" s="86">
        <f t="shared" si="34"/>
        <v>27.254571428571428</v>
      </c>
    </row>
    <row r="557" spans="1:8">
      <c r="A557" s="128">
        <v>44396</v>
      </c>
      <c r="B557" s="86">
        <v>157.38</v>
      </c>
      <c r="C557" s="86">
        <v>21.597000000000001</v>
      </c>
      <c r="F557" s="128">
        <v>44402</v>
      </c>
      <c r="G557" s="86">
        <f t="shared" si="34"/>
        <v>161.00285714285715</v>
      </c>
      <c r="H557" s="86">
        <f t="shared" si="34"/>
        <v>27.377285714285716</v>
      </c>
    </row>
    <row r="558" spans="1:8">
      <c r="A558" s="128">
        <v>44397</v>
      </c>
      <c r="B558" s="86">
        <v>146.63999999999999</v>
      </c>
      <c r="C558" s="86">
        <v>30.152999999999999</v>
      </c>
      <c r="F558" s="128">
        <v>44403</v>
      </c>
      <c r="G558" s="86">
        <f t="shared" si="34"/>
        <v>161.73714285714286</v>
      </c>
      <c r="H558" s="86">
        <f t="shared" si="34"/>
        <v>27.33585714285714</v>
      </c>
    </row>
    <row r="559" spans="1:8">
      <c r="A559" s="128">
        <v>44398</v>
      </c>
      <c r="B559" s="86">
        <v>152.59</v>
      </c>
      <c r="C559" s="86">
        <v>29.699000000000002</v>
      </c>
      <c r="F559" s="128">
        <v>44404</v>
      </c>
      <c r="G559" s="86">
        <f t="shared" si="34"/>
        <v>163.37428571428569</v>
      </c>
      <c r="H559" s="86">
        <f t="shared" si="34"/>
        <v>27.503857142857139</v>
      </c>
    </row>
    <row r="560" spans="1:8">
      <c r="A560" s="128">
        <v>44399</v>
      </c>
      <c r="B560" s="86">
        <v>156.76</v>
      </c>
      <c r="C560" s="86">
        <v>25.364000000000001</v>
      </c>
      <c r="F560" s="128">
        <v>44405</v>
      </c>
      <c r="G560" s="86">
        <f t="shared" si="34"/>
        <v>164.11714285714285</v>
      </c>
      <c r="H560" s="86">
        <f t="shared" si="34"/>
        <v>27.721857142857143</v>
      </c>
    </row>
    <row r="561" spans="1:8">
      <c r="A561" s="128">
        <v>44400</v>
      </c>
      <c r="B561" s="86">
        <v>167.82</v>
      </c>
      <c r="C561" s="86">
        <v>28.059000000000001</v>
      </c>
      <c r="F561" s="128">
        <v>44406</v>
      </c>
      <c r="G561" s="86">
        <f t="shared" si="34"/>
        <v>164.02714285714288</v>
      </c>
      <c r="H561" s="86">
        <f t="shared" si="34"/>
        <v>28.632999999999999</v>
      </c>
    </row>
    <row r="562" spans="1:8">
      <c r="A562" s="128">
        <v>44401</v>
      </c>
      <c r="B562" s="86">
        <v>175.58</v>
      </c>
      <c r="C562" s="86">
        <v>28.521000000000001</v>
      </c>
      <c r="F562" s="128">
        <v>44407</v>
      </c>
      <c r="G562" s="86">
        <f>AVERAGE(B562:B568)</f>
        <v>163.82285714285715</v>
      </c>
      <c r="H562" s="86">
        <f t="shared" si="34"/>
        <v>28.894571428571428</v>
      </c>
    </row>
    <row r="563" spans="1:8">
      <c r="A563" s="128">
        <v>44402</v>
      </c>
      <c r="B563" s="86">
        <v>170.25</v>
      </c>
      <c r="C563" s="86">
        <v>28.248000000000001</v>
      </c>
      <c r="F563" s="128">
        <v>44408</v>
      </c>
      <c r="G563" s="86">
        <f t="shared" ref="G563:H578" si="35">AVERAGE(B563:B569)</f>
        <v>164.67000000000002</v>
      </c>
      <c r="H563" s="86">
        <f t="shared" si="34"/>
        <v>29.108857142857143</v>
      </c>
    </row>
    <row r="564" spans="1:8">
      <c r="A564" s="128">
        <v>44403</v>
      </c>
      <c r="B564" s="86">
        <v>162.52000000000001</v>
      </c>
      <c r="C564" s="86">
        <v>21.306999999999999</v>
      </c>
      <c r="F564" s="128">
        <v>44409</v>
      </c>
      <c r="G564" s="86">
        <f t="shared" si="35"/>
        <v>165.49571428571429</v>
      </c>
      <c r="H564" s="86">
        <f t="shared" si="34"/>
        <v>29.188142857142857</v>
      </c>
    </row>
    <row r="565" spans="1:8">
      <c r="A565" s="128">
        <v>44404</v>
      </c>
      <c r="B565" s="86">
        <v>158.1</v>
      </c>
      <c r="C565" s="86">
        <v>31.329000000000001</v>
      </c>
      <c r="F565" s="128">
        <v>44410</v>
      </c>
      <c r="G565" s="86">
        <f t="shared" si="35"/>
        <v>166.19285714285712</v>
      </c>
      <c r="H565" s="86">
        <f t="shared" si="34"/>
        <v>29.276285714285713</v>
      </c>
    </row>
    <row r="566" spans="1:8">
      <c r="A566" s="128">
        <v>44405</v>
      </c>
      <c r="B566" s="86">
        <v>157.79</v>
      </c>
      <c r="C566" s="86">
        <v>31.225000000000001</v>
      </c>
      <c r="F566" s="128">
        <v>44411</v>
      </c>
      <c r="G566" s="86">
        <f t="shared" si="35"/>
        <v>167.40571428571428</v>
      </c>
      <c r="H566" s="86">
        <f t="shared" si="34"/>
        <v>29.17071428571429</v>
      </c>
    </row>
    <row r="567" spans="1:8">
      <c r="A567" s="128">
        <v>44406</v>
      </c>
      <c r="B567" s="86">
        <v>156.13</v>
      </c>
      <c r="C567" s="86">
        <v>31.742000000000001</v>
      </c>
      <c r="F567" s="128">
        <v>44412</v>
      </c>
      <c r="G567" s="86">
        <f t="shared" si="35"/>
        <v>168.93857142857141</v>
      </c>
      <c r="H567" s="86">
        <f t="shared" si="35"/>
        <v>29.116714285714288</v>
      </c>
    </row>
    <row r="568" spans="1:8">
      <c r="A568" s="128">
        <v>44407</v>
      </c>
      <c r="B568" s="86">
        <v>166.39</v>
      </c>
      <c r="C568" s="86">
        <v>29.89</v>
      </c>
      <c r="F568" s="128">
        <v>44413</v>
      </c>
      <c r="G568" s="86">
        <f t="shared" si="35"/>
        <v>170.99714285714285</v>
      </c>
      <c r="H568" s="86">
        <f t="shared" si="35"/>
        <v>29.159142857142861</v>
      </c>
    </row>
    <row r="569" spans="1:8">
      <c r="A569" s="128">
        <v>44408</v>
      </c>
      <c r="B569" s="86">
        <v>181.51</v>
      </c>
      <c r="C569" s="86">
        <v>30.021000000000001</v>
      </c>
      <c r="F569" s="128">
        <v>44414</v>
      </c>
      <c r="G569" s="86">
        <f t="shared" si="35"/>
        <v>174.06571428571428</v>
      </c>
      <c r="H569" s="86">
        <f t="shared" si="35"/>
        <v>28.849428571428572</v>
      </c>
    </row>
    <row r="570" spans="1:8">
      <c r="A570" s="128">
        <v>44409</v>
      </c>
      <c r="B570" s="86">
        <v>176.03</v>
      </c>
      <c r="C570" s="86">
        <v>28.803000000000001</v>
      </c>
      <c r="F570" s="128">
        <v>44415</v>
      </c>
      <c r="G570" s="86">
        <f t="shared" si="35"/>
        <v>176.25428571428569</v>
      </c>
      <c r="H570" s="86">
        <f t="shared" si="35"/>
        <v>28.566285714285723</v>
      </c>
    </row>
    <row r="571" spans="1:8">
      <c r="A571" s="128">
        <v>44410</v>
      </c>
      <c r="B571" s="86">
        <v>167.4</v>
      </c>
      <c r="C571" s="86">
        <v>21.923999999999999</v>
      </c>
      <c r="F571" s="128">
        <v>44416</v>
      </c>
      <c r="G571" s="86">
        <f t="shared" si="35"/>
        <v>176.87714285714284</v>
      </c>
      <c r="H571" s="86">
        <f t="shared" si="35"/>
        <v>28.091000000000001</v>
      </c>
    </row>
    <row r="572" spans="1:8">
      <c r="A572" s="128">
        <v>44411</v>
      </c>
      <c r="B572" s="86">
        <v>166.59</v>
      </c>
      <c r="C572" s="86">
        <v>30.59</v>
      </c>
      <c r="F572" s="128">
        <v>44417</v>
      </c>
      <c r="G572" s="86">
        <f t="shared" si="35"/>
        <v>178.05571428571429</v>
      </c>
      <c r="H572" s="86">
        <f t="shared" si="35"/>
        <v>27.850571428571431</v>
      </c>
    </row>
    <row r="573" spans="1:8">
      <c r="A573" s="128">
        <v>44412</v>
      </c>
      <c r="B573" s="86">
        <v>168.52</v>
      </c>
      <c r="C573" s="86">
        <v>30.847000000000001</v>
      </c>
      <c r="F573" s="128">
        <v>44418</v>
      </c>
      <c r="G573" s="86">
        <f t="shared" si="35"/>
        <v>178.49571428571431</v>
      </c>
      <c r="H573" s="86">
        <f t="shared" si="35"/>
        <v>27.412714285714284</v>
      </c>
    </row>
    <row r="574" spans="1:8">
      <c r="A574" s="128">
        <v>44413</v>
      </c>
      <c r="B574" s="86">
        <v>170.54</v>
      </c>
      <c r="C574" s="86">
        <v>32.039000000000001</v>
      </c>
      <c r="F574" s="128">
        <v>44419</v>
      </c>
      <c r="G574" s="86">
        <f t="shared" si="35"/>
        <v>178.57428571428571</v>
      </c>
      <c r="H574" s="86">
        <f t="shared" si="35"/>
        <v>27.229428571428571</v>
      </c>
    </row>
    <row r="575" spans="1:8">
      <c r="A575" s="128">
        <v>44414</v>
      </c>
      <c r="B575" s="86">
        <v>187.87</v>
      </c>
      <c r="C575" s="86">
        <v>27.722000000000001</v>
      </c>
      <c r="F575" s="128">
        <v>44420</v>
      </c>
      <c r="G575" s="86">
        <f t="shared" si="35"/>
        <v>178.5</v>
      </c>
      <c r="H575" s="86">
        <f t="shared" si="35"/>
        <v>26.765714285714285</v>
      </c>
    </row>
    <row r="576" spans="1:8">
      <c r="A576" s="128">
        <v>44415</v>
      </c>
      <c r="B576" s="86">
        <v>196.83</v>
      </c>
      <c r="C576" s="86">
        <v>28.039000000000001</v>
      </c>
      <c r="F576" s="128">
        <v>44421</v>
      </c>
      <c r="G576" s="86">
        <f t="shared" si="35"/>
        <v>177.23714285714283</v>
      </c>
      <c r="H576" s="86">
        <f t="shared" si="35"/>
        <v>26.769714285714286</v>
      </c>
    </row>
    <row r="577" spans="1:8">
      <c r="A577" s="128">
        <v>44416</v>
      </c>
      <c r="B577" s="86">
        <v>180.39</v>
      </c>
      <c r="C577" s="86">
        <v>25.475999999999999</v>
      </c>
      <c r="F577" s="128">
        <v>44422</v>
      </c>
      <c r="G577" s="86">
        <f t="shared" si="35"/>
        <v>174.98857142857142</v>
      </c>
      <c r="H577" s="86">
        <f t="shared" si="35"/>
        <v>26.463428571428572</v>
      </c>
    </row>
    <row r="578" spans="1:8">
      <c r="A578" s="128">
        <v>44417</v>
      </c>
      <c r="B578" s="86">
        <v>175.65</v>
      </c>
      <c r="C578" s="86">
        <v>20.241</v>
      </c>
      <c r="F578" s="128">
        <v>44423</v>
      </c>
      <c r="G578" s="86">
        <f t="shared" si="35"/>
        <v>173.84714285714287</v>
      </c>
      <c r="H578" s="86">
        <f t="shared" si="35"/>
        <v>26.200857142857142</v>
      </c>
    </row>
    <row r="579" spans="1:8">
      <c r="A579" s="128">
        <v>44418</v>
      </c>
      <c r="B579" s="86">
        <v>169.67</v>
      </c>
      <c r="C579" s="86">
        <v>27.524999999999999</v>
      </c>
      <c r="F579" s="128">
        <v>44424</v>
      </c>
      <c r="G579" s="86">
        <f t="shared" ref="G579:H594" si="36">AVERAGE(B579:B585)</f>
        <v>172.82</v>
      </c>
      <c r="H579" s="86">
        <f t="shared" si="36"/>
        <v>25.889428571428574</v>
      </c>
    </row>
    <row r="580" spans="1:8">
      <c r="A580" s="128">
        <v>44419</v>
      </c>
      <c r="B580" s="86">
        <v>169.07</v>
      </c>
      <c r="C580" s="86">
        <v>29.564</v>
      </c>
      <c r="F580" s="128">
        <v>44425</v>
      </c>
      <c r="G580" s="86">
        <f t="shared" si="36"/>
        <v>172.9</v>
      </c>
      <c r="H580" s="86">
        <f t="shared" si="36"/>
        <v>25.563857142857142</v>
      </c>
    </row>
    <row r="581" spans="1:8">
      <c r="A581" s="128">
        <v>44420</v>
      </c>
      <c r="B581" s="86">
        <v>170.02</v>
      </c>
      <c r="C581" s="86">
        <v>28.792999999999999</v>
      </c>
      <c r="F581" s="128">
        <v>44426</v>
      </c>
      <c r="G581" s="86">
        <f t="shared" si="36"/>
        <v>172.68</v>
      </c>
      <c r="H581" s="86">
        <f t="shared" si="36"/>
        <v>25.072428571428571</v>
      </c>
    </row>
    <row r="582" spans="1:8">
      <c r="A582" s="128">
        <v>44421</v>
      </c>
      <c r="B582" s="86">
        <v>179.03</v>
      </c>
      <c r="C582" s="86">
        <v>27.75</v>
      </c>
      <c r="F582" s="128">
        <v>44427</v>
      </c>
      <c r="G582" s="86">
        <f t="shared" si="36"/>
        <v>172.5842857142857</v>
      </c>
      <c r="H582" s="86">
        <f t="shared" si="36"/>
        <v>24.708571428571428</v>
      </c>
    </row>
    <row r="583" spans="1:8">
      <c r="A583" s="128">
        <v>44422</v>
      </c>
      <c r="B583" s="86">
        <v>181.09</v>
      </c>
      <c r="C583" s="86">
        <v>25.895</v>
      </c>
      <c r="F583" s="128">
        <v>44428</v>
      </c>
      <c r="G583" s="86">
        <f t="shared" si="36"/>
        <v>171.77142857142854</v>
      </c>
      <c r="H583" s="86">
        <f t="shared" si="36"/>
        <v>24.276999999999994</v>
      </c>
    </row>
    <row r="584" spans="1:8">
      <c r="A584" s="128">
        <v>44423</v>
      </c>
      <c r="B584" s="86">
        <v>172.4</v>
      </c>
      <c r="C584" s="86">
        <v>23.638000000000002</v>
      </c>
      <c r="F584" s="128">
        <v>44429</v>
      </c>
      <c r="G584" s="86">
        <f t="shared" si="36"/>
        <v>171.25</v>
      </c>
      <c r="H584" s="86">
        <f t="shared" si="36"/>
        <v>23.750571428571426</v>
      </c>
    </row>
    <row r="585" spans="1:8">
      <c r="A585" s="128">
        <v>44424</v>
      </c>
      <c r="B585" s="86">
        <v>168.46</v>
      </c>
      <c r="C585" s="86">
        <v>18.061</v>
      </c>
      <c r="F585" s="128">
        <v>44430</v>
      </c>
      <c r="G585" s="86">
        <f t="shared" si="36"/>
        <v>170.89857142857144</v>
      </c>
      <c r="H585" s="86">
        <f t="shared" si="36"/>
        <v>22.944142857142854</v>
      </c>
    </row>
    <row r="586" spans="1:8">
      <c r="A586" s="128">
        <v>44425</v>
      </c>
      <c r="B586" s="86">
        <v>170.23</v>
      </c>
      <c r="C586" s="86">
        <v>25.245999999999999</v>
      </c>
      <c r="F586" s="128">
        <v>44431</v>
      </c>
      <c r="G586" s="86">
        <f t="shared" si="36"/>
        <v>172.43428571428575</v>
      </c>
      <c r="H586" s="86">
        <f t="shared" si="36"/>
        <v>22.974999999999998</v>
      </c>
    </row>
    <row r="587" spans="1:8">
      <c r="A587" s="128">
        <v>44426</v>
      </c>
      <c r="B587" s="86">
        <v>167.53</v>
      </c>
      <c r="C587" s="86">
        <v>26.123999999999999</v>
      </c>
      <c r="F587" s="128">
        <v>44432</v>
      </c>
      <c r="G587" s="86">
        <f t="shared" si="36"/>
        <v>173.0157142857143</v>
      </c>
      <c r="H587" s="86">
        <f t="shared" si="36"/>
        <v>23.222571428571428</v>
      </c>
    </row>
    <row r="588" spans="1:8">
      <c r="A588" s="128">
        <v>44427</v>
      </c>
      <c r="B588" s="86">
        <v>169.35</v>
      </c>
      <c r="C588" s="86">
        <v>26.245999999999999</v>
      </c>
      <c r="F588" s="128">
        <v>44433</v>
      </c>
      <c r="G588" s="86">
        <f t="shared" si="36"/>
        <v>173.96857142857144</v>
      </c>
      <c r="H588" s="86">
        <f t="shared" si="36"/>
        <v>24.22342857142857</v>
      </c>
    </row>
    <row r="589" spans="1:8">
      <c r="A589" s="128">
        <v>44428</v>
      </c>
      <c r="B589" s="86">
        <v>173.34</v>
      </c>
      <c r="C589" s="86">
        <v>24.728999999999999</v>
      </c>
      <c r="F589" s="128">
        <v>44434</v>
      </c>
      <c r="G589" s="86">
        <f t="shared" si="36"/>
        <v>175.08428571428573</v>
      </c>
      <c r="H589" s="86">
        <f t="shared" si="36"/>
        <v>25.052428571428575</v>
      </c>
    </row>
    <row r="590" spans="1:8">
      <c r="A590" s="128">
        <v>44429</v>
      </c>
      <c r="B590" s="86">
        <v>177.44</v>
      </c>
      <c r="C590" s="86">
        <v>22.21</v>
      </c>
      <c r="F590" s="128">
        <v>44435</v>
      </c>
      <c r="G590" s="86">
        <f t="shared" si="36"/>
        <v>177.61571428571432</v>
      </c>
      <c r="H590" s="86">
        <f t="shared" si="36"/>
        <v>26.313571428571429</v>
      </c>
    </row>
    <row r="591" spans="1:8">
      <c r="A591" s="128">
        <v>44430</v>
      </c>
      <c r="B591" s="86">
        <v>169.94</v>
      </c>
      <c r="C591" s="86">
        <v>17.992999999999999</v>
      </c>
      <c r="F591" s="128">
        <v>44436</v>
      </c>
      <c r="G591" s="86">
        <f t="shared" si="36"/>
        <v>182.21285714285719</v>
      </c>
      <c r="H591" s="86">
        <f t="shared" si="36"/>
        <v>27.762714285714285</v>
      </c>
    </row>
    <row r="592" spans="1:8">
      <c r="A592" s="128">
        <v>44431</v>
      </c>
      <c r="B592" s="86">
        <v>179.21</v>
      </c>
      <c r="C592" s="86">
        <v>18.277000000000001</v>
      </c>
      <c r="F592" s="128">
        <v>44437</v>
      </c>
      <c r="G592" s="86">
        <f t="shared" si="36"/>
        <v>184.49571428571431</v>
      </c>
      <c r="H592" s="86">
        <f t="shared" si="36"/>
        <v>29.591428571428573</v>
      </c>
    </row>
    <row r="593" spans="1:8">
      <c r="A593" s="128">
        <v>44432</v>
      </c>
      <c r="B593" s="86">
        <v>174.3</v>
      </c>
      <c r="C593" s="86">
        <v>26.978999999999999</v>
      </c>
      <c r="F593" s="128">
        <v>44438</v>
      </c>
      <c r="G593" s="86">
        <f t="shared" si="36"/>
        <v>183.20571428571429</v>
      </c>
      <c r="H593" s="86">
        <f t="shared" si="36"/>
        <v>30.152571428571434</v>
      </c>
    </row>
    <row r="594" spans="1:8">
      <c r="A594" s="128">
        <v>44433</v>
      </c>
      <c r="B594" s="86">
        <v>174.2</v>
      </c>
      <c r="C594" s="86">
        <v>33.130000000000003</v>
      </c>
      <c r="F594" s="128">
        <v>44439</v>
      </c>
      <c r="G594" s="86">
        <f t="shared" si="36"/>
        <v>183.07</v>
      </c>
      <c r="H594" s="86">
        <f t="shared" si="36"/>
        <v>30.600857142857141</v>
      </c>
    </row>
    <row r="595" spans="1:8">
      <c r="A595" s="128">
        <v>44434</v>
      </c>
      <c r="B595" s="86">
        <v>177.16</v>
      </c>
      <c r="C595" s="86">
        <v>32.048999999999999</v>
      </c>
      <c r="F595" s="128">
        <v>44440</v>
      </c>
      <c r="G595" s="86">
        <f t="shared" ref="G595:H610" si="37">AVERAGE(B595:B601)</f>
        <v>182.69571428571427</v>
      </c>
      <c r="H595" s="86">
        <f t="shared" si="37"/>
        <v>30.695999999999998</v>
      </c>
    </row>
    <row r="596" spans="1:8">
      <c r="A596" s="128">
        <v>44435</v>
      </c>
      <c r="B596" s="86">
        <v>191.06</v>
      </c>
      <c r="C596" s="86">
        <v>33.557000000000002</v>
      </c>
      <c r="F596" s="128">
        <v>44441</v>
      </c>
      <c r="G596" s="86">
        <f t="shared" si="37"/>
        <v>181.52</v>
      </c>
      <c r="H596" s="86">
        <f t="shared" si="37"/>
        <v>30.767285714285713</v>
      </c>
    </row>
    <row r="597" spans="1:8">
      <c r="A597" s="128">
        <v>44436</v>
      </c>
      <c r="B597" s="86">
        <v>209.62</v>
      </c>
      <c r="C597" s="86">
        <v>32.353999999999999</v>
      </c>
      <c r="F597" s="128">
        <v>44442</v>
      </c>
      <c r="G597" s="86">
        <f t="shared" si="37"/>
        <v>179.80571428571429</v>
      </c>
      <c r="H597" s="86">
        <f t="shared" si="37"/>
        <v>30.342714285714287</v>
      </c>
    </row>
    <row r="598" spans="1:8">
      <c r="A598" s="128">
        <v>44437</v>
      </c>
      <c r="B598" s="86">
        <v>185.92</v>
      </c>
      <c r="C598" s="86">
        <v>30.794</v>
      </c>
      <c r="F598" s="128">
        <v>44443</v>
      </c>
      <c r="G598" s="86">
        <f t="shared" si="37"/>
        <v>177.4842857142857</v>
      </c>
      <c r="H598" s="86">
        <f t="shared" si="37"/>
        <v>30.105285714285717</v>
      </c>
    </row>
    <row r="599" spans="1:8">
      <c r="A599" s="128">
        <v>44438</v>
      </c>
      <c r="B599" s="86">
        <v>170.18</v>
      </c>
      <c r="C599" s="86">
        <v>22.204999999999998</v>
      </c>
      <c r="F599" s="128">
        <v>44444</v>
      </c>
      <c r="G599" s="86">
        <f t="shared" si="37"/>
        <v>177.29857142857139</v>
      </c>
      <c r="H599" s="86">
        <f t="shared" si="37"/>
        <v>29.699285714285715</v>
      </c>
    </row>
    <row r="600" spans="1:8">
      <c r="A600" s="128">
        <v>44439</v>
      </c>
      <c r="B600" s="86">
        <v>173.35</v>
      </c>
      <c r="C600" s="86">
        <v>30.117000000000001</v>
      </c>
      <c r="F600" s="128">
        <v>44445</v>
      </c>
      <c r="G600" s="86">
        <f t="shared" si="37"/>
        <v>177.74571428571429</v>
      </c>
      <c r="H600" s="86">
        <f t="shared" si="37"/>
        <v>29.72814285714286</v>
      </c>
    </row>
    <row r="601" spans="1:8">
      <c r="A601" s="128">
        <v>44440</v>
      </c>
      <c r="B601" s="86">
        <v>171.58</v>
      </c>
      <c r="C601" s="86">
        <v>33.795999999999999</v>
      </c>
      <c r="F601" s="128">
        <v>44446</v>
      </c>
      <c r="G601" s="86">
        <f t="shared" si="37"/>
        <v>178.29857142857142</v>
      </c>
      <c r="H601" s="86">
        <f t="shared" si="37"/>
        <v>29.308857142857143</v>
      </c>
    </row>
    <row r="602" spans="1:8">
      <c r="A602" s="128">
        <v>44441</v>
      </c>
      <c r="B602" s="86">
        <v>168.93</v>
      </c>
      <c r="C602" s="86">
        <v>32.548000000000002</v>
      </c>
      <c r="F602" s="128">
        <v>44447</v>
      </c>
      <c r="G602" s="86">
        <f t="shared" si="37"/>
        <v>179.12714285714284</v>
      </c>
      <c r="H602" s="86">
        <f t="shared" si="37"/>
        <v>28.916285714285713</v>
      </c>
    </row>
    <row r="603" spans="1:8">
      <c r="A603" s="128">
        <v>44442</v>
      </c>
      <c r="B603" s="86">
        <v>179.06</v>
      </c>
      <c r="C603" s="86">
        <v>30.585000000000001</v>
      </c>
      <c r="F603" s="128">
        <v>44448</v>
      </c>
      <c r="G603" s="86">
        <f t="shared" si="37"/>
        <v>179.00857142857143</v>
      </c>
      <c r="H603" s="86">
        <f t="shared" si="37"/>
        <v>27.852142857142855</v>
      </c>
    </row>
    <row r="604" spans="1:8">
      <c r="A604" s="128">
        <v>44443</v>
      </c>
      <c r="B604" s="86">
        <v>193.37</v>
      </c>
      <c r="C604" s="86">
        <v>30.692</v>
      </c>
      <c r="F604" s="128">
        <v>44449</v>
      </c>
      <c r="G604" s="86">
        <f t="shared" si="37"/>
        <v>178.84</v>
      </c>
      <c r="H604" s="86">
        <f t="shared" si="37"/>
        <v>26.904714285714284</v>
      </c>
    </row>
    <row r="605" spans="1:8">
      <c r="A605" s="128">
        <v>44444</v>
      </c>
      <c r="B605" s="86">
        <v>184.62</v>
      </c>
      <c r="C605" s="86">
        <v>27.952000000000002</v>
      </c>
      <c r="F605" s="128">
        <v>44450</v>
      </c>
      <c r="G605" s="86">
        <f t="shared" si="37"/>
        <v>180.37142857142857</v>
      </c>
      <c r="H605" s="86">
        <f t="shared" si="37"/>
        <v>25.451428571428572</v>
      </c>
    </row>
    <row r="606" spans="1:8">
      <c r="A606" s="128">
        <v>44445</v>
      </c>
      <c r="B606" s="86">
        <v>173.31</v>
      </c>
      <c r="C606" s="86">
        <v>22.407</v>
      </c>
      <c r="F606" s="128">
        <v>44451</v>
      </c>
      <c r="G606" s="86">
        <f t="shared" si="37"/>
        <v>182.25428571428571</v>
      </c>
      <c r="H606" s="86">
        <f t="shared" si="37"/>
        <v>24.25242857142857</v>
      </c>
    </row>
    <row r="607" spans="1:8">
      <c r="A607" s="128">
        <v>44446</v>
      </c>
      <c r="B607" s="86">
        <v>177.22</v>
      </c>
      <c r="C607" s="86">
        <v>27.181999999999999</v>
      </c>
      <c r="F607" s="128">
        <v>44452</v>
      </c>
      <c r="G607" s="86">
        <f t="shared" si="37"/>
        <v>183.79571428571427</v>
      </c>
      <c r="H607" s="86">
        <f t="shared" si="37"/>
        <v>23.655999999999999</v>
      </c>
    </row>
    <row r="608" spans="1:8">
      <c r="A608" s="128">
        <v>44447</v>
      </c>
      <c r="B608" s="86">
        <v>177.38</v>
      </c>
      <c r="C608" s="86">
        <v>31.047999999999998</v>
      </c>
      <c r="F608" s="128">
        <v>44453</v>
      </c>
      <c r="G608" s="86">
        <f t="shared" si="37"/>
        <v>184.12142857142857</v>
      </c>
      <c r="H608" s="86">
        <f t="shared" si="37"/>
        <v>22.559000000000001</v>
      </c>
    </row>
    <row r="609" spans="1:8">
      <c r="A609" s="128">
        <v>44448</v>
      </c>
      <c r="B609" s="86">
        <v>168.1</v>
      </c>
      <c r="C609" s="86">
        <v>25.099</v>
      </c>
      <c r="F609" s="128">
        <v>44454</v>
      </c>
      <c r="G609" s="86">
        <f t="shared" si="37"/>
        <v>185.17142857142861</v>
      </c>
      <c r="H609" s="86">
        <f t="shared" si="37"/>
        <v>21.257714285714286</v>
      </c>
    </row>
    <row r="610" spans="1:8">
      <c r="A610" s="128">
        <v>44449</v>
      </c>
      <c r="B610" s="86">
        <v>177.88</v>
      </c>
      <c r="C610" s="86">
        <v>23.952999999999999</v>
      </c>
      <c r="F610" s="128">
        <v>44455</v>
      </c>
      <c r="G610" s="86">
        <f t="shared" si="37"/>
        <v>186.25</v>
      </c>
      <c r="H610" s="86">
        <f t="shared" si="37"/>
        <v>21.199285714285711</v>
      </c>
    </row>
    <row r="611" spans="1:8">
      <c r="A611" s="128">
        <v>44450</v>
      </c>
      <c r="B611" s="86">
        <v>204.09</v>
      </c>
      <c r="C611" s="86">
        <v>20.518999999999998</v>
      </c>
      <c r="F611" s="128">
        <v>44456</v>
      </c>
      <c r="G611" s="86">
        <f t="shared" ref="G611:H626" si="38">AVERAGE(B611:B617)</f>
        <v>188.75857142857146</v>
      </c>
      <c r="H611" s="86">
        <f t="shared" si="38"/>
        <v>21.43357142857143</v>
      </c>
    </row>
    <row r="612" spans="1:8">
      <c r="A612" s="128">
        <v>44451</v>
      </c>
      <c r="B612" s="86">
        <v>197.8</v>
      </c>
      <c r="C612" s="86">
        <v>19.559000000000001</v>
      </c>
      <c r="F612" s="128">
        <v>44457</v>
      </c>
      <c r="G612" s="86">
        <f t="shared" si="38"/>
        <v>189.48571428571429</v>
      </c>
      <c r="H612" s="86">
        <f t="shared" si="38"/>
        <v>21.657285714285713</v>
      </c>
    </row>
    <row r="613" spans="1:8">
      <c r="A613" s="128">
        <v>44452</v>
      </c>
      <c r="B613" s="86">
        <v>184.1</v>
      </c>
      <c r="C613" s="86">
        <v>18.231999999999999</v>
      </c>
      <c r="F613" s="128">
        <v>44458</v>
      </c>
      <c r="G613" s="86">
        <f t="shared" si="38"/>
        <v>188.21571428571431</v>
      </c>
      <c r="H613" s="86">
        <f t="shared" si="38"/>
        <v>21.965142857142858</v>
      </c>
    </row>
    <row r="614" spans="1:8">
      <c r="A614" s="128">
        <v>44453</v>
      </c>
      <c r="B614" s="86">
        <v>179.5</v>
      </c>
      <c r="C614" s="86">
        <v>19.503</v>
      </c>
      <c r="F614" s="128">
        <v>44459</v>
      </c>
      <c r="G614" s="86">
        <f t="shared" si="38"/>
        <v>189.83428571428573</v>
      </c>
      <c r="H614" s="86">
        <f t="shared" si="38"/>
        <v>22.038</v>
      </c>
    </row>
    <row r="615" spans="1:8">
      <c r="A615" s="128">
        <v>44454</v>
      </c>
      <c r="B615" s="86">
        <v>184.73</v>
      </c>
      <c r="C615" s="86">
        <v>21.939</v>
      </c>
      <c r="F615" s="128">
        <v>44460</v>
      </c>
      <c r="G615" s="86">
        <f t="shared" si="38"/>
        <v>193.46571428571428</v>
      </c>
      <c r="H615" s="86">
        <f t="shared" si="38"/>
        <v>22.016285714285715</v>
      </c>
    </row>
    <row r="616" spans="1:8">
      <c r="A616" s="128">
        <v>44455</v>
      </c>
      <c r="B616" s="86">
        <v>175.65</v>
      </c>
      <c r="C616" s="86">
        <v>24.69</v>
      </c>
      <c r="F616" s="128">
        <v>44461</v>
      </c>
      <c r="G616" s="86">
        <f t="shared" si="38"/>
        <v>195.10285714285715</v>
      </c>
      <c r="H616" s="86">
        <f t="shared" si="38"/>
        <v>22.155000000000001</v>
      </c>
    </row>
    <row r="617" spans="1:8">
      <c r="A617" s="128">
        <v>44456</v>
      </c>
      <c r="B617" s="86">
        <v>195.44</v>
      </c>
      <c r="C617" s="86">
        <v>25.593</v>
      </c>
      <c r="F617" s="128">
        <v>44462</v>
      </c>
      <c r="G617" s="86">
        <f t="shared" si="38"/>
        <v>197.31714285714287</v>
      </c>
      <c r="H617" s="86">
        <f t="shared" si="38"/>
        <v>21.845285714285716</v>
      </c>
    </row>
    <row r="618" spans="1:8">
      <c r="A618" s="128">
        <v>44457</v>
      </c>
      <c r="B618" s="86">
        <v>209.18</v>
      </c>
      <c r="C618" s="86">
        <v>22.085000000000001</v>
      </c>
      <c r="F618" s="128">
        <v>44463</v>
      </c>
      <c r="G618" s="86">
        <f t="shared" si="38"/>
        <v>200.79285714285714</v>
      </c>
      <c r="H618" s="86">
        <f t="shared" si="38"/>
        <v>21.225428571428569</v>
      </c>
    </row>
    <row r="619" spans="1:8">
      <c r="A619" s="128">
        <v>44458</v>
      </c>
      <c r="B619" s="86">
        <v>188.91</v>
      </c>
      <c r="C619" s="86">
        <v>21.713999999999999</v>
      </c>
      <c r="F619" s="128">
        <v>44464</v>
      </c>
      <c r="G619" s="86">
        <f t="shared" si="38"/>
        <v>205.79000000000002</v>
      </c>
      <c r="H619" s="86">
        <f t="shared" si="38"/>
        <v>20.97457142857143</v>
      </c>
    </row>
    <row r="620" spans="1:8">
      <c r="A620" s="128">
        <v>44459</v>
      </c>
      <c r="B620" s="86">
        <v>195.43</v>
      </c>
      <c r="C620" s="86">
        <v>18.742000000000001</v>
      </c>
      <c r="F620" s="128">
        <v>44465</v>
      </c>
      <c r="G620" s="86">
        <f t="shared" si="38"/>
        <v>206.5</v>
      </c>
      <c r="H620" s="86">
        <f t="shared" si="38"/>
        <v>20.542428571428569</v>
      </c>
    </row>
    <row r="621" spans="1:8">
      <c r="A621" s="128">
        <v>44460</v>
      </c>
      <c r="B621" s="86">
        <v>204.92</v>
      </c>
      <c r="C621" s="86">
        <v>19.350999999999999</v>
      </c>
      <c r="F621" s="128">
        <v>44466</v>
      </c>
      <c r="G621" s="86">
        <f t="shared" si="38"/>
        <v>203.78142857142862</v>
      </c>
      <c r="H621" s="86">
        <f t="shared" si="38"/>
        <v>19.791999999999998</v>
      </c>
    </row>
    <row r="622" spans="1:8">
      <c r="A622" s="128">
        <v>44461</v>
      </c>
      <c r="B622" s="86">
        <v>196.19</v>
      </c>
      <c r="C622" s="86">
        <v>22.91</v>
      </c>
      <c r="F622" s="128">
        <v>44467</v>
      </c>
      <c r="G622" s="86">
        <f t="shared" si="38"/>
        <v>200.54857142857145</v>
      </c>
      <c r="H622" s="86">
        <f t="shared" si="38"/>
        <v>18.962142857142858</v>
      </c>
    </row>
    <row r="623" spans="1:8">
      <c r="A623" s="128">
        <v>44462</v>
      </c>
      <c r="B623" s="86">
        <v>191.15</v>
      </c>
      <c r="C623" s="86">
        <v>22.521999999999998</v>
      </c>
      <c r="F623" s="128">
        <v>44468</v>
      </c>
      <c r="G623" s="86">
        <f t="shared" si="38"/>
        <v>197.87428571428572</v>
      </c>
      <c r="H623" s="86">
        <f t="shared" si="38"/>
        <v>18.101571428571425</v>
      </c>
    </row>
    <row r="624" spans="1:8">
      <c r="A624" s="128">
        <v>44463</v>
      </c>
      <c r="B624" s="86">
        <v>219.77</v>
      </c>
      <c r="C624" s="86">
        <v>21.254000000000001</v>
      </c>
      <c r="F624" s="128">
        <v>44469</v>
      </c>
      <c r="G624" s="86">
        <f t="shared" si="38"/>
        <v>196.26999999999998</v>
      </c>
      <c r="H624" s="86">
        <f t="shared" si="38"/>
        <v>17.624285714285712</v>
      </c>
    </row>
    <row r="625" spans="1:8">
      <c r="A625" s="128">
        <v>44464</v>
      </c>
      <c r="B625" s="86">
        <v>244.16</v>
      </c>
      <c r="C625" s="86">
        <v>20.329000000000001</v>
      </c>
      <c r="F625" s="128">
        <v>44470</v>
      </c>
      <c r="G625" s="86">
        <f t="shared" si="38"/>
        <v>192.83142857142857</v>
      </c>
      <c r="H625" s="86">
        <f t="shared" si="38"/>
        <v>17.084857142857143</v>
      </c>
    </row>
    <row r="626" spans="1:8">
      <c r="A626" s="128">
        <v>44465</v>
      </c>
      <c r="B626" s="86">
        <v>193.88</v>
      </c>
      <c r="C626" s="86">
        <v>18.689</v>
      </c>
      <c r="F626" s="128">
        <v>44471</v>
      </c>
      <c r="G626" s="86">
        <f t="shared" si="38"/>
        <v>188.20142857142855</v>
      </c>
      <c r="H626" s="86">
        <f t="shared" si="38"/>
        <v>16.522571428571428</v>
      </c>
    </row>
    <row r="627" spans="1:8">
      <c r="A627" s="128">
        <v>44466</v>
      </c>
      <c r="B627" s="86">
        <v>176.4</v>
      </c>
      <c r="C627" s="86">
        <v>13.489000000000001</v>
      </c>
      <c r="F627" s="128">
        <v>44472</v>
      </c>
      <c r="G627" s="86">
        <f t="shared" ref="G627:H642" si="39">AVERAGE(B627:B633)</f>
        <v>189.97714285714284</v>
      </c>
      <c r="H627" s="86">
        <f t="shared" si="39"/>
        <v>15.985142857142856</v>
      </c>
    </row>
    <row r="628" spans="1:8">
      <c r="A628" s="128">
        <v>44467</v>
      </c>
      <c r="B628" s="86">
        <v>182.29</v>
      </c>
      <c r="C628" s="86">
        <v>13.542</v>
      </c>
      <c r="F628" s="128">
        <v>44473</v>
      </c>
      <c r="G628" s="86">
        <f t="shared" si="39"/>
        <v>191.94571428571427</v>
      </c>
      <c r="H628" s="86">
        <f t="shared" si="39"/>
        <v>15.938999999999997</v>
      </c>
    </row>
    <row r="629" spans="1:8">
      <c r="A629" s="128">
        <v>44468</v>
      </c>
      <c r="B629" s="86">
        <v>177.47</v>
      </c>
      <c r="C629" s="86">
        <v>16.885999999999999</v>
      </c>
      <c r="F629" s="128">
        <v>44474</v>
      </c>
      <c r="G629" s="86">
        <f t="shared" si="39"/>
        <v>191.97857142857143</v>
      </c>
      <c r="H629" s="86">
        <f t="shared" si="39"/>
        <v>15.935285714285715</v>
      </c>
    </row>
    <row r="630" spans="1:8">
      <c r="A630" s="128">
        <v>44469</v>
      </c>
      <c r="B630" s="86">
        <v>179.92</v>
      </c>
      <c r="C630" s="86">
        <v>19.181000000000001</v>
      </c>
      <c r="F630" s="128">
        <v>44475</v>
      </c>
      <c r="G630" s="86">
        <f t="shared" si="39"/>
        <v>192.70285714285714</v>
      </c>
      <c r="H630" s="86">
        <f t="shared" si="39"/>
        <v>15.822714285714287</v>
      </c>
    </row>
    <row r="631" spans="1:8">
      <c r="A631" s="128">
        <v>44470</v>
      </c>
      <c r="B631" s="86">
        <v>195.7</v>
      </c>
      <c r="C631" s="86">
        <v>17.478000000000002</v>
      </c>
      <c r="F631" s="128">
        <v>44476</v>
      </c>
      <c r="G631" s="86">
        <f t="shared" si="39"/>
        <v>193.16</v>
      </c>
      <c r="H631" s="86">
        <f t="shared" si="39"/>
        <v>15.261857142857142</v>
      </c>
    </row>
    <row r="632" spans="1:8">
      <c r="A632" s="128">
        <v>44471</v>
      </c>
      <c r="B632" s="86">
        <v>211.75</v>
      </c>
      <c r="C632" s="86">
        <v>16.393000000000001</v>
      </c>
      <c r="F632" s="128">
        <v>44477</v>
      </c>
      <c r="G632" s="86">
        <f t="shared" si="39"/>
        <v>193.96714285714285</v>
      </c>
      <c r="H632" s="86">
        <f t="shared" si="39"/>
        <v>14.788857142857141</v>
      </c>
    </row>
    <row r="633" spans="1:8">
      <c r="A633" s="128">
        <v>44472</v>
      </c>
      <c r="B633" s="86">
        <v>206.31</v>
      </c>
      <c r="C633" s="86">
        <v>14.927</v>
      </c>
      <c r="F633" s="128">
        <v>44478</v>
      </c>
      <c r="G633" s="86">
        <f t="shared" si="39"/>
        <v>197.18428571428572</v>
      </c>
      <c r="H633" s="86">
        <f t="shared" si="39"/>
        <v>14.309428571428572</v>
      </c>
    </row>
    <row r="634" spans="1:8">
      <c r="A634" s="128">
        <v>44473</v>
      </c>
      <c r="B634" s="86">
        <v>190.18</v>
      </c>
      <c r="C634" s="86">
        <v>13.166</v>
      </c>
      <c r="F634" s="128">
        <v>44479</v>
      </c>
      <c r="G634" s="86">
        <f t="shared" si="39"/>
        <v>198.13285714285715</v>
      </c>
      <c r="H634" s="86">
        <f t="shared" si="39"/>
        <v>14.036000000000001</v>
      </c>
    </row>
    <row r="635" spans="1:8">
      <c r="A635" s="128">
        <v>44474</v>
      </c>
      <c r="B635" s="86">
        <v>182.52</v>
      </c>
      <c r="C635" s="86">
        <v>13.516</v>
      </c>
      <c r="F635" s="128">
        <v>44480</v>
      </c>
      <c r="G635" s="86">
        <f t="shared" si="39"/>
        <v>199.16857142857143</v>
      </c>
      <c r="H635" s="86">
        <f t="shared" si="39"/>
        <v>13.622571428571431</v>
      </c>
    </row>
    <row r="636" spans="1:8">
      <c r="A636" s="128">
        <v>44475</v>
      </c>
      <c r="B636" s="86">
        <v>182.54</v>
      </c>
      <c r="C636" s="86">
        <v>16.097999999999999</v>
      </c>
      <c r="F636" s="128">
        <v>44481</v>
      </c>
      <c r="G636" s="86">
        <f t="shared" si="39"/>
        <v>201.6114285714286</v>
      </c>
      <c r="H636" s="86">
        <f t="shared" si="39"/>
        <v>13.314000000000002</v>
      </c>
    </row>
    <row r="637" spans="1:8">
      <c r="A637" s="128">
        <v>44476</v>
      </c>
      <c r="B637" s="86">
        <v>183.12</v>
      </c>
      <c r="C637" s="86">
        <v>15.255000000000001</v>
      </c>
      <c r="F637" s="128">
        <v>44482</v>
      </c>
      <c r="G637" s="86">
        <f t="shared" si="39"/>
        <v>203.67714285714288</v>
      </c>
      <c r="H637" s="86">
        <f t="shared" si="39"/>
        <v>12.960857142857142</v>
      </c>
    </row>
    <row r="638" spans="1:8">
      <c r="A638" s="128">
        <v>44477</v>
      </c>
      <c r="B638" s="86">
        <v>201.35</v>
      </c>
      <c r="C638" s="86">
        <v>14.167</v>
      </c>
      <c r="F638" s="128">
        <v>44483</v>
      </c>
      <c r="G638" s="86">
        <f t="shared" si="39"/>
        <v>205.98714285714283</v>
      </c>
      <c r="H638" s="86">
        <f t="shared" si="39"/>
        <v>12.510285714285715</v>
      </c>
    </row>
    <row r="639" spans="1:8">
      <c r="A639" s="128">
        <v>44478</v>
      </c>
      <c r="B639" s="86">
        <v>234.27</v>
      </c>
      <c r="C639" s="86">
        <v>13.037000000000001</v>
      </c>
      <c r="F639" s="128">
        <v>44484</v>
      </c>
      <c r="G639" s="86">
        <f t="shared" si="39"/>
        <v>205.94428571428571</v>
      </c>
      <c r="H639" s="86">
        <f t="shared" si="39"/>
        <v>12.124857142857142</v>
      </c>
    </row>
    <row r="640" spans="1:8">
      <c r="A640" s="128">
        <v>44479</v>
      </c>
      <c r="B640" s="86">
        <v>212.95</v>
      </c>
      <c r="C640" s="86">
        <v>13.013</v>
      </c>
      <c r="F640" s="128">
        <v>44485</v>
      </c>
      <c r="G640" s="86">
        <f t="shared" si="39"/>
        <v>204.73142857142855</v>
      </c>
      <c r="H640" s="86">
        <f t="shared" si="39"/>
        <v>11.712714285714284</v>
      </c>
    </row>
    <row r="641" spans="1:8">
      <c r="A641" s="128">
        <v>44480</v>
      </c>
      <c r="B641" s="86">
        <v>197.43</v>
      </c>
      <c r="C641" s="86">
        <v>10.272</v>
      </c>
      <c r="F641" s="128">
        <v>44486</v>
      </c>
      <c r="G641" s="86">
        <f t="shared" si="39"/>
        <v>204.97142857142853</v>
      </c>
      <c r="H641" s="86">
        <f t="shared" si="39"/>
        <v>11.24757142857143</v>
      </c>
    </row>
    <row r="642" spans="1:8">
      <c r="A642" s="128">
        <v>44481</v>
      </c>
      <c r="B642" s="86">
        <v>199.62</v>
      </c>
      <c r="C642" s="86">
        <v>11.356</v>
      </c>
      <c r="F642" s="128">
        <v>44487</v>
      </c>
      <c r="G642" s="86">
        <f t="shared" si="39"/>
        <v>205.4542857142857</v>
      </c>
      <c r="H642" s="86">
        <f t="shared" si="39"/>
        <v>11.118857142857141</v>
      </c>
    </row>
    <row r="643" spans="1:8">
      <c r="A643" s="128">
        <v>44482</v>
      </c>
      <c r="B643" s="86">
        <v>197</v>
      </c>
      <c r="C643" s="86">
        <v>13.625999999999999</v>
      </c>
      <c r="F643" s="128">
        <v>44488</v>
      </c>
      <c r="G643" s="86">
        <f t="shared" ref="G643:H658" si="40">AVERAGE(B643:B649)</f>
        <v>205.05142857142854</v>
      </c>
      <c r="H643" s="86">
        <f t="shared" si="40"/>
        <v>10.995714285714286</v>
      </c>
    </row>
    <row r="644" spans="1:8">
      <c r="A644" s="128">
        <v>44483</v>
      </c>
      <c r="B644" s="86">
        <v>199.29</v>
      </c>
      <c r="C644" s="86">
        <v>12.101000000000001</v>
      </c>
      <c r="F644" s="128">
        <v>44489</v>
      </c>
      <c r="G644" s="86">
        <f t="shared" si="40"/>
        <v>204.66285714285712</v>
      </c>
      <c r="H644" s="86">
        <f t="shared" si="40"/>
        <v>10.941142857142856</v>
      </c>
    </row>
    <row r="645" spans="1:8">
      <c r="A645" s="128">
        <v>44484</v>
      </c>
      <c r="B645" s="86">
        <v>201.05</v>
      </c>
      <c r="C645" s="86">
        <v>11.468999999999999</v>
      </c>
      <c r="F645" s="128">
        <v>44490</v>
      </c>
      <c r="G645" s="86">
        <f t="shared" si="40"/>
        <v>203.73571428571427</v>
      </c>
      <c r="H645" s="86">
        <f t="shared" si="40"/>
        <v>10.830857142857143</v>
      </c>
    </row>
    <row r="646" spans="1:8">
      <c r="A646" s="128">
        <v>44485</v>
      </c>
      <c r="B646" s="86">
        <v>225.78</v>
      </c>
      <c r="C646" s="86">
        <v>10.151999999999999</v>
      </c>
      <c r="F646" s="128">
        <v>44491</v>
      </c>
      <c r="G646" s="86">
        <f t="shared" si="40"/>
        <v>204.32285714285715</v>
      </c>
      <c r="H646" s="86">
        <f t="shared" si="40"/>
        <v>10.866285714285715</v>
      </c>
    </row>
    <row r="647" spans="1:8">
      <c r="A647" s="128">
        <v>44486</v>
      </c>
      <c r="B647" s="86">
        <v>214.63</v>
      </c>
      <c r="C647" s="86">
        <v>9.7569999999999997</v>
      </c>
      <c r="F647" s="128">
        <v>44492</v>
      </c>
      <c r="G647" s="86">
        <f t="shared" si="40"/>
        <v>203.67571428571429</v>
      </c>
      <c r="H647" s="86">
        <f t="shared" si="40"/>
        <v>11.046714285714286</v>
      </c>
    </row>
    <row r="648" spans="1:8">
      <c r="A648" s="128">
        <v>44487</v>
      </c>
      <c r="B648" s="86">
        <v>200.81</v>
      </c>
      <c r="C648" s="86">
        <v>9.3710000000000004</v>
      </c>
      <c r="F648" s="128">
        <v>44493</v>
      </c>
      <c r="G648" s="86">
        <f t="shared" si="40"/>
        <v>200.07285714285715</v>
      </c>
      <c r="H648" s="86">
        <f t="shared" si="40"/>
        <v>11.119571428571428</v>
      </c>
    </row>
    <row r="649" spans="1:8">
      <c r="A649" s="128">
        <v>44488</v>
      </c>
      <c r="B649" s="86">
        <v>196.8</v>
      </c>
      <c r="C649" s="86">
        <v>10.494</v>
      </c>
      <c r="F649" s="128">
        <v>44494</v>
      </c>
      <c r="G649" s="86">
        <f t="shared" si="40"/>
        <v>198.67571428571429</v>
      </c>
      <c r="H649" s="86">
        <f t="shared" si="40"/>
        <v>11.054999999999998</v>
      </c>
    </row>
    <row r="650" spans="1:8">
      <c r="A650" s="128">
        <v>44489</v>
      </c>
      <c r="B650" s="86">
        <v>194.28</v>
      </c>
      <c r="C650" s="86">
        <v>13.244</v>
      </c>
      <c r="F650" s="128">
        <v>44495</v>
      </c>
      <c r="G650" s="86">
        <f t="shared" si="40"/>
        <v>197.59857142857143</v>
      </c>
      <c r="H650" s="86">
        <f t="shared" si="40"/>
        <v>10.934857142857142</v>
      </c>
    </row>
    <row r="651" spans="1:8">
      <c r="A651" s="128">
        <v>44490</v>
      </c>
      <c r="B651" s="86">
        <v>192.8</v>
      </c>
      <c r="C651" s="86">
        <v>11.329000000000001</v>
      </c>
      <c r="F651" s="128">
        <v>44496</v>
      </c>
      <c r="G651" s="86">
        <f t="shared" si="40"/>
        <v>196.06714285714284</v>
      </c>
      <c r="H651" s="86">
        <f t="shared" si="40"/>
        <v>10.699285714285713</v>
      </c>
    </row>
    <row r="652" spans="1:8">
      <c r="A652" s="128">
        <v>44491</v>
      </c>
      <c r="B652" s="86">
        <v>205.16</v>
      </c>
      <c r="C652" s="86">
        <v>11.717000000000001</v>
      </c>
      <c r="F652" s="128">
        <v>44497</v>
      </c>
      <c r="G652" s="86">
        <f t="shared" si="40"/>
        <v>194.41571428571427</v>
      </c>
      <c r="H652" s="86">
        <f t="shared" si="40"/>
        <v>10.551857142857143</v>
      </c>
    </row>
    <row r="653" spans="1:8">
      <c r="A653" s="128">
        <v>44492</v>
      </c>
      <c r="B653" s="86">
        <v>221.25</v>
      </c>
      <c r="C653" s="86">
        <v>11.414999999999999</v>
      </c>
      <c r="F653" s="128">
        <v>44498</v>
      </c>
      <c r="G653" s="86">
        <f t="shared" si="40"/>
        <v>193.27571428571429</v>
      </c>
      <c r="H653" s="86">
        <f t="shared" si="40"/>
        <v>10.345428571428572</v>
      </c>
    </row>
    <row r="654" spans="1:8">
      <c r="A654" s="128">
        <v>44493</v>
      </c>
      <c r="B654" s="86">
        <v>189.41</v>
      </c>
      <c r="C654" s="86">
        <v>10.266999999999999</v>
      </c>
      <c r="F654" s="128">
        <v>44499</v>
      </c>
      <c r="G654" s="86">
        <f t="shared" si="40"/>
        <v>193.17428571428573</v>
      </c>
      <c r="H654" s="86">
        <f t="shared" si="40"/>
        <v>10.030142857142858</v>
      </c>
    </row>
    <row r="655" spans="1:8">
      <c r="A655" s="128">
        <v>44494</v>
      </c>
      <c r="B655" s="86">
        <v>191.03</v>
      </c>
      <c r="C655" s="86">
        <v>8.9190000000000005</v>
      </c>
      <c r="F655" s="128">
        <v>44500</v>
      </c>
      <c r="G655" s="86">
        <f t="shared" si="40"/>
        <v>195.58999999999997</v>
      </c>
      <c r="H655" s="86">
        <f t="shared" si="40"/>
        <v>9.8464285714285715</v>
      </c>
    </row>
    <row r="656" spans="1:8">
      <c r="A656" s="128">
        <v>44495</v>
      </c>
      <c r="B656" s="86">
        <v>189.26</v>
      </c>
      <c r="C656" s="86">
        <v>9.6530000000000005</v>
      </c>
      <c r="F656" s="128">
        <v>44501</v>
      </c>
      <c r="G656" s="86">
        <f t="shared" si="40"/>
        <v>195.90857142857141</v>
      </c>
      <c r="H656" s="86">
        <f t="shared" si="40"/>
        <v>9.6408571428571435</v>
      </c>
    </row>
    <row r="657" spans="1:8">
      <c r="A657" s="128">
        <v>44496</v>
      </c>
      <c r="B657" s="86">
        <v>183.56</v>
      </c>
      <c r="C657" s="86">
        <v>11.595000000000001</v>
      </c>
      <c r="F657" s="128">
        <v>44502</v>
      </c>
      <c r="G657" s="86">
        <f t="shared" si="40"/>
        <v>193.53714285714287</v>
      </c>
      <c r="H657" s="86">
        <f t="shared" si="40"/>
        <v>9.4821428571428577</v>
      </c>
    </row>
    <row r="658" spans="1:8">
      <c r="A658" s="128">
        <v>44497</v>
      </c>
      <c r="B658" s="86">
        <v>181.24</v>
      </c>
      <c r="C658" s="86">
        <v>10.297000000000001</v>
      </c>
      <c r="F658" s="128">
        <v>44503</v>
      </c>
      <c r="G658" s="86">
        <f t="shared" si="40"/>
        <v>189.09142857142859</v>
      </c>
      <c r="H658" s="86">
        <f t="shared" si="40"/>
        <v>9.1467142857142854</v>
      </c>
    </row>
    <row r="659" spans="1:8">
      <c r="A659" s="128">
        <v>44498</v>
      </c>
      <c r="B659" s="86">
        <v>197.18</v>
      </c>
      <c r="C659" s="86">
        <v>10.272</v>
      </c>
      <c r="F659" s="128">
        <v>44504</v>
      </c>
      <c r="G659" s="86">
        <f t="shared" ref="G659:H674" si="41">AVERAGE(B659:B665)</f>
        <v>181.80999999999997</v>
      </c>
      <c r="H659" s="86">
        <f t="shared" si="41"/>
        <v>8.9807142857142868</v>
      </c>
    </row>
    <row r="660" spans="1:8">
      <c r="A660" s="128">
        <v>44499</v>
      </c>
      <c r="B660" s="86">
        <v>220.54</v>
      </c>
      <c r="C660" s="86">
        <v>9.2080000000000002</v>
      </c>
      <c r="F660" s="128">
        <v>44505</v>
      </c>
      <c r="G660" s="86">
        <f t="shared" si="41"/>
        <v>179.22142857142856</v>
      </c>
      <c r="H660" s="86">
        <f t="shared" si="41"/>
        <v>8.6337142857142855</v>
      </c>
    </row>
    <row r="661" spans="1:8">
      <c r="A661" s="128">
        <v>44500</v>
      </c>
      <c r="B661" s="86">
        <v>206.32</v>
      </c>
      <c r="C661" s="86">
        <v>8.9809999999999999</v>
      </c>
      <c r="F661" s="128">
        <v>44506</v>
      </c>
      <c r="G661" s="86">
        <f t="shared" si="41"/>
        <v>176.84285714285716</v>
      </c>
      <c r="H661" s="86">
        <f t="shared" si="41"/>
        <v>8.4281428571428556</v>
      </c>
    </row>
    <row r="662" spans="1:8">
      <c r="A662" s="128">
        <v>44501</v>
      </c>
      <c r="B662" s="86">
        <v>193.26</v>
      </c>
      <c r="C662" s="86">
        <v>7.48</v>
      </c>
      <c r="F662" s="128">
        <v>44507</v>
      </c>
      <c r="G662" s="86">
        <f t="shared" si="41"/>
        <v>177.17571428571429</v>
      </c>
      <c r="H662" s="86">
        <f t="shared" si="41"/>
        <v>8.3218571428571426</v>
      </c>
    </row>
    <row r="663" spans="1:8">
      <c r="A663" s="128">
        <v>44502</v>
      </c>
      <c r="B663" s="86">
        <v>172.66</v>
      </c>
      <c r="C663" s="86">
        <v>8.5419999999999998</v>
      </c>
      <c r="F663" s="128">
        <v>44508</v>
      </c>
      <c r="G663" s="86">
        <f t="shared" si="41"/>
        <v>177.40857142857143</v>
      </c>
      <c r="H663" s="86">
        <f t="shared" si="41"/>
        <v>8.2914285714285718</v>
      </c>
    </row>
    <row r="664" spans="1:8">
      <c r="A664" s="128">
        <v>44503</v>
      </c>
      <c r="B664" s="86">
        <v>152.44</v>
      </c>
      <c r="C664" s="86">
        <v>9.2469999999999999</v>
      </c>
      <c r="F664" s="128">
        <v>44509</v>
      </c>
      <c r="G664" s="86">
        <f t="shared" si="41"/>
        <v>180.80571428571429</v>
      </c>
      <c r="H664" s="86">
        <f t="shared" si="41"/>
        <v>8.2467142857142868</v>
      </c>
    </row>
    <row r="665" spans="1:8">
      <c r="A665" s="128">
        <v>44504</v>
      </c>
      <c r="B665" s="86">
        <v>130.27000000000001</v>
      </c>
      <c r="C665" s="86">
        <v>9.1349999999999998</v>
      </c>
      <c r="F665" s="128">
        <v>44510</v>
      </c>
      <c r="G665" s="86">
        <f t="shared" si="41"/>
        <v>188.19</v>
      </c>
      <c r="H665" s="86">
        <f t="shared" si="41"/>
        <v>8.2678571428571423</v>
      </c>
    </row>
    <row r="666" spans="1:8">
      <c r="A666" s="128">
        <v>44505</v>
      </c>
      <c r="B666" s="86">
        <v>179.06</v>
      </c>
      <c r="C666" s="86">
        <v>7.843</v>
      </c>
      <c r="F666" s="128">
        <v>44511</v>
      </c>
      <c r="G666" s="86">
        <f t="shared" si="41"/>
        <v>198.23857142857145</v>
      </c>
      <c r="H666" s="86">
        <f t="shared" si="41"/>
        <v>8.2459999999999987</v>
      </c>
    </row>
    <row r="667" spans="1:8">
      <c r="A667" s="128">
        <v>44506</v>
      </c>
      <c r="B667" s="86">
        <v>203.89</v>
      </c>
      <c r="C667" s="86">
        <v>7.7690000000000001</v>
      </c>
      <c r="F667" s="128">
        <v>44512</v>
      </c>
      <c r="G667" s="86">
        <f t="shared" si="41"/>
        <v>204.2128571428571</v>
      </c>
      <c r="H667" s="86">
        <f t="shared" si="41"/>
        <v>8.3404285714285713</v>
      </c>
    </row>
    <row r="668" spans="1:8">
      <c r="A668" s="128">
        <v>44507</v>
      </c>
      <c r="B668" s="86">
        <v>208.65</v>
      </c>
      <c r="C668" s="86">
        <v>8.2370000000000001</v>
      </c>
      <c r="F668" s="128">
        <v>44513</v>
      </c>
      <c r="G668" s="86">
        <f t="shared" si="41"/>
        <v>211.14857142857142</v>
      </c>
      <c r="H668" s="86">
        <f t="shared" si="41"/>
        <v>8.3861428571428558</v>
      </c>
    </row>
    <row r="669" spans="1:8">
      <c r="A669" s="128">
        <v>44508</v>
      </c>
      <c r="B669" s="86">
        <v>194.89</v>
      </c>
      <c r="C669" s="86">
        <v>7.2670000000000003</v>
      </c>
      <c r="F669" s="128">
        <v>44514</v>
      </c>
      <c r="G669" s="86">
        <f t="shared" si="41"/>
        <v>214.97000000000003</v>
      </c>
      <c r="H669" s="86">
        <f t="shared" si="41"/>
        <v>8.2581428571428557</v>
      </c>
    </row>
    <row r="670" spans="1:8">
      <c r="A670" s="128">
        <v>44509</v>
      </c>
      <c r="B670" s="86">
        <v>196.44</v>
      </c>
      <c r="C670" s="86">
        <v>8.2289999999999992</v>
      </c>
      <c r="F670" s="128">
        <v>44515</v>
      </c>
      <c r="G670" s="86">
        <f t="shared" si="41"/>
        <v>217.17857142857142</v>
      </c>
      <c r="H670" s="86">
        <f t="shared" si="41"/>
        <v>8.128857142857143</v>
      </c>
    </row>
    <row r="671" spans="1:8">
      <c r="A671" s="128">
        <v>44510</v>
      </c>
      <c r="B671" s="86">
        <v>204.13</v>
      </c>
      <c r="C671" s="86">
        <v>9.3949999999999996</v>
      </c>
      <c r="F671" s="128">
        <v>44516</v>
      </c>
      <c r="G671" s="86">
        <f t="shared" si="41"/>
        <v>219.08571428571426</v>
      </c>
      <c r="H671" s="86">
        <f t="shared" si="41"/>
        <v>7.9987142857142857</v>
      </c>
    </row>
    <row r="672" spans="1:8">
      <c r="A672" s="128">
        <v>44511</v>
      </c>
      <c r="B672" s="86">
        <v>200.61</v>
      </c>
      <c r="C672" s="86">
        <v>8.9819999999999993</v>
      </c>
      <c r="F672" s="128">
        <v>44517</v>
      </c>
      <c r="G672" s="86">
        <f t="shared" si="41"/>
        <v>218.99</v>
      </c>
      <c r="H672" s="86">
        <f t="shared" si="41"/>
        <v>7.8785714285714281</v>
      </c>
    </row>
    <row r="673" spans="1:8">
      <c r="A673" s="128">
        <v>44512</v>
      </c>
      <c r="B673" s="86">
        <v>220.88</v>
      </c>
      <c r="C673" s="86">
        <v>8.5039999999999996</v>
      </c>
      <c r="F673" s="128">
        <v>44518</v>
      </c>
      <c r="G673" s="86">
        <f t="shared" si="41"/>
        <v>218.97428571428574</v>
      </c>
      <c r="H673" s="86">
        <f t="shared" si="41"/>
        <v>7.734</v>
      </c>
    </row>
    <row r="674" spans="1:8">
      <c r="A674" s="128">
        <v>44513</v>
      </c>
      <c r="B674" s="86">
        <v>252.44</v>
      </c>
      <c r="C674" s="86">
        <v>8.0890000000000004</v>
      </c>
      <c r="F674" s="128">
        <v>44519</v>
      </c>
      <c r="G674" s="86">
        <f t="shared" si="41"/>
        <v>219.65285714285716</v>
      </c>
      <c r="H674" s="86">
        <f t="shared" si="41"/>
        <v>7.5752857142857142</v>
      </c>
    </row>
    <row r="675" spans="1:8">
      <c r="A675" s="128">
        <v>44514</v>
      </c>
      <c r="B675" s="86">
        <v>235.4</v>
      </c>
      <c r="C675" s="86">
        <v>7.3410000000000002</v>
      </c>
      <c r="F675" s="128">
        <v>44520</v>
      </c>
      <c r="G675" s="86">
        <f t="shared" ref="G675:H690" si="42">AVERAGE(B675:B681)</f>
        <v>219.42428571428573</v>
      </c>
      <c r="H675" s="86">
        <f t="shared" si="42"/>
        <v>7.4950000000000001</v>
      </c>
    </row>
    <row r="676" spans="1:8">
      <c r="A676" s="128">
        <v>44515</v>
      </c>
      <c r="B676" s="86">
        <v>210.35</v>
      </c>
      <c r="C676" s="86">
        <v>6.3620000000000001</v>
      </c>
      <c r="F676" s="128">
        <v>44521</v>
      </c>
      <c r="G676" s="86">
        <f t="shared" si="42"/>
        <v>219.81714285714287</v>
      </c>
      <c r="H676" s="86">
        <f t="shared" si="42"/>
        <v>7.3165714285714287</v>
      </c>
    </row>
    <row r="677" spans="1:8">
      <c r="A677" s="128">
        <v>44516</v>
      </c>
      <c r="B677" s="86">
        <v>209.79</v>
      </c>
      <c r="C677" s="86">
        <v>7.3179999999999996</v>
      </c>
      <c r="F677" s="128">
        <v>44522</v>
      </c>
      <c r="G677" s="86">
        <f t="shared" si="42"/>
        <v>219.80428571428573</v>
      </c>
      <c r="H677" s="86">
        <f t="shared" si="42"/>
        <v>7.1847142857142856</v>
      </c>
    </row>
    <row r="678" spans="1:8">
      <c r="A678" s="128">
        <v>44517</v>
      </c>
      <c r="B678" s="86">
        <v>203.46</v>
      </c>
      <c r="C678" s="86">
        <v>8.5540000000000003</v>
      </c>
      <c r="F678" s="128">
        <v>44523</v>
      </c>
      <c r="G678" s="86">
        <f t="shared" si="42"/>
        <v>219.28428571428574</v>
      </c>
      <c r="H678" s="86">
        <f t="shared" si="42"/>
        <v>7.0910000000000002</v>
      </c>
    </row>
    <row r="679" spans="1:8">
      <c r="A679" s="128">
        <v>44518</v>
      </c>
      <c r="B679" s="86">
        <v>200.5</v>
      </c>
      <c r="C679" s="86">
        <v>7.97</v>
      </c>
      <c r="F679" s="128">
        <v>44524</v>
      </c>
      <c r="G679" s="86">
        <f t="shared" si="42"/>
        <v>220.20142857142861</v>
      </c>
      <c r="H679" s="86">
        <f t="shared" si="42"/>
        <v>6.8038571428571419</v>
      </c>
    </row>
    <row r="680" spans="1:8">
      <c r="A680" s="128">
        <v>44519</v>
      </c>
      <c r="B680" s="86">
        <v>225.63</v>
      </c>
      <c r="C680" s="86">
        <v>7.3929999999999998</v>
      </c>
      <c r="F680" s="128">
        <v>44525</v>
      </c>
      <c r="G680" s="86">
        <f t="shared" si="42"/>
        <v>221.24142857142854</v>
      </c>
      <c r="H680" s="86">
        <f t="shared" si="42"/>
        <v>6.7468571428571424</v>
      </c>
    </row>
    <row r="681" spans="1:8">
      <c r="A681" s="128">
        <v>44520</v>
      </c>
      <c r="B681" s="86">
        <v>250.84</v>
      </c>
      <c r="C681" s="86">
        <v>7.5270000000000001</v>
      </c>
      <c r="F681" s="128">
        <v>44526</v>
      </c>
      <c r="G681" s="86">
        <f t="shared" si="42"/>
        <v>220.63714285714286</v>
      </c>
      <c r="H681" s="86">
        <f t="shared" si="42"/>
        <v>6.5435714285714273</v>
      </c>
    </row>
    <row r="682" spans="1:8">
      <c r="A682" s="128">
        <v>44521</v>
      </c>
      <c r="B682" s="86">
        <v>238.15</v>
      </c>
      <c r="C682" s="86">
        <v>6.0919999999999996</v>
      </c>
      <c r="F682" s="128">
        <v>44527</v>
      </c>
      <c r="G682" s="86">
        <f t="shared" si="42"/>
        <v>219.60714285714286</v>
      </c>
      <c r="H682" s="86">
        <f t="shared" si="42"/>
        <v>6.367857142857142</v>
      </c>
    </row>
    <row r="683" spans="1:8">
      <c r="A683" s="128">
        <v>44522</v>
      </c>
      <c r="B683" s="86">
        <v>210.26</v>
      </c>
      <c r="C683" s="86">
        <v>5.4390000000000001</v>
      </c>
      <c r="F683" s="128">
        <v>44528</v>
      </c>
      <c r="G683" s="86">
        <f t="shared" si="42"/>
        <v>219.40857142857141</v>
      </c>
      <c r="H683" s="86">
        <f t="shared" si="42"/>
        <v>6.3494285714285708</v>
      </c>
    </row>
    <row r="684" spans="1:8">
      <c r="A684" s="128">
        <v>44523</v>
      </c>
      <c r="B684" s="86">
        <v>206.15</v>
      </c>
      <c r="C684" s="86">
        <v>6.6619999999999999</v>
      </c>
      <c r="F684" s="128">
        <v>44529</v>
      </c>
      <c r="G684" s="86">
        <f t="shared" si="42"/>
        <v>219.09999999999997</v>
      </c>
      <c r="H684" s="86">
        <f t="shared" si="42"/>
        <v>6.2889999999999997</v>
      </c>
    </row>
    <row r="685" spans="1:8">
      <c r="A685" s="128">
        <v>44524</v>
      </c>
      <c r="B685" s="86">
        <v>209.88</v>
      </c>
      <c r="C685" s="86">
        <v>6.5439999999999996</v>
      </c>
      <c r="F685" s="128">
        <v>44530</v>
      </c>
      <c r="G685" s="86">
        <f t="shared" si="42"/>
        <v>218.95142857142855</v>
      </c>
      <c r="H685" s="86">
        <f t="shared" si="42"/>
        <v>6.2552857142857139</v>
      </c>
    </row>
    <row r="686" spans="1:8">
      <c r="A686" s="128">
        <v>44525</v>
      </c>
      <c r="B686" s="86">
        <v>207.78</v>
      </c>
      <c r="C686" s="86">
        <v>7.5709999999999997</v>
      </c>
      <c r="F686" s="128">
        <v>44531</v>
      </c>
      <c r="G686" s="86">
        <f t="shared" si="42"/>
        <v>217.60428571428568</v>
      </c>
      <c r="H686" s="86">
        <f t="shared" si="42"/>
        <v>6.3215714285714295</v>
      </c>
    </row>
    <row r="687" spans="1:8">
      <c r="A687" s="128">
        <v>44526</v>
      </c>
      <c r="B687" s="86">
        <v>221.4</v>
      </c>
      <c r="C687" s="86">
        <v>5.97</v>
      </c>
      <c r="F687" s="128">
        <v>44532</v>
      </c>
      <c r="G687" s="86">
        <f t="shared" si="42"/>
        <v>216.09285714285716</v>
      </c>
      <c r="H687" s="86">
        <f t="shared" si="42"/>
        <v>6.1848571428571431</v>
      </c>
    </row>
    <row r="688" spans="1:8">
      <c r="A688" s="128">
        <v>44527</v>
      </c>
      <c r="B688" s="86">
        <v>243.63</v>
      </c>
      <c r="C688" s="86">
        <v>6.2969999999999997</v>
      </c>
      <c r="F688" s="128">
        <v>44533</v>
      </c>
      <c r="G688" s="86">
        <f t="shared" si="42"/>
        <v>214.48714285714286</v>
      </c>
      <c r="H688" s="86">
        <f t="shared" si="42"/>
        <v>6.2139999999999995</v>
      </c>
    </row>
    <row r="689" spans="1:8">
      <c r="A689" s="128">
        <v>44528</v>
      </c>
      <c r="B689" s="86">
        <v>236.76</v>
      </c>
      <c r="C689" s="86">
        <v>5.9630000000000001</v>
      </c>
      <c r="F689" s="128">
        <v>44534</v>
      </c>
      <c r="G689" s="86">
        <f t="shared" si="42"/>
        <v>212.28428571428574</v>
      </c>
      <c r="H689" s="86">
        <f t="shared" si="42"/>
        <v>5.3144285714285715</v>
      </c>
    </row>
    <row r="690" spans="1:8">
      <c r="A690" s="128">
        <v>44529</v>
      </c>
      <c r="B690" s="86">
        <v>208.1</v>
      </c>
      <c r="C690" s="86">
        <v>5.016</v>
      </c>
      <c r="F690" s="128">
        <v>44535</v>
      </c>
      <c r="G690" s="86">
        <f t="shared" si="42"/>
        <v>210.32714285714286</v>
      </c>
      <c r="H690" s="86">
        <f t="shared" si="42"/>
        <v>6.2261428571428565</v>
      </c>
    </row>
    <row r="691" spans="1:8">
      <c r="A691" s="128">
        <v>44530</v>
      </c>
      <c r="B691" s="86">
        <v>205.11</v>
      </c>
      <c r="C691" s="86">
        <v>6.4260000000000002</v>
      </c>
      <c r="F691" s="128">
        <v>44536</v>
      </c>
      <c r="G691" s="86">
        <f t="shared" ref="G691:H706" si="43">AVERAGE(B691:B697)</f>
        <v>210.40714285714284</v>
      </c>
      <c r="H691" s="86">
        <f t="shared" si="43"/>
        <v>6.2090000000000005</v>
      </c>
    </row>
    <row r="692" spans="1:8">
      <c r="A692" s="128">
        <v>44531</v>
      </c>
      <c r="B692" s="86">
        <v>200.45</v>
      </c>
      <c r="C692" s="86">
        <v>7.008</v>
      </c>
      <c r="F692" s="128">
        <v>44537</v>
      </c>
      <c r="G692" s="86">
        <f t="shared" si="43"/>
        <v>210.80857142857144</v>
      </c>
      <c r="H692" s="86">
        <f t="shared" si="43"/>
        <v>6.1561428571428563</v>
      </c>
    </row>
    <row r="693" spans="1:8">
      <c r="A693" s="128">
        <v>44532</v>
      </c>
      <c r="B693" s="86">
        <v>197.2</v>
      </c>
      <c r="C693" s="86">
        <v>6.6139999999999999</v>
      </c>
      <c r="F693" s="128">
        <v>44538</v>
      </c>
      <c r="G693" s="86">
        <f t="shared" si="43"/>
        <v>211.22428571428574</v>
      </c>
      <c r="H693" s="86">
        <f t="shared" si="43"/>
        <v>6.1207142857142856</v>
      </c>
    </row>
    <row r="694" spans="1:8">
      <c r="A694" s="128">
        <v>44533</v>
      </c>
      <c r="B694" s="86">
        <v>210.16</v>
      </c>
      <c r="C694" s="86">
        <v>6.1740000000000004</v>
      </c>
      <c r="F694" s="128">
        <v>44539</v>
      </c>
      <c r="G694" s="86">
        <f t="shared" si="43"/>
        <v>212.32428571428571</v>
      </c>
      <c r="H694" s="86">
        <f t="shared" si="43"/>
        <v>6.0372857142857148</v>
      </c>
    </row>
    <row r="695" spans="1:8">
      <c r="A695" s="128">
        <v>44534</v>
      </c>
      <c r="B695" s="86">
        <v>228.21</v>
      </c>
      <c r="C695" s="86">
        <v>0</v>
      </c>
      <c r="F695" s="128">
        <v>44540</v>
      </c>
      <c r="G695" s="86">
        <f t="shared" si="43"/>
        <v>213.94285714285715</v>
      </c>
      <c r="H695" s="86">
        <f t="shared" si="43"/>
        <v>5.9744285714285725</v>
      </c>
    </row>
    <row r="696" spans="1:8">
      <c r="A696" s="128">
        <v>44535</v>
      </c>
      <c r="B696" s="86">
        <v>223.06</v>
      </c>
      <c r="C696" s="86">
        <v>12.345000000000001</v>
      </c>
      <c r="F696" s="128">
        <v>44541</v>
      </c>
      <c r="G696" s="86">
        <f t="shared" si="43"/>
        <v>217.25285714285715</v>
      </c>
      <c r="H696" s="86">
        <f t="shared" si="43"/>
        <v>6.7820000000000009</v>
      </c>
    </row>
    <row r="697" spans="1:8">
      <c r="A697" s="128">
        <v>44536</v>
      </c>
      <c r="B697" s="86">
        <v>208.66</v>
      </c>
      <c r="C697" s="86">
        <v>4.8959999999999999</v>
      </c>
      <c r="F697" s="128">
        <v>44542</v>
      </c>
      <c r="G697" s="86">
        <f t="shared" si="43"/>
        <v>218.80428571428573</v>
      </c>
      <c r="H697" s="86">
        <f t="shared" si="43"/>
        <v>5.7719999999999994</v>
      </c>
    </row>
    <row r="698" spans="1:8">
      <c r="A698" s="128">
        <v>44537</v>
      </c>
      <c r="B698" s="86">
        <v>207.92</v>
      </c>
      <c r="C698" s="86">
        <v>6.056</v>
      </c>
      <c r="F698" s="128">
        <v>44543</v>
      </c>
      <c r="G698" s="86">
        <f t="shared" si="43"/>
        <v>219.03</v>
      </c>
      <c r="H698" s="86">
        <f t="shared" si="43"/>
        <v>5.6655714285714271</v>
      </c>
    </row>
    <row r="699" spans="1:8">
      <c r="A699" s="128">
        <v>44538</v>
      </c>
      <c r="B699" s="86">
        <v>203.36</v>
      </c>
      <c r="C699" s="86">
        <v>6.76</v>
      </c>
      <c r="F699" s="128">
        <v>44544</v>
      </c>
      <c r="G699" s="86">
        <f t="shared" si="43"/>
        <v>217.73142857142855</v>
      </c>
      <c r="H699" s="86">
        <f t="shared" si="43"/>
        <v>5.5164285714285706</v>
      </c>
    </row>
    <row r="700" spans="1:8">
      <c r="A700" s="128">
        <v>44539</v>
      </c>
      <c r="B700" s="86">
        <v>204.9</v>
      </c>
      <c r="C700" s="86">
        <v>6.03</v>
      </c>
      <c r="F700" s="128">
        <v>44545</v>
      </c>
      <c r="G700" s="86">
        <f t="shared" si="43"/>
        <v>217.76142857142852</v>
      </c>
      <c r="H700" s="86">
        <f t="shared" si="43"/>
        <v>5.3682857142857143</v>
      </c>
    </row>
    <row r="701" spans="1:8">
      <c r="A701" s="128">
        <v>44540</v>
      </c>
      <c r="B701" s="86">
        <v>221.49</v>
      </c>
      <c r="C701" s="86">
        <v>5.734</v>
      </c>
      <c r="F701" s="128">
        <v>44546</v>
      </c>
      <c r="G701" s="86">
        <f t="shared" si="43"/>
        <v>217.44428571428571</v>
      </c>
      <c r="H701" s="86">
        <f t="shared" si="43"/>
        <v>5.2702857142857136</v>
      </c>
    </row>
    <row r="702" spans="1:8">
      <c r="A702" s="128">
        <v>44541</v>
      </c>
      <c r="B702" s="86">
        <v>251.38</v>
      </c>
      <c r="C702" s="86">
        <v>5.6529999999999996</v>
      </c>
      <c r="F702" s="128">
        <v>44547</v>
      </c>
      <c r="G702" s="86">
        <f t="shared" si="43"/>
        <v>217.17428571428573</v>
      </c>
      <c r="H702" s="86">
        <f t="shared" si="43"/>
        <v>4.4511428571428571</v>
      </c>
    </row>
    <row r="703" spans="1:8">
      <c r="A703" s="128">
        <v>44542</v>
      </c>
      <c r="B703" s="86">
        <v>233.92</v>
      </c>
      <c r="C703" s="86">
        <v>5.2750000000000004</v>
      </c>
      <c r="F703" s="128">
        <v>44548</v>
      </c>
      <c r="G703" s="86">
        <f t="shared" si="43"/>
        <v>215.60428571428571</v>
      </c>
      <c r="H703" s="86">
        <f t="shared" si="43"/>
        <v>4.3761428571428569</v>
      </c>
    </row>
    <row r="704" spans="1:8">
      <c r="A704" s="128">
        <v>44543</v>
      </c>
      <c r="B704" s="86">
        <v>210.24</v>
      </c>
      <c r="C704" s="86">
        <v>4.1509999999999998</v>
      </c>
      <c r="F704" s="128">
        <v>44549</v>
      </c>
      <c r="G704" s="86">
        <f t="shared" si="43"/>
        <v>214.14285714285714</v>
      </c>
      <c r="H704" s="86">
        <f t="shared" si="43"/>
        <v>5.0214285714285714</v>
      </c>
    </row>
    <row r="705" spans="1:8">
      <c r="A705" s="128">
        <v>44544</v>
      </c>
      <c r="B705" s="86">
        <v>198.83</v>
      </c>
      <c r="C705" s="86">
        <v>5.0119999999999996</v>
      </c>
      <c r="F705" s="128">
        <v>44550</v>
      </c>
      <c r="G705" s="86">
        <f t="shared" si="43"/>
        <v>213.26142857142855</v>
      </c>
      <c r="H705" s="86">
        <f t="shared" si="43"/>
        <v>4.9744285714285725</v>
      </c>
    </row>
    <row r="706" spans="1:8">
      <c r="A706" s="128">
        <v>44545</v>
      </c>
      <c r="B706" s="86">
        <v>203.57</v>
      </c>
      <c r="C706" s="86">
        <v>5.7229999999999999</v>
      </c>
      <c r="F706" s="128">
        <v>44551</v>
      </c>
      <c r="G706" s="86">
        <f t="shared" si="43"/>
        <v>214.00571428571428</v>
      </c>
      <c r="H706" s="86">
        <f t="shared" si="43"/>
        <v>4.9059999999999997</v>
      </c>
    </row>
    <row r="707" spans="1:8">
      <c r="A707" s="128">
        <v>44546</v>
      </c>
      <c r="B707" s="86">
        <v>202.68</v>
      </c>
      <c r="C707" s="86">
        <v>5.3440000000000003</v>
      </c>
      <c r="F707" s="128">
        <v>44552</v>
      </c>
      <c r="G707" s="86">
        <f t="shared" ref="G707:H722" si="44">AVERAGE(B707:B713)</f>
        <v>214.89857142857139</v>
      </c>
      <c r="H707" s="86">
        <f>AVERAGE(C707:C713)</f>
        <v>4.8568571428571436</v>
      </c>
    </row>
    <row r="708" spans="1:8">
      <c r="A708" s="128">
        <v>44547</v>
      </c>
      <c r="B708" s="86">
        <v>219.6</v>
      </c>
      <c r="C708" s="86">
        <v>0</v>
      </c>
      <c r="F708" s="128">
        <v>44553</v>
      </c>
      <c r="G708" s="86">
        <f t="shared" si="44"/>
        <v>217.51428571428571</v>
      </c>
      <c r="H708" s="86">
        <f t="shared" si="44"/>
        <v>4.7751428571428578</v>
      </c>
    </row>
    <row r="709" spans="1:8">
      <c r="A709" s="128">
        <v>44548</v>
      </c>
      <c r="B709" s="86">
        <v>240.39</v>
      </c>
      <c r="C709" s="86">
        <v>5.1280000000000001</v>
      </c>
      <c r="F709" s="128">
        <v>44554</v>
      </c>
      <c r="G709" s="86">
        <f t="shared" si="44"/>
        <v>220.32</v>
      </c>
      <c r="H709" s="86">
        <f t="shared" si="44"/>
        <v>5.512142857142857</v>
      </c>
    </row>
    <row r="710" spans="1:8">
      <c r="A710" s="128">
        <v>44549</v>
      </c>
      <c r="B710" s="86">
        <v>223.69</v>
      </c>
      <c r="C710" s="86">
        <v>9.7919999999999998</v>
      </c>
      <c r="F710" s="128">
        <v>44555</v>
      </c>
      <c r="G710" s="86">
        <f t="shared" si="44"/>
        <v>224.97857142857143</v>
      </c>
      <c r="H710" s="86">
        <f t="shared" si="44"/>
        <v>5.495857142857143</v>
      </c>
    </row>
    <row r="711" spans="1:8">
      <c r="A711" s="128">
        <v>44550</v>
      </c>
      <c r="B711" s="86">
        <v>204.07</v>
      </c>
      <c r="C711" s="86">
        <v>3.8220000000000001</v>
      </c>
      <c r="F711" s="128">
        <v>44556</v>
      </c>
      <c r="G711" s="86">
        <f t="shared" si="44"/>
        <v>227.90714285714287</v>
      </c>
      <c r="H711" s="86">
        <f t="shared" si="44"/>
        <v>4.7665714285714289</v>
      </c>
    </row>
    <row r="712" spans="1:8">
      <c r="A712" s="128">
        <v>44551</v>
      </c>
      <c r="B712" s="86">
        <v>204.04</v>
      </c>
      <c r="C712" s="86">
        <v>4.5330000000000004</v>
      </c>
      <c r="F712" s="128">
        <v>44557</v>
      </c>
      <c r="G712" s="86">
        <f t="shared" si="44"/>
        <v>231.33571428571432</v>
      </c>
      <c r="H712" s="86">
        <f t="shared" si="44"/>
        <v>4.8724285714285713</v>
      </c>
    </row>
    <row r="713" spans="1:8">
      <c r="A713" s="128">
        <v>44552</v>
      </c>
      <c r="B713" s="86">
        <v>209.82</v>
      </c>
      <c r="C713" s="86">
        <v>5.3789999999999996</v>
      </c>
      <c r="F713" s="128">
        <v>44558</v>
      </c>
      <c r="G713" s="86">
        <f t="shared" si="44"/>
        <v>232.9185714285714</v>
      </c>
      <c r="H713" s="86">
        <f t="shared" si="44"/>
        <v>5.1675714285714287</v>
      </c>
    </row>
    <row r="714" spans="1:8">
      <c r="A714" s="128">
        <v>44553</v>
      </c>
      <c r="B714" s="86">
        <v>220.99</v>
      </c>
      <c r="C714" s="86">
        <v>4.7720000000000002</v>
      </c>
      <c r="F714" s="128">
        <v>44559</v>
      </c>
      <c r="G714" s="86">
        <f t="shared" si="44"/>
        <v>233.98428571428573</v>
      </c>
      <c r="H714" s="86">
        <f t="shared" si="44"/>
        <v>5.7477142857142862</v>
      </c>
    </row>
    <row r="715" spans="1:8">
      <c r="A715" s="128">
        <v>44554</v>
      </c>
      <c r="B715" s="86">
        <v>239.24</v>
      </c>
      <c r="C715" s="86">
        <v>5.1589999999999998</v>
      </c>
      <c r="F715" s="128">
        <v>44560</v>
      </c>
      <c r="G715" s="86">
        <f t="shared" si="44"/>
        <v>233.69714285714284</v>
      </c>
      <c r="H715" s="86">
        <f t="shared" si="44"/>
        <v>6.7847142857142853</v>
      </c>
    </row>
    <row r="716" spans="1:8">
      <c r="A716" s="128">
        <v>44555</v>
      </c>
      <c r="B716" s="86">
        <v>273</v>
      </c>
      <c r="C716" s="86">
        <v>5.0140000000000002</v>
      </c>
      <c r="F716" s="128">
        <v>44561</v>
      </c>
      <c r="G716" s="86">
        <f t="shared" si="44"/>
        <v>233.81</v>
      </c>
      <c r="H716" s="86">
        <f t="shared" si="44"/>
        <v>8.3827142857142842</v>
      </c>
    </row>
    <row r="717" spans="1:8">
      <c r="A717" s="128">
        <v>44556</v>
      </c>
      <c r="B717" s="86">
        <v>244.19</v>
      </c>
      <c r="C717" s="86">
        <v>4.6870000000000003</v>
      </c>
      <c r="F717" s="128">
        <v>44562</v>
      </c>
      <c r="G717" s="86">
        <f t="shared" si="44"/>
        <v>226.82285714285712</v>
      </c>
      <c r="H717" s="86">
        <f t="shared" si="44"/>
        <v>10.491285714285713</v>
      </c>
    </row>
    <row r="718" spans="1:8">
      <c r="A718" s="128">
        <v>44557</v>
      </c>
      <c r="B718" s="86">
        <v>228.07</v>
      </c>
      <c r="C718" s="86">
        <v>4.5629999999999997</v>
      </c>
      <c r="F718" s="128">
        <v>44563</v>
      </c>
      <c r="G718" s="86">
        <f t="shared" si="44"/>
        <v>222.71</v>
      </c>
      <c r="H718" s="86">
        <f t="shared" si="44"/>
        <v>13.281857142857143</v>
      </c>
    </row>
    <row r="719" spans="1:8">
      <c r="A719" s="128">
        <v>44558</v>
      </c>
      <c r="B719" s="86">
        <v>215.12</v>
      </c>
      <c r="C719" s="86">
        <v>6.5990000000000002</v>
      </c>
      <c r="F719" s="128">
        <v>44564</v>
      </c>
      <c r="G719" s="86">
        <f t="shared" si="44"/>
        <v>217.77857142857144</v>
      </c>
      <c r="H719" s="86">
        <f t="shared" si="44"/>
        <v>16.462285714285713</v>
      </c>
    </row>
    <row r="720" spans="1:8">
      <c r="A720" s="128">
        <v>44559</v>
      </c>
      <c r="B720" s="86">
        <v>217.28</v>
      </c>
      <c r="C720" s="86">
        <v>9.44</v>
      </c>
      <c r="F720" s="128">
        <v>44565</v>
      </c>
      <c r="G720" s="86">
        <f t="shared" si="44"/>
        <v>213.18714285714285</v>
      </c>
      <c r="H720" s="86">
        <f t="shared" si="44"/>
        <v>21.475857142857144</v>
      </c>
    </row>
    <row r="721" spans="1:8">
      <c r="A721" s="128">
        <v>44560</v>
      </c>
      <c r="B721" s="86">
        <v>218.98</v>
      </c>
      <c r="C721" s="86">
        <v>12.031000000000001</v>
      </c>
      <c r="F721" s="128">
        <v>44566</v>
      </c>
      <c r="G721" s="86">
        <f t="shared" si="44"/>
        <v>207.33142857142857</v>
      </c>
      <c r="H721" s="86">
        <f t="shared" si="44"/>
        <v>29.449571428571431</v>
      </c>
    </row>
    <row r="722" spans="1:8">
      <c r="A722" s="128">
        <v>44561</v>
      </c>
      <c r="B722" s="86">
        <v>240.03</v>
      </c>
      <c r="C722" s="86">
        <v>16.344999999999999</v>
      </c>
      <c r="F722" s="128">
        <v>44567</v>
      </c>
      <c r="G722" s="86">
        <f t="shared" si="44"/>
        <v>201.47857142857143</v>
      </c>
      <c r="H722" s="86">
        <f t="shared" si="44"/>
        <v>39.736285714285714</v>
      </c>
    </row>
    <row r="723" spans="1:8">
      <c r="A723" s="128">
        <v>44562</v>
      </c>
      <c r="B723" s="86">
        <v>224.09</v>
      </c>
      <c r="C723" s="86">
        <v>19.774000000000001</v>
      </c>
      <c r="F723" s="128">
        <v>44568</v>
      </c>
      <c r="G723" s="86">
        <f t="shared" ref="G723:H738" si="45">AVERAGE(B723:B729)</f>
        <v>192.60428571428571</v>
      </c>
      <c r="H723" s="86">
        <f t="shared" si="45"/>
        <v>51.958142857142853</v>
      </c>
    </row>
    <row r="724" spans="1:8">
      <c r="A724" s="128">
        <v>44563</v>
      </c>
      <c r="B724" s="86">
        <v>215.4</v>
      </c>
      <c r="C724" s="86">
        <v>24.221</v>
      </c>
      <c r="F724" s="128">
        <v>44569</v>
      </c>
      <c r="G724" s="86">
        <f t="shared" si="45"/>
        <v>183.92285714285714</v>
      </c>
      <c r="H724" s="86">
        <f t="shared" si="45"/>
        <v>65.499285714285719</v>
      </c>
    </row>
    <row r="725" spans="1:8">
      <c r="A725" s="128">
        <v>44564</v>
      </c>
      <c r="B725" s="86">
        <v>193.55</v>
      </c>
      <c r="C725" s="86">
        <v>26.826000000000001</v>
      </c>
      <c r="F725" s="128">
        <v>44570</v>
      </c>
      <c r="G725" s="86">
        <f t="shared" si="45"/>
        <v>176.40285714285713</v>
      </c>
      <c r="H725" s="86">
        <f t="shared" si="45"/>
        <v>80.465000000000003</v>
      </c>
    </row>
    <row r="726" spans="1:8">
      <c r="A726" s="128">
        <v>44565</v>
      </c>
      <c r="B726" s="86">
        <v>182.98</v>
      </c>
      <c r="C726" s="86">
        <v>41.694000000000003</v>
      </c>
      <c r="F726" s="128">
        <v>44571</v>
      </c>
      <c r="G726" s="86">
        <f t="shared" si="45"/>
        <v>172.80285714285714</v>
      </c>
      <c r="H726" s="86">
        <f t="shared" si="45"/>
        <v>93.863142857142847</v>
      </c>
    </row>
    <row r="727" spans="1:8">
      <c r="A727" s="128">
        <v>44566</v>
      </c>
      <c r="B727" s="86">
        <v>176.29</v>
      </c>
      <c r="C727" s="86">
        <v>65.256</v>
      </c>
      <c r="F727" s="128">
        <v>44572</v>
      </c>
      <c r="G727" s="86">
        <f t="shared" si="45"/>
        <v>169.71857142857138</v>
      </c>
      <c r="H727" s="86">
        <f t="shared" si="45"/>
        <v>107.87028571428571</v>
      </c>
    </row>
    <row r="728" spans="1:8">
      <c r="A728" s="128">
        <v>44567</v>
      </c>
      <c r="B728" s="86">
        <v>178.01</v>
      </c>
      <c r="C728" s="86">
        <v>84.037999999999997</v>
      </c>
      <c r="F728" s="128">
        <v>44573</v>
      </c>
      <c r="G728" s="86">
        <f t="shared" si="45"/>
        <v>166.48285714285717</v>
      </c>
      <c r="H728" s="86">
        <f t="shared" si="45"/>
        <v>123.914</v>
      </c>
    </row>
    <row r="729" spans="1:8">
      <c r="A729" s="128">
        <v>44568</v>
      </c>
      <c r="B729" s="86">
        <v>177.91</v>
      </c>
      <c r="C729" s="86">
        <v>101.898</v>
      </c>
      <c r="F729" s="128">
        <v>44574</v>
      </c>
      <c r="G729" s="86">
        <f t="shared" si="45"/>
        <v>161.29999999999998</v>
      </c>
      <c r="H729" s="86">
        <f t="shared" si="45"/>
        <v>138.99542857142859</v>
      </c>
    </row>
    <row r="730" spans="1:8">
      <c r="A730" s="128">
        <v>44569</v>
      </c>
      <c r="B730" s="86">
        <v>163.32</v>
      </c>
      <c r="C730" s="86">
        <v>114.562</v>
      </c>
      <c r="F730" s="128">
        <v>44575</v>
      </c>
      <c r="G730" s="86">
        <f t="shared" si="45"/>
        <v>155.91428571428568</v>
      </c>
      <c r="H730" s="86">
        <f t="shared" si="45"/>
        <v>152.0002857142857</v>
      </c>
    </row>
    <row r="731" spans="1:8">
      <c r="A731" s="128">
        <v>44570</v>
      </c>
      <c r="B731" s="86">
        <v>162.76</v>
      </c>
      <c r="C731" s="86">
        <v>128.98099999999999</v>
      </c>
      <c r="F731" s="128">
        <v>44576</v>
      </c>
      <c r="G731" s="86">
        <f t="shared" si="45"/>
        <v>152.61571428571429</v>
      </c>
      <c r="H731" s="86">
        <f t="shared" si="45"/>
        <v>163.43885714285716</v>
      </c>
    </row>
    <row r="732" spans="1:8">
      <c r="A732" s="128">
        <v>44571</v>
      </c>
      <c r="B732" s="86">
        <v>168.35</v>
      </c>
      <c r="C732" s="86">
        <v>120.613</v>
      </c>
      <c r="F732" s="128">
        <v>44577</v>
      </c>
      <c r="G732" s="86">
        <f t="shared" si="45"/>
        <v>150.41857142857143</v>
      </c>
      <c r="H732" s="86">
        <f t="shared" si="45"/>
        <v>171.47314285714288</v>
      </c>
    </row>
    <row r="733" spans="1:8">
      <c r="A733" s="128">
        <v>44572</v>
      </c>
      <c r="B733" s="86">
        <v>161.38999999999999</v>
      </c>
      <c r="C733" s="86">
        <v>139.744</v>
      </c>
      <c r="F733" s="128">
        <v>44578</v>
      </c>
      <c r="G733" s="86">
        <f t="shared" si="45"/>
        <v>148.88000000000002</v>
      </c>
      <c r="H733" s="86">
        <f t="shared" si="45"/>
        <v>178.64514285714287</v>
      </c>
    </row>
    <row r="734" spans="1:8">
      <c r="A734" s="128">
        <v>44573</v>
      </c>
      <c r="B734" s="86">
        <v>153.63999999999999</v>
      </c>
      <c r="C734" s="86">
        <v>177.56200000000001</v>
      </c>
      <c r="F734" s="128">
        <v>44579</v>
      </c>
      <c r="G734" s="86">
        <f t="shared" si="45"/>
        <v>147.93714285714287</v>
      </c>
      <c r="H734" s="86">
        <f t="shared" si="45"/>
        <v>187.69271428571429</v>
      </c>
    </row>
    <row r="735" spans="1:8">
      <c r="A735" s="128">
        <v>44574</v>
      </c>
      <c r="B735" s="86">
        <v>141.72999999999999</v>
      </c>
      <c r="C735" s="86">
        <v>189.608</v>
      </c>
      <c r="F735" s="128">
        <v>44580</v>
      </c>
      <c r="G735" s="86">
        <f t="shared" si="45"/>
        <v>148.21142857142857</v>
      </c>
      <c r="H735" s="86">
        <f t="shared" si="45"/>
        <v>194.88114285714286</v>
      </c>
    </row>
    <row r="736" spans="1:8">
      <c r="A736" s="128">
        <v>44575</v>
      </c>
      <c r="B736" s="86">
        <v>140.21</v>
      </c>
      <c r="C736" s="86">
        <v>192.93199999999999</v>
      </c>
      <c r="F736" s="128">
        <v>44581</v>
      </c>
      <c r="G736" s="86">
        <f t="shared" si="45"/>
        <v>150.09428571428572</v>
      </c>
      <c r="H736" s="86">
        <f t="shared" si="45"/>
        <v>203.39599999999999</v>
      </c>
    </row>
    <row r="737" spans="1:8">
      <c r="A737" s="128">
        <v>44576</v>
      </c>
      <c r="B737" s="86">
        <v>140.22999999999999</v>
      </c>
      <c r="C737" s="86">
        <v>194.63200000000001</v>
      </c>
      <c r="F737" s="128">
        <v>44582</v>
      </c>
      <c r="G737" s="86">
        <f t="shared" si="45"/>
        <v>152.20142857142855</v>
      </c>
      <c r="H737" s="86">
        <f t="shared" si="45"/>
        <v>210.45685714285716</v>
      </c>
    </row>
    <row r="738" spans="1:8">
      <c r="A738" s="128">
        <v>44577</v>
      </c>
      <c r="B738" s="86">
        <v>147.38</v>
      </c>
      <c r="C738" s="86">
        <v>185.221</v>
      </c>
      <c r="F738" s="128">
        <v>44583</v>
      </c>
      <c r="G738" s="86">
        <f t="shared" si="45"/>
        <v>155.54571428571427</v>
      </c>
      <c r="H738" s="86">
        <f t="shared" si="45"/>
        <v>216.84728571428573</v>
      </c>
    </row>
    <row r="739" spans="1:8">
      <c r="A739" s="128">
        <v>44578</v>
      </c>
      <c r="B739" s="86">
        <v>157.58000000000001</v>
      </c>
      <c r="C739" s="86">
        <v>170.81700000000001</v>
      </c>
      <c r="F739" s="128">
        <v>44584</v>
      </c>
      <c r="G739" s="86">
        <f t="shared" ref="G739:H754" si="46">AVERAGE(B739:B745)</f>
        <v>156.51285714285717</v>
      </c>
      <c r="H739" s="86">
        <f t="shared" si="46"/>
        <v>221.76585714285716</v>
      </c>
    </row>
    <row r="740" spans="1:8">
      <c r="A740" s="128">
        <v>44579</v>
      </c>
      <c r="B740" s="86">
        <v>154.79</v>
      </c>
      <c r="C740" s="86">
        <v>203.077</v>
      </c>
      <c r="F740" s="128">
        <v>44585</v>
      </c>
      <c r="G740" s="86">
        <f t="shared" si="46"/>
        <v>156.81571428571428</v>
      </c>
      <c r="H740" s="86">
        <f t="shared" si="46"/>
        <v>223.59657142857145</v>
      </c>
    </row>
    <row r="741" spans="1:8">
      <c r="A741" s="128">
        <v>44580</v>
      </c>
      <c r="B741" s="86">
        <v>155.56</v>
      </c>
      <c r="C741" s="86">
        <v>227.881</v>
      </c>
      <c r="F741" s="128">
        <v>44586</v>
      </c>
      <c r="G741" s="86">
        <f t="shared" si="46"/>
        <v>156.66285714285715</v>
      </c>
      <c r="H741" s="86">
        <f t="shared" si="46"/>
        <v>223.89842857142861</v>
      </c>
    </row>
    <row r="742" spans="1:8">
      <c r="A742" s="128">
        <v>44581</v>
      </c>
      <c r="B742" s="86">
        <v>154.91</v>
      </c>
      <c r="C742" s="86">
        <v>249.21199999999999</v>
      </c>
      <c r="F742" s="128">
        <v>44587</v>
      </c>
      <c r="G742" s="86">
        <f t="shared" si="46"/>
        <v>157.19999999999999</v>
      </c>
      <c r="H742" s="86">
        <f t="shared" si="46"/>
        <v>220.70514285714287</v>
      </c>
    </row>
    <row r="743" spans="1:8">
      <c r="A743" s="128">
        <v>44582</v>
      </c>
      <c r="B743" s="86">
        <v>154.96</v>
      </c>
      <c r="C743" s="86">
        <v>242.358</v>
      </c>
      <c r="F743" s="128">
        <v>44588</v>
      </c>
      <c r="G743" s="86">
        <f t="shared" si="46"/>
        <v>157.69142857142856</v>
      </c>
      <c r="H743" s="86">
        <f t="shared" si="46"/>
        <v>210.85828571428576</v>
      </c>
    </row>
    <row r="744" spans="1:8">
      <c r="A744" s="128">
        <v>44583</v>
      </c>
      <c r="B744" s="86">
        <v>163.63999999999999</v>
      </c>
      <c r="C744" s="86">
        <v>239.36500000000001</v>
      </c>
      <c r="F744" s="128">
        <v>44589</v>
      </c>
      <c r="G744" s="86">
        <f t="shared" si="46"/>
        <v>159.32714285714286</v>
      </c>
      <c r="H744" s="86">
        <f t="shared" si="46"/>
        <v>200.38328571428571</v>
      </c>
    </row>
    <row r="745" spans="1:8">
      <c r="A745" s="128">
        <v>44584</v>
      </c>
      <c r="B745" s="86">
        <v>154.15</v>
      </c>
      <c r="C745" s="86">
        <v>219.65100000000001</v>
      </c>
      <c r="F745" s="128">
        <v>44590</v>
      </c>
      <c r="G745" s="86">
        <f t="shared" si="46"/>
        <v>160.56428571428572</v>
      </c>
      <c r="H745" s="86">
        <f t="shared" si="46"/>
        <v>190.20757142857141</v>
      </c>
    </row>
    <row r="746" spans="1:8">
      <c r="A746" s="128">
        <v>44585</v>
      </c>
      <c r="B746" s="86">
        <v>159.69999999999999</v>
      </c>
      <c r="C746" s="86">
        <v>183.63200000000001</v>
      </c>
      <c r="F746" s="128">
        <v>44591</v>
      </c>
      <c r="G746" s="86">
        <f t="shared" si="46"/>
        <v>162.75285714285715</v>
      </c>
      <c r="H746" s="86">
        <f t="shared" si="46"/>
        <v>180.35042857142861</v>
      </c>
    </row>
    <row r="747" spans="1:8">
      <c r="A747" s="128">
        <v>44586</v>
      </c>
      <c r="B747" s="86">
        <v>153.72</v>
      </c>
      <c r="C747" s="86">
        <v>205.19</v>
      </c>
      <c r="F747" s="128">
        <v>44592</v>
      </c>
      <c r="G747" s="86">
        <f t="shared" si="46"/>
        <v>163.7342857142857</v>
      </c>
      <c r="H747" s="86">
        <f t="shared" si="46"/>
        <v>171.24471428571428</v>
      </c>
    </row>
    <row r="748" spans="1:8">
      <c r="A748" s="128">
        <v>44587</v>
      </c>
      <c r="B748" s="86">
        <v>159.32</v>
      </c>
      <c r="C748" s="86">
        <v>205.52799999999999</v>
      </c>
      <c r="F748" s="128">
        <v>44593</v>
      </c>
      <c r="G748" s="86">
        <f t="shared" si="46"/>
        <v>166.01428571428571</v>
      </c>
      <c r="H748" s="86">
        <f t="shared" si="46"/>
        <v>158.47771428571428</v>
      </c>
    </row>
    <row r="749" spans="1:8">
      <c r="A749" s="128">
        <v>44588</v>
      </c>
      <c r="B749" s="86">
        <v>158.35</v>
      </c>
      <c r="C749" s="86">
        <v>180.28399999999999</v>
      </c>
      <c r="F749" s="128">
        <v>44594</v>
      </c>
      <c r="G749" s="86">
        <f t="shared" si="46"/>
        <v>167.85714285714286</v>
      </c>
      <c r="H749" s="86">
        <f t="shared" si="46"/>
        <v>146.79500000000002</v>
      </c>
    </row>
    <row r="750" spans="1:8">
      <c r="A750" s="128">
        <v>44589</v>
      </c>
      <c r="B750" s="86">
        <v>166.41</v>
      </c>
      <c r="C750" s="86">
        <v>169.03299999999999</v>
      </c>
      <c r="F750" s="128">
        <v>44595</v>
      </c>
      <c r="G750" s="86">
        <f t="shared" si="46"/>
        <v>170.04285714285717</v>
      </c>
      <c r="H750" s="86">
        <f t="shared" si="46"/>
        <v>136.35657142857144</v>
      </c>
    </row>
    <row r="751" spans="1:8">
      <c r="A751" s="128">
        <v>44590</v>
      </c>
      <c r="B751" s="86">
        <v>172.3</v>
      </c>
      <c r="C751" s="86">
        <v>168.13499999999999</v>
      </c>
      <c r="F751" s="128">
        <v>44596</v>
      </c>
      <c r="G751" s="86">
        <f t="shared" si="46"/>
        <v>173.85</v>
      </c>
      <c r="H751" s="86">
        <f t="shared" si="46"/>
        <v>125.32714285714287</v>
      </c>
    </row>
    <row r="752" spans="1:8">
      <c r="A752" s="128">
        <v>44591</v>
      </c>
      <c r="B752" s="86">
        <v>169.47</v>
      </c>
      <c r="C752" s="86">
        <v>150.65100000000001</v>
      </c>
      <c r="F752" s="128">
        <v>44597</v>
      </c>
      <c r="G752" s="86">
        <f t="shared" si="46"/>
        <v>180.01857142857142</v>
      </c>
      <c r="H752" s="86">
        <f t="shared" si="46"/>
        <v>112.32642857142858</v>
      </c>
    </row>
    <row r="753" spans="1:8">
      <c r="A753" s="128">
        <v>44592</v>
      </c>
      <c r="B753" s="86">
        <v>166.57</v>
      </c>
      <c r="C753" s="86">
        <v>119.892</v>
      </c>
      <c r="F753" s="128">
        <v>44598</v>
      </c>
      <c r="G753" s="86">
        <f t="shared" si="46"/>
        <v>184.23285714285717</v>
      </c>
      <c r="H753" s="86">
        <f t="shared" si="46"/>
        <v>99.404142857142872</v>
      </c>
    </row>
    <row r="754" spans="1:8">
      <c r="A754" s="128">
        <v>44593</v>
      </c>
      <c r="B754" s="86">
        <v>169.68</v>
      </c>
      <c r="C754" s="86">
        <v>115.821</v>
      </c>
      <c r="F754" s="128">
        <v>44599</v>
      </c>
      <c r="G754" s="86">
        <f t="shared" si="46"/>
        <v>187.51714285714283</v>
      </c>
      <c r="H754" s="86">
        <f t="shared" si="46"/>
        <v>89.207000000000008</v>
      </c>
    </row>
    <row r="755" spans="1:8">
      <c r="A755" s="128">
        <v>44594</v>
      </c>
      <c r="B755" s="86">
        <v>172.22</v>
      </c>
      <c r="C755" s="86">
        <v>123.749</v>
      </c>
      <c r="F755" s="128">
        <v>44600</v>
      </c>
      <c r="G755" s="86">
        <f t="shared" ref="G755:H770" si="47">AVERAGE(B755:B761)</f>
        <v>189.66285714285715</v>
      </c>
      <c r="H755" s="86">
        <f t="shared" si="47"/>
        <v>79.977714285714271</v>
      </c>
    </row>
    <row r="756" spans="1:8">
      <c r="A756" s="128">
        <v>44595</v>
      </c>
      <c r="B756" s="86">
        <v>173.65</v>
      </c>
      <c r="C756" s="86">
        <v>107.215</v>
      </c>
      <c r="F756" s="128">
        <v>44601</v>
      </c>
      <c r="G756" s="86">
        <f t="shared" si="47"/>
        <v>192.41428571428574</v>
      </c>
      <c r="H756" s="86">
        <f t="shared" si="47"/>
        <v>69.177000000000007</v>
      </c>
    </row>
    <row r="757" spans="1:8">
      <c r="A757" s="128">
        <v>44596</v>
      </c>
      <c r="B757" s="86">
        <v>193.06</v>
      </c>
      <c r="C757" s="86">
        <v>91.826999999999998</v>
      </c>
      <c r="F757" s="128">
        <v>44602</v>
      </c>
      <c r="G757" s="86">
        <f t="shared" si="47"/>
        <v>195.71285714285713</v>
      </c>
      <c r="H757" s="86">
        <f t="shared" si="47"/>
        <v>59.814857142857143</v>
      </c>
    </row>
    <row r="758" spans="1:8">
      <c r="A758" s="128">
        <v>44597</v>
      </c>
      <c r="B758" s="86">
        <v>215.48</v>
      </c>
      <c r="C758" s="86">
        <v>77.13</v>
      </c>
      <c r="F758" s="128">
        <v>44603</v>
      </c>
      <c r="G758" s="86">
        <f t="shared" si="47"/>
        <v>197.57285714285715</v>
      </c>
      <c r="H758" s="86">
        <f t="shared" si="47"/>
        <v>51.864571428571431</v>
      </c>
    </row>
    <row r="759" spans="1:8">
      <c r="A759" s="128">
        <v>44598</v>
      </c>
      <c r="B759" s="86">
        <v>198.97</v>
      </c>
      <c r="C759" s="86">
        <v>60.195</v>
      </c>
      <c r="F759" s="128">
        <v>44604</v>
      </c>
      <c r="G759" s="86">
        <f t="shared" si="47"/>
        <v>198.18428571428572</v>
      </c>
      <c r="H759" s="86">
        <f t="shared" si="47"/>
        <v>45.447000000000003</v>
      </c>
    </row>
    <row r="760" spans="1:8">
      <c r="A760" s="128">
        <v>44599</v>
      </c>
      <c r="B760" s="86">
        <v>189.56</v>
      </c>
      <c r="C760" s="86">
        <v>48.512</v>
      </c>
      <c r="F760" s="128">
        <v>44605</v>
      </c>
      <c r="G760" s="86">
        <f t="shared" si="47"/>
        <v>200.60285714285718</v>
      </c>
      <c r="H760" s="86">
        <f t="shared" si="47"/>
        <v>40.345142857142868</v>
      </c>
    </row>
    <row r="761" spans="1:8">
      <c r="A761" s="128">
        <v>44600</v>
      </c>
      <c r="B761" s="86">
        <v>184.7</v>
      </c>
      <c r="C761" s="86">
        <v>51.216000000000001</v>
      </c>
      <c r="F761" s="128">
        <v>44606</v>
      </c>
      <c r="G761" s="86">
        <f t="shared" si="47"/>
        <v>203.19142857142859</v>
      </c>
      <c r="H761" s="86">
        <f t="shared" si="47"/>
        <v>36.22485714285714</v>
      </c>
    </row>
    <row r="762" spans="1:8">
      <c r="A762" s="128">
        <v>44601</v>
      </c>
      <c r="B762" s="86">
        <v>191.48</v>
      </c>
      <c r="C762" s="86">
        <v>48.143999999999998</v>
      </c>
      <c r="F762" s="128">
        <v>44607</v>
      </c>
      <c r="G762" s="86">
        <f t="shared" si="47"/>
        <v>204.87857142857143</v>
      </c>
      <c r="H762" s="86">
        <f t="shared" si="47"/>
        <v>32.047000000000004</v>
      </c>
    </row>
    <row r="763" spans="1:8">
      <c r="A763" s="128">
        <v>44602</v>
      </c>
      <c r="B763" s="86">
        <v>196.74</v>
      </c>
      <c r="C763" s="86">
        <v>41.68</v>
      </c>
      <c r="F763" s="128">
        <v>44608</v>
      </c>
      <c r="G763" s="86">
        <f t="shared" si="47"/>
        <v>206.46714285714285</v>
      </c>
      <c r="H763" s="86">
        <f t="shared" si="47"/>
        <v>28.322571428571429</v>
      </c>
    </row>
    <row r="764" spans="1:8">
      <c r="A764" s="128">
        <v>44603</v>
      </c>
      <c r="B764" s="86">
        <v>206.08</v>
      </c>
      <c r="C764" s="86">
        <v>36.174999999999997</v>
      </c>
      <c r="F764" s="128">
        <v>44609</v>
      </c>
      <c r="G764" s="86">
        <f t="shared" si="47"/>
        <v>206.83571428571426</v>
      </c>
      <c r="H764" s="86">
        <f t="shared" si="47"/>
        <v>25.025714285714287</v>
      </c>
    </row>
    <row r="765" spans="1:8">
      <c r="A765" s="128">
        <v>44604</v>
      </c>
      <c r="B765" s="86">
        <v>219.76</v>
      </c>
      <c r="C765" s="86">
        <v>32.207000000000001</v>
      </c>
      <c r="F765" s="128">
        <v>44610</v>
      </c>
      <c r="G765" s="86">
        <f t="shared" si="47"/>
        <v>209.07285714285712</v>
      </c>
      <c r="H765" s="86">
        <f t="shared" si="47"/>
        <v>22.141000000000002</v>
      </c>
    </row>
    <row r="766" spans="1:8">
      <c r="A766" s="128">
        <v>44605</v>
      </c>
      <c r="B766" s="86">
        <v>215.9</v>
      </c>
      <c r="C766" s="86">
        <v>24.481999999999999</v>
      </c>
      <c r="F766" s="128">
        <v>44611</v>
      </c>
      <c r="G766" s="86">
        <f t="shared" si="47"/>
        <v>210.90857142857143</v>
      </c>
      <c r="H766" s="86">
        <f t="shared" si="47"/>
        <v>19.587142857142858</v>
      </c>
    </row>
    <row r="767" spans="1:8">
      <c r="A767" s="128">
        <v>44606</v>
      </c>
      <c r="B767" s="86">
        <v>207.68</v>
      </c>
      <c r="C767" s="86">
        <v>19.670000000000002</v>
      </c>
      <c r="F767" s="128">
        <v>44612</v>
      </c>
      <c r="G767" s="86">
        <f t="shared" si="47"/>
        <v>212.48285714285717</v>
      </c>
      <c r="H767" s="86">
        <f t="shared" si="47"/>
        <v>17.735285714285716</v>
      </c>
    </row>
    <row r="768" spans="1:8">
      <c r="A768" s="128">
        <v>44607</v>
      </c>
      <c r="B768" s="86">
        <v>196.51</v>
      </c>
      <c r="C768" s="86">
        <v>21.971</v>
      </c>
      <c r="F768" s="128">
        <v>44613</v>
      </c>
      <c r="G768" s="86">
        <f t="shared" si="47"/>
        <v>212.30571428571434</v>
      </c>
      <c r="H768" s="86">
        <f t="shared" si="47"/>
        <v>16.299571428571429</v>
      </c>
    </row>
    <row r="769" spans="1:8">
      <c r="A769" s="128">
        <v>44608</v>
      </c>
      <c r="B769" s="86">
        <v>202.6</v>
      </c>
      <c r="C769" s="86">
        <v>22.073</v>
      </c>
      <c r="F769" s="128">
        <v>44614</v>
      </c>
      <c r="G769" s="86">
        <f t="shared" si="47"/>
        <v>212.79714285714289</v>
      </c>
      <c r="H769" s="86">
        <f t="shared" si="47"/>
        <v>14.709142857142856</v>
      </c>
    </row>
    <row r="770" spans="1:8">
      <c r="A770" s="128">
        <v>44609</v>
      </c>
      <c r="B770" s="86">
        <v>199.32</v>
      </c>
      <c r="C770" s="86">
        <v>18.602</v>
      </c>
      <c r="F770" s="128">
        <v>44615</v>
      </c>
      <c r="G770" s="86">
        <f t="shared" si="47"/>
        <v>212.54285714285714</v>
      </c>
      <c r="H770" s="86">
        <f t="shared" si="47"/>
        <v>13.00642857142857</v>
      </c>
    </row>
    <row r="771" spans="1:8">
      <c r="A771" s="128">
        <v>44610</v>
      </c>
      <c r="B771" s="86">
        <v>221.74</v>
      </c>
      <c r="C771" s="86">
        <v>15.981999999999999</v>
      </c>
      <c r="F771" s="128">
        <v>44616</v>
      </c>
      <c r="G771" s="86">
        <f t="shared" ref="G771:H773" si="48">AVERAGE(B771:B777)</f>
        <v>212.70000000000002</v>
      </c>
      <c r="H771" s="86">
        <f t="shared" si="48"/>
        <v>11.698857142857142</v>
      </c>
    </row>
    <row r="772" spans="1:8">
      <c r="A772" s="128">
        <v>44611</v>
      </c>
      <c r="B772" s="86">
        <v>232.61</v>
      </c>
      <c r="C772" s="86">
        <v>14.33</v>
      </c>
      <c r="F772" s="128">
        <v>44617</v>
      </c>
      <c r="G772" s="86">
        <f t="shared" si="48"/>
        <v>211.19333333333336</v>
      </c>
      <c r="H772" s="86">
        <f t="shared" si="48"/>
        <v>10.984999999999999</v>
      </c>
    </row>
    <row r="773" spans="1:8">
      <c r="A773" s="128">
        <v>44612</v>
      </c>
      <c r="B773" s="86">
        <v>226.92</v>
      </c>
      <c r="C773" s="86">
        <v>11.519</v>
      </c>
      <c r="F773" s="128">
        <v>44618</v>
      </c>
      <c r="G773" s="86">
        <f t="shared" si="48"/>
        <v>206.91</v>
      </c>
      <c r="H773" s="86">
        <f t="shared" si="48"/>
        <v>10.315999999999999</v>
      </c>
    </row>
    <row r="774" spans="1:8">
      <c r="A774" s="128">
        <v>44613</v>
      </c>
      <c r="B774" s="86">
        <v>206.44</v>
      </c>
      <c r="C774" s="86">
        <v>9.6199999999999992</v>
      </c>
    </row>
    <row r="775" spans="1:8">
      <c r="A775" s="128">
        <v>44614</v>
      </c>
      <c r="B775" s="86">
        <v>199.95</v>
      </c>
      <c r="C775" s="86">
        <v>10.837999999999999</v>
      </c>
    </row>
    <row r="776" spans="1:8">
      <c r="A776" s="128">
        <v>44615</v>
      </c>
      <c r="B776" s="86">
        <v>200.82</v>
      </c>
      <c r="C776" s="86">
        <v>10.154</v>
      </c>
    </row>
    <row r="777" spans="1:8">
      <c r="A777" s="128">
        <v>44616</v>
      </c>
      <c r="B777" s="86">
        <v>200.42</v>
      </c>
      <c r="C777" s="86">
        <v>9.4489999999999998</v>
      </c>
    </row>
    <row r="778" spans="1:8">
      <c r="A778" s="128"/>
    </row>
    <row r="779" spans="1:8">
      <c r="A779" s="128"/>
    </row>
  </sheetData>
  <mergeCells count="1">
    <mergeCell ref="K19:P22"/>
  </mergeCells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61B8A-2274-6E4B-BD7B-3D77D583CD59}">
  <dimension ref="B1:B21"/>
  <sheetViews>
    <sheetView workbookViewId="0">
      <selection activeCell="B21" sqref="B21"/>
    </sheetView>
  </sheetViews>
  <sheetFormatPr baseColWidth="10" defaultRowHeight="16"/>
  <cols>
    <col min="1" max="16384" width="10.83203125" style="10"/>
  </cols>
  <sheetData>
    <row r="1" spans="2:2">
      <c r="B1" s="9" t="s">
        <v>1395</v>
      </c>
    </row>
    <row r="21" spans="2:2">
      <c r="B21" s="32" t="s">
        <v>1443</v>
      </c>
    </row>
  </sheetData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03D5-014C-5440-B1BB-41C9C0260C6D}">
  <dimension ref="A1:E23"/>
  <sheetViews>
    <sheetView topLeftCell="B1" workbookViewId="0">
      <selection activeCell="D1" sqref="D1"/>
    </sheetView>
  </sheetViews>
  <sheetFormatPr baseColWidth="10" defaultRowHeight="14"/>
  <cols>
    <col min="1" max="1" width="10.83203125" style="129"/>
    <col min="2" max="2" width="12.1640625" style="129" customWidth="1"/>
    <col min="3" max="16384" width="10.83203125" style="129"/>
  </cols>
  <sheetData>
    <row r="1" spans="1:5" ht="16">
      <c r="B1" s="129" t="s">
        <v>1387</v>
      </c>
      <c r="C1" s="129" t="s">
        <v>1386</v>
      </c>
      <c r="E1" s="9" t="s">
        <v>1395</v>
      </c>
    </row>
    <row r="2" spans="1:5">
      <c r="A2" s="129" t="s">
        <v>2</v>
      </c>
      <c r="B2" s="129">
        <v>0.53</v>
      </c>
      <c r="C2" s="129">
        <v>275.13040160999998</v>
      </c>
    </row>
    <row r="3" spans="1:5">
      <c r="A3" s="129" t="s">
        <v>86</v>
      </c>
      <c r="B3" s="129">
        <v>0.98</v>
      </c>
      <c r="C3" s="129">
        <v>1065.9500732399999</v>
      </c>
    </row>
    <row r="4" spans="1:5">
      <c r="A4" s="129" t="s">
        <v>142</v>
      </c>
      <c r="B4" s="129">
        <v>0.99</v>
      </c>
      <c r="C4" s="129">
        <v>393.90402222</v>
      </c>
    </row>
    <row r="5" spans="1:5">
      <c r="A5" s="129" t="s">
        <v>3</v>
      </c>
      <c r="B5" s="129">
        <v>1.04</v>
      </c>
      <c r="C5" s="129">
        <v>375.15563965000001</v>
      </c>
    </row>
    <row r="6" spans="1:5">
      <c r="A6" s="129" t="s">
        <v>867</v>
      </c>
      <c r="B6" s="129">
        <v>1.59</v>
      </c>
      <c r="C6" s="129">
        <v>766.63635253999996</v>
      </c>
    </row>
    <row r="7" spans="1:5">
      <c r="A7" s="129" t="s">
        <v>868</v>
      </c>
      <c r="B7" s="129">
        <v>1.7</v>
      </c>
      <c r="C7" s="129">
        <v>1155.4074707</v>
      </c>
    </row>
    <row r="8" spans="1:5">
      <c r="A8" s="129" t="s">
        <v>141</v>
      </c>
      <c r="B8" s="129">
        <v>1.88</v>
      </c>
      <c r="C8" s="129">
        <v>1193.85388184</v>
      </c>
    </row>
    <row r="9" spans="1:5">
      <c r="A9" s="129" t="s">
        <v>144</v>
      </c>
      <c r="B9" s="129">
        <v>2</v>
      </c>
      <c r="C9" s="129">
        <v>722.69683838000003</v>
      </c>
    </row>
    <row r="10" spans="1:5">
      <c r="A10" s="129" t="s">
        <v>869</v>
      </c>
      <c r="B10" s="129">
        <v>2.06</v>
      </c>
      <c r="C10" s="129">
        <v>2305.6765136700001</v>
      </c>
    </row>
    <row r="11" spans="1:5">
      <c r="A11" s="129" t="s">
        <v>117</v>
      </c>
      <c r="B11" s="129">
        <v>2.09</v>
      </c>
      <c r="C11" s="129">
        <v>1530.8222656299999</v>
      </c>
    </row>
    <row r="12" spans="1:5">
      <c r="A12" s="129" t="s">
        <v>870</v>
      </c>
      <c r="B12" s="129">
        <v>2.2400000000000002</v>
      </c>
      <c r="C12" s="129">
        <v>3519.9072265599998</v>
      </c>
    </row>
    <row r="13" spans="1:5">
      <c r="A13" s="129" t="s">
        <v>859</v>
      </c>
      <c r="B13" s="129">
        <v>2.4900000000000002</v>
      </c>
      <c r="C13" s="129">
        <v>4439.2817382800004</v>
      </c>
    </row>
    <row r="14" spans="1:5">
      <c r="A14" s="129" t="s">
        <v>871</v>
      </c>
      <c r="B14" s="129">
        <v>2.85</v>
      </c>
      <c r="C14" s="129">
        <v>1170.7799072299999</v>
      </c>
    </row>
    <row r="15" spans="1:5">
      <c r="A15" s="129" t="s">
        <v>872</v>
      </c>
      <c r="B15" s="129">
        <v>2.91</v>
      </c>
      <c r="C15" s="129">
        <v>1129.3839111299999</v>
      </c>
    </row>
    <row r="16" spans="1:5">
      <c r="A16" s="129" t="s">
        <v>1</v>
      </c>
      <c r="B16" s="129">
        <v>4.3099999999999996</v>
      </c>
      <c r="C16" s="129">
        <v>935.19287109000004</v>
      </c>
    </row>
    <row r="17" spans="1:5">
      <c r="A17" s="129" t="s">
        <v>873</v>
      </c>
      <c r="B17" s="129">
        <v>4.99</v>
      </c>
      <c r="C17" s="129">
        <v>1989.6356201200001</v>
      </c>
    </row>
    <row r="18" spans="1:5">
      <c r="A18" s="129" t="s">
        <v>874</v>
      </c>
      <c r="B18" s="129">
        <v>6.54</v>
      </c>
      <c r="C18" s="129">
        <v>2015.2858886700001</v>
      </c>
    </row>
    <row r="19" spans="1:5">
      <c r="A19" s="129" t="s">
        <v>875</v>
      </c>
      <c r="B19" s="129">
        <v>7.01</v>
      </c>
      <c r="C19" s="129">
        <v>2115.1923828099998</v>
      </c>
    </row>
    <row r="20" spans="1:5">
      <c r="A20" s="129" t="s">
        <v>87</v>
      </c>
      <c r="B20" s="129">
        <v>7.12</v>
      </c>
      <c r="C20" s="129">
        <v>1488.3170166</v>
      </c>
    </row>
    <row r="21" spans="1:5">
      <c r="A21" s="129" t="s">
        <v>852</v>
      </c>
      <c r="B21" s="129">
        <v>12.43</v>
      </c>
      <c r="C21" s="129">
        <v>3213.6633300799999</v>
      </c>
    </row>
    <row r="22" spans="1:5">
      <c r="A22" s="129" t="s">
        <v>6</v>
      </c>
      <c r="B22" s="129">
        <v>0.79</v>
      </c>
      <c r="C22" s="130">
        <v>109.6439</v>
      </c>
    </row>
    <row r="23" spans="1:5" ht="16">
      <c r="A23" s="129" t="s">
        <v>5</v>
      </c>
      <c r="B23" s="129">
        <v>2.6</v>
      </c>
      <c r="C23" s="129">
        <v>440.16650391000002</v>
      </c>
      <c r="E23" s="80" t="s">
        <v>1443</v>
      </c>
    </row>
  </sheetData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CAC1E-7006-554F-8342-C2435E84CDE7}">
  <dimension ref="B1:G25"/>
  <sheetViews>
    <sheetView zoomScale="93" workbookViewId="0"/>
  </sheetViews>
  <sheetFormatPr baseColWidth="10" defaultRowHeight="16"/>
  <cols>
    <col min="1" max="16384" width="10.83203125" style="10"/>
  </cols>
  <sheetData>
    <row r="1" spans="2:2">
      <c r="B1" s="14" t="s">
        <v>1368</v>
      </c>
    </row>
    <row r="2" spans="2:2">
      <c r="B2" s="17" t="s">
        <v>1438</v>
      </c>
    </row>
    <row r="23" spans="2:7" ht="16" customHeight="1">
      <c r="B23" s="209" t="s">
        <v>1369</v>
      </c>
      <c r="C23" s="209"/>
      <c r="D23" s="209"/>
      <c r="E23" s="209"/>
      <c r="F23" s="209"/>
      <c r="G23" s="209"/>
    </row>
    <row r="24" spans="2:7">
      <c r="B24" s="209"/>
      <c r="C24" s="209"/>
      <c r="D24" s="209"/>
      <c r="E24" s="209"/>
      <c r="F24" s="209"/>
      <c r="G24" s="209"/>
    </row>
    <row r="25" spans="2:7">
      <c r="B25" s="209"/>
      <c r="C25" s="209"/>
      <c r="D25" s="209"/>
      <c r="E25" s="209"/>
      <c r="F25" s="209"/>
      <c r="G25" s="209"/>
    </row>
  </sheetData>
  <mergeCells count="1">
    <mergeCell ref="B23:G2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7A05-592B-1D43-A2F3-3FB3EBF5B111}">
  <dimension ref="B1:G28"/>
  <sheetViews>
    <sheetView workbookViewId="0"/>
  </sheetViews>
  <sheetFormatPr baseColWidth="10" defaultRowHeight="16"/>
  <cols>
    <col min="1" max="16384" width="10.83203125" style="10"/>
  </cols>
  <sheetData>
    <row r="1" spans="2:2">
      <c r="B1" s="16" t="s">
        <v>1294</v>
      </c>
    </row>
    <row r="21" spans="2:7" ht="16" customHeight="1">
      <c r="B21" s="219" t="s">
        <v>1488</v>
      </c>
      <c r="C21" s="170"/>
      <c r="D21" s="170"/>
      <c r="E21" s="170"/>
      <c r="F21" s="170"/>
      <c r="G21" s="170"/>
    </row>
    <row r="22" spans="2:7">
      <c r="B22" s="170"/>
      <c r="C22" s="170"/>
      <c r="D22" s="170"/>
      <c r="E22" s="170"/>
      <c r="F22" s="170"/>
      <c r="G22" s="170"/>
    </row>
    <row r="23" spans="2:7">
      <c r="B23" s="170"/>
      <c r="C23" s="170"/>
      <c r="D23" s="170"/>
      <c r="E23" s="170"/>
      <c r="F23" s="170"/>
      <c r="G23" s="170"/>
    </row>
    <row r="24" spans="2:7">
      <c r="B24" s="170"/>
      <c r="C24" s="170"/>
      <c r="D24" s="170"/>
      <c r="E24" s="170"/>
      <c r="F24" s="170"/>
      <c r="G24" s="170"/>
    </row>
    <row r="25" spans="2:7">
      <c r="B25" s="170"/>
      <c r="C25" s="170"/>
      <c r="D25" s="170"/>
      <c r="E25" s="170"/>
      <c r="F25" s="170"/>
      <c r="G25" s="170"/>
    </row>
    <row r="26" spans="2:7">
      <c r="B26" s="170"/>
      <c r="C26" s="170"/>
      <c r="D26" s="170"/>
      <c r="E26" s="170"/>
      <c r="F26" s="170"/>
      <c r="G26" s="170"/>
    </row>
    <row r="27" spans="2:7">
      <c r="B27" s="170"/>
      <c r="C27" s="170"/>
      <c r="D27" s="170"/>
      <c r="E27" s="170"/>
      <c r="F27" s="170"/>
      <c r="G27" s="170"/>
    </row>
    <row r="28" spans="2:7">
      <c r="B28" s="170"/>
      <c r="C28" s="170"/>
      <c r="D28" s="170"/>
      <c r="E28" s="170"/>
      <c r="F28" s="170"/>
      <c r="G28" s="170"/>
    </row>
  </sheetData>
  <mergeCells count="1">
    <mergeCell ref="B21:G28"/>
  </mergeCells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B33BA-264A-8C45-AF2B-095D1CEA4B3D}">
  <dimension ref="A1:W514"/>
  <sheetViews>
    <sheetView tabSelected="1" topLeftCell="O1" workbookViewId="0">
      <selection activeCell="Q1" sqref="Q1"/>
    </sheetView>
  </sheetViews>
  <sheetFormatPr baseColWidth="10" defaultRowHeight="16"/>
  <cols>
    <col min="1" max="1" width="13.33203125" style="34" customWidth="1"/>
    <col min="2" max="8" width="10.83203125" style="34"/>
    <col min="9" max="9" width="15.6640625" style="34" customWidth="1"/>
    <col min="10" max="16" width="10.83203125" style="34"/>
  </cols>
  <sheetData>
    <row r="1" spans="1:18">
      <c r="B1" s="34" t="s">
        <v>118</v>
      </c>
      <c r="C1" s="34" t="s">
        <v>119</v>
      </c>
      <c r="D1" s="34" t="s">
        <v>120</v>
      </c>
      <c r="E1" s="34" t="s">
        <v>121</v>
      </c>
      <c r="F1" s="34" t="s">
        <v>122</v>
      </c>
      <c r="G1" s="34" t="s">
        <v>123</v>
      </c>
      <c r="H1" s="34" t="s">
        <v>124</v>
      </c>
      <c r="J1" s="34" t="s">
        <v>118</v>
      </c>
      <c r="K1" s="34" t="s">
        <v>119</v>
      </c>
      <c r="L1" s="34" t="s">
        <v>120</v>
      </c>
      <c r="M1" s="34" t="s">
        <v>121</v>
      </c>
      <c r="N1" s="34" t="s">
        <v>122</v>
      </c>
      <c r="O1" s="34" t="s">
        <v>123</v>
      </c>
      <c r="P1" s="34" t="s">
        <v>124</v>
      </c>
      <c r="R1" s="95" t="s">
        <v>1368</v>
      </c>
    </row>
    <row r="2" spans="1:18">
      <c r="A2" s="53">
        <v>43892</v>
      </c>
      <c r="B2" s="34">
        <v>218.6</v>
      </c>
      <c r="C2" s="34">
        <v>3090.23</v>
      </c>
      <c r="D2" s="34">
        <v>38144.019999999997</v>
      </c>
      <c r="E2" s="34">
        <v>1303.79</v>
      </c>
      <c r="F2" s="34">
        <v>0.7</v>
      </c>
      <c r="G2" s="34">
        <v>18.399999999999999</v>
      </c>
      <c r="H2" s="34">
        <v>1953.95</v>
      </c>
      <c r="I2" s="53">
        <v>43892</v>
      </c>
      <c r="J2" s="34">
        <f>B2/$B$2*100</f>
        <v>100</v>
      </c>
      <c r="K2" s="34">
        <f>C2/$C$2*100</f>
        <v>100</v>
      </c>
      <c r="L2" s="34">
        <f>D2/$D$2*100</f>
        <v>100</v>
      </c>
      <c r="M2" s="34">
        <f>E2/$E$2*100</f>
        <v>100</v>
      </c>
      <c r="N2" s="34">
        <f>F2/$F$2*100</f>
        <v>100</v>
      </c>
      <c r="O2" s="34">
        <f>G2/$G$2*100</f>
        <v>100</v>
      </c>
      <c r="P2" s="34">
        <f>H2/$H$2*100</f>
        <v>100</v>
      </c>
      <c r="R2" s="17" t="s">
        <v>1438</v>
      </c>
    </row>
    <row r="3" spans="1:18">
      <c r="A3" s="53">
        <v>43893</v>
      </c>
      <c r="B3" s="34">
        <v>225.75</v>
      </c>
      <c r="C3" s="34">
        <v>3003.37</v>
      </c>
      <c r="D3" s="34">
        <v>38623.699999999997</v>
      </c>
      <c r="E3" s="34">
        <v>1330.24</v>
      </c>
      <c r="F3" s="34">
        <v>0.7</v>
      </c>
      <c r="G3" s="34">
        <v>18.899999999999999</v>
      </c>
      <c r="H3" s="34">
        <v>1908.99</v>
      </c>
      <c r="I3" s="53">
        <v>43893</v>
      </c>
      <c r="J3" s="34">
        <f t="shared" ref="J3:J66" si="0">B3/$B$2*100</f>
        <v>103.2708142726441</v>
      </c>
      <c r="K3" s="34">
        <f t="shared" ref="K3:K66" si="1">C3/$C$2*100</f>
        <v>97.189205981431797</v>
      </c>
      <c r="L3" s="34">
        <f t="shared" ref="L3:L66" si="2">D3/$D$2*100</f>
        <v>101.25754967620088</v>
      </c>
      <c r="M3" s="34">
        <f>E3/$E$2*100</f>
        <v>102.02870094110249</v>
      </c>
      <c r="N3" s="34">
        <f t="shared" ref="N3:N66" si="3">F3/$F$2*100</f>
        <v>100</v>
      </c>
      <c r="O3" s="34">
        <f t="shared" ref="O3:O66" si="4">G3/$G$2*100</f>
        <v>102.71739130434783</v>
      </c>
      <c r="P3" s="34">
        <f t="shared" ref="P3:P66" si="5">H3/$H$2*100</f>
        <v>97.699019933979883</v>
      </c>
    </row>
    <row r="4" spans="1:18">
      <c r="A4" s="53">
        <v>43894</v>
      </c>
      <c r="B4" s="34">
        <v>221.1</v>
      </c>
      <c r="C4" s="34">
        <v>3130.12</v>
      </c>
      <c r="D4" s="34">
        <v>38409.480000000003</v>
      </c>
      <c r="E4" s="34">
        <v>1327.12</v>
      </c>
      <c r="F4" s="34">
        <v>0.75</v>
      </c>
      <c r="G4" s="34">
        <v>18.2</v>
      </c>
      <c r="H4" s="34">
        <v>1975.83</v>
      </c>
      <c r="I4" s="53">
        <v>43894</v>
      </c>
      <c r="J4" s="34">
        <f t="shared" si="0"/>
        <v>101.14364135407136</v>
      </c>
      <c r="K4" s="34">
        <f t="shared" si="1"/>
        <v>101.2908424292043</v>
      </c>
      <c r="L4" s="34">
        <f t="shared" si="2"/>
        <v>100.69594132972877</v>
      </c>
      <c r="M4" s="34">
        <f t="shared" ref="M4:M67" si="6">E4/$E$2*100</f>
        <v>101.78939859946769</v>
      </c>
      <c r="N4" s="34">
        <f t="shared" si="3"/>
        <v>107.14285714285714</v>
      </c>
      <c r="O4" s="34">
        <f t="shared" si="4"/>
        <v>98.913043478260875</v>
      </c>
      <c r="P4" s="34">
        <f t="shared" si="5"/>
        <v>101.11978300365925</v>
      </c>
    </row>
    <row r="5" spans="1:18">
      <c r="A5" s="53">
        <v>43895</v>
      </c>
      <c r="B5" s="34">
        <v>221.75</v>
      </c>
      <c r="C5" s="34">
        <v>3023.94</v>
      </c>
      <c r="D5" s="34">
        <v>38470.61</v>
      </c>
      <c r="E5" s="34">
        <v>1298.8399999999999</v>
      </c>
      <c r="F5" s="34">
        <v>0.8</v>
      </c>
      <c r="G5" s="34">
        <v>18.7</v>
      </c>
      <c r="H5" s="34">
        <v>1924.03</v>
      </c>
      <c r="I5" s="53">
        <v>43895</v>
      </c>
      <c r="J5" s="34">
        <f t="shared" si="0"/>
        <v>101.44098810612991</v>
      </c>
      <c r="K5" s="34">
        <f t="shared" si="1"/>
        <v>97.854852227827706</v>
      </c>
      <c r="L5" s="34">
        <f t="shared" si="2"/>
        <v>100.85620236147108</v>
      </c>
      <c r="M5" s="34">
        <f t="shared" si="6"/>
        <v>99.620337631060224</v>
      </c>
      <c r="N5" s="34">
        <f t="shared" si="3"/>
        <v>114.28571428571431</v>
      </c>
      <c r="O5" s="34">
        <f t="shared" si="4"/>
        <v>101.63043478260869</v>
      </c>
      <c r="P5" s="34">
        <f t="shared" si="5"/>
        <v>98.468742803039987</v>
      </c>
    </row>
    <row r="6" spans="1:18">
      <c r="A6" s="53">
        <v>43896</v>
      </c>
      <c r="B6" s="34">
        <v>214.75</v>
      </c>
      <c r="C6" s="34">
        <v>2972.37</v>
      </c>
      <c r="D6" s="34">
        <v>37576.620000000003</v>
      </c>
      <c r="E6" s="34">
        <v>1259.07</v>
      </c>
      <c r="F6" s="34">
        <v>0.85</v>
      </c>
      <c r="G6" s="34">
        <v>16.850000000000001</v>
      </c>
      <c r="H6" s="34">
        <v>1901.09</v>
      </c>
      <c r="I6" s="53">
        <v>43896</v>
      </c>
      <c r="J6" s="34">
        <f t="shared" si="0"/>
        <v>98.238792314730105</v>
      </c>
      <c r="K6" s="34">
        <f t="shared" si="1"/>
        <v>96.186044404461796</v>
      </c>
      <c r="L6" s="34">
        <f t="shared" si="2"/>
        <v>98.512479806795412</v>
      </c>
      <c r="M6" s="34">
        <f t="shared" si="6"/>
        <v>96.5699997699016</v>
      </c>
      <c r="N6" s="34">
        <f t="shared" si="3"/>
        <v>121.42857142857144</v>
      </c>
      <c r="O6" s="34">
        <f t="shared" si="4"/>
        <v>91.576086956521749</v>
      </c>
      <c r="P6" s="34">
        <f t="shared" si="5"/>
        <v>97.294710714194323</v>
      </c>
    </row>
    <row r="7" spans="1:18">
      <c r="A7" s="53">
        <v>43899</v>
      </c>
      <c r="B7" s="34">
        <v>199.70000000000002</v>
      </c>
      <c r="C7" s="34">
        <v>2746.56</v>
      </c>
      <c r="D7" s="34">
        <v>35634.949999999997</v>
      </c>
      <c r="E7" s="34">
        <v>1103.69</v>
      </c>
      <c r="F7" s="34">
        <v>0.9</v>
      </c>
      <c r="G7" s="34">
        <v>15.2</v>
      </c>
      <c r="H7" s="34">
        <v>1800.61</v>
      </c>
      <c r="I7" s="53">
        <v>43899</v>
      </c>
      <c r="J7" s="34">
        <f t="shared" si="0"/>
        <v>91.354071363220498</v>
      </c>
      <c r="K7" s="34">
        <f t="shared" si="1"/>
        <v>88.878821317507104</v>
      </c>
      <c r="L7" s="34">
        <f t="shared" si="2"/>
        <v>93.422114396961831</v>
      </c>
      <c r="M7" s="34">
        <f t="shared" si="6"/>
        <v>84.652436358616043</v>
      </c>
      <c r="N7" s="34">
        <f t="shared" si="3"/>
        <v>128.57142857142858</v>
      </c>
      <c r="O7" s="34">
        <f t="shared" si="4"/>
        <v>82.608695652173907</v>
      </c>
      <c r="P7" s="34">
        <f t="shared" si="5"/>
        <v>92.152306865579973</v>
      </c>
    </row>
    <row r="8" spans="1:18">
      <c r="A8" s="53">
        <v>43900</v>
      </c>
      <c r="B8" s="34">
        <v>199.70000000000002</v>
      </c>
      <c r="C8" s="34">
        <v>2882.23</v>
      </c>
      <c r="D8" s="34" t="e">
        <f>NA()</f>
        <v>#N/A</v>
      </c>
      <c r="E8" s="34" t="e">
        <f>NA()</f>
        <v>#N/A</v>
      </c>
      <c r="F8" s="34" t="e">
        <f>NA()</f>
        <v>#N/A</v>
      </c>
      <c r="G8" s="34" t="e">
        <f>NA()</f>
        <v>#N/A</v>
      </c>
      <c r="H8" s="34">
        <v>1891.82</v>
      </c>
      <c r="I8" s="53">
        <v>43900</v>
      </c>
      <c r="J8" s="34">
        <f t="shared" si="0"/>
        <v>91.354071363220498</v>
      </c>
      <c r="K8" s="34">
        <f t="shared" si="1"/>
        <v>93.269109419040007</v>
      </c>
      <c r="L8" s="34" t="e">
        <f t="shared" si="2"/>
        <v>#N/A</v>
      </c>
      <c r="M8" s="34" t="e">
        <f t="shared" si="6"/>
        <v>#N/A</v>
      </c>
      <c r="N8" s="34" t="e">
        <f t="shared" si="3"/>
        <v>#N/A</v>
      </c>
      <c r="O8" s="34" t="e">
        <f t="shared" si="4"/>
        <v>#N/A</v>
      </c>
      <c r="P8" s="34">
        <f t="shared" si="5"/>
        <v>96.820287110724422</v>
      </c>
    </row>
    <row r="9" spans="1:18">
      <c r="A9" s="53">
        <v>43901</v>
      </c>
      <c r="B9" s="34">
        <v>195.75</v>
      </c>
      <c r="C9" s="34">
        <v>2741.38</v>
      </c>
      <c r="D9" s="34">
        <v>35697.4</v>
      </c>
      <c r="E9" s="34">
        <v>1142.72</v>
      </c>
      <c r="F9" s="34">
        <v>0.95</v>
      </c>
      <c r="G9" s="34">
        <v>14.25</v>
      </c>
      <c r="H9" s="34">
        <v>1820.86</v>
      </c>
      <c r="I9" s="53">
        <v>43901</v>
      </c>
      <c r="J9" s="34">
        <f t="shared" si="0"/>
        <v>89.547118023787746</v>
      </c>
      <c r="K9" s="34">
        <f t="shared" si="1"/>
        <v>88.711196254000512</v>
      </c>
      <c r="L9" s="34">
        <f t="shared" si="2"/>
        <v>93.585835997359496</v>
      </c>
      <c r="M9" s="34">
        <f t="shared" si="6"/>
        <v>87.646016613104877</v>
      </c>
      <c r="N9" s="34">
        <f t="shared" si="3"/>
        <v>135.71428571428572</v>
      </c>
      <c r="O9" s="34">
        <f t="shared" si="4"/>
        <v>77.445652173913047</v>
      </c>
      <c r="P9" s="34">
        <f t="shared" si="5"/>
        <v>93.188669106169542</v>
      </c>
    </row>
    <row r="10" spans="1:18">
      <c r="A10" s="53">
        <v>43902</v>
      </c>
      <c r="B10" s="34">
        <v>162.15</v>
      </c>
      <c r="C10" s="34">
        <v>2480.64</v>
      </c>
      <c r="D10" s="34">
        <v>32778.14</v>
      </c>
      <c r="E10" s="34">
        <v>1053.02</v>
      </c>
      <c r="F10" s="34">
        <v>0.9</v>
      </c>
      <c r="G10" s="34">
        <v>13.55</v>
      </c>
      <c r="H10" s="34">
        <v>1676.61</v>
      </c>
      <c r="I10" s="53">
        <v>43902</v>
      </c>
      <c r="J10" s="34">
        <f t="shared" si="0"/>
        <v>74.176578225068624</v>
      </c>
      <c r="K10" s="34">
        <f t="shared" si="1"/>
        <v>80.273636590156713</v>
      </c>
      <c r="L10" s="34">
        <f t="shared" si="2"/>
        <v>85.932578684679811</v>
      </c>
      <c r="M10" s="34">
        <f t="shared" si="6"/>
        <v>80.766074291105156</v>
      </c>
      <c r="N10" s="34">
        <f t="shared" si="3"/>
        <v>128.57142857142858</v>
      </c>
      <c r="O10" s="34">
        <f t="shared" si="4"/>
        <v>73.641304347826093</v>
      </c>
      <c r="P10" s="34">
        <f t="shared" si="5"/>
        <v>85.806187466414173</v>
      </c>
    </row>
    <row r="11" spans="1:18">
      <c r="A11" s="53">
        <v>43903</v>
      </c>
      <c r="B11" s="34">
        <v>148.75</v>
      </c>
      <c r="C11" s="34">
        <v>2711.02</v>
      </c>
      <c r="D11" s="34">
        <v>34103.480000000003</v>
      </c>
      <c r="E11" s="34">
        <v>1094.92</v>
      </c>
      <c r="F11" s="34">
        <v>0.85</v>
      </c>
      <c r="G11" s="34">
        <v>12.95</v>
      </c>
      <c r="H11" s="34">
        <v>1785</v>
      </c>
      <c r="I11" s="53">
        <v>43903</v>
      </c>
      <c r="J11" s="34">
        <f t="shared" si="0"/>
        <v>68.046660567246107</v>
      </c>
      <c r="K11" s="34">
        <f t="shared" si="1"/>
        <v>87.728745109587308</v>
      </c>
      <c r="L11" s="34">
        <f t="shared" si="2"/>
        <v>89.407146913198986</v>
      </c>
      <c r="M11" s="34">
        <f t="shared" si="6"/>
        <v>83.979782020110605</v>
      </c>
      <c r="N11" s="34">
        <f t="shared" si="3"/>
        <v>121.42857142857144</v>
      </c>
      <c r="O11" s="34">
        <f t="shared" si="4"/>
        <v>70.380434782608688</v>
      </c>
      <c r="P11" s="34">
        <f t="shared" si="5"/>
        <v>91.3534123186366</v>
      </c>
    </row>
    <row r="12" spans="1:18">
      <c r="A12" s="53">
        <v>43906</v>
      </c>
      <c r="B12" s="34">
        <v>134.69999999999999</v>
      </c>
      <c r="C12" s="34">
        <v>2386.13</v>
      </c>
      <c r="D12" s="34">
        <v>31390.07</v>
      </c>
      <c r="E12" s="34">
        <v>1006.16</v>
      </c>
      <c r="F12" s="34">
        <v>0.8</v>
      </c>
      <c r="G12" s="34">
        <v>12.4</v>
      </c>
      <c r="H12" s="34">
        <v>1689.15</v>
      </c>
      <c r="I12" s="53">
        <v>43906</v>
      </c>
      <c r="J12" s="34">
        <f t="shared" si="0"/>
        <v>61.619396157365045</v>
      </c>
      <c r="K12" s="34">
        <f t="shared" si="1"/>
        <v>77.215288182433028</v>
      </c>
      <c r="L12" s="34">
        <f t="shared" si="2"/>
        <v>82.29355479574518</v>
      </c>
      <c r="M12" s="34">
        <f t="shared" si="6"/>
        <v>77.17193719847522</v>
      </c>
      <c r="N12" s="34">
        <f t="shared" si="3"/>
        <v>114.28571428571431</v>
      </c>
      <c r="O12" s="34">
        <f t="shared" si="4"/>
        <v>67.391304347826093</v>
      </c>
      <c r="P12" s="34">
        <f t="shared" si="5"/>
        <v>86.447964379845956</v>
      </c>
    </row>
    <row r="13" spans="1:18">
      <c r="A13" s="53">
        <v>43907</v>
      </c>
      <c r="B13" s="34">
        <v>133.4</v>
      </c>
      <c r="C13" s="34">
        <v>2529.19</v>
      </c>
      <c r="D13" s="34">
        <v>30579.09</v>
      </c>
      <c r="E13" s="34">
        <v>998.53</v>
      </c>
      <c r="F13" s="34">
        <v>0.75</v>
      </c>
      <c r="G13" s="34">
        <v>11.8</v>
      </c>
      <c r="H13" s="34">
        <v>1807.84</v>
      </c>
      <c r="I13" s="53">
        <v>43907</v>
      </c>
      <c r="J13" s="34">
        <f t="shared" si="0"/>
        <v>61.024702653247942</v>
      </c>
      <c r="K13" s="34">
        <f t="shared" si="1"/>
        <v>81.844717059895217</v>
      </c>
      <c r="L13" s="34">
        <f t="shared" si="2"/>
        <v>80.167454819916728</v>
      </c>
      <c r="M13" s="34">
        <f t="shared" si="6"/>
        <v>76.586720254028634</v>
      </c>
      <c r="N13" s="34">
        <f t="shared" si="3"/>
        <v>107.14285714285714</v>
      </c>
      <c r="O13" s="34">
        <f t="shared" si="4"/>
        <v>64.130434782608702</v>
      </c>
      <c r="P13" s="34">
        <f t="shared" si="5"/>
        <v>92.522326569257146</v>
      </c>
    </row>
    <row r="14" spans="1:18">
      <c r="A14" s="53">
        <v>43908</v>
      </c>
      <c r="B14" s="34">
        <v>130.19999999999999</v>
      </c>
      <c r="C14" s="34">
        <v>2398.1</v>
      </c>
      <c r="D14" s="34">
        <v>28869.51</v>
      </c>
      <c r="E14" s="34">
        <v>959.41</v>
      </c>
      <c r="F14" s="34">
        <v>0.7</v>
      </c>
      <c r="G14" s="34">
        <v>11.25</v>
      </c>
      <c r="H14" s="34">
        <v>1830</v>
      </c>
      <c r="I14" s="53">
        <v>43908</v>
      </c>
      <c r="J14" s="34">
        <f t="shared" si="0"/>
        <v>59.560841720036592</v>
      </c>
      <c r="K14" s="34">
        <f t="shared" si="1"/>
        <v>77.602637991346924</v>
      </c>
      <c r="L14" s="34">
        <f t="shared" si="2"/>
        <v>75.685546515548168</v>
      </c>
      <c r="M14" s="34">
        <f t="shared" si="6"/>
        <v>73.586237047377253</v>
      </c>
      <c r="N14" s="34">
        <f t="shared" si="3"/>
        <v>100</v>
      </c>
      <c r="O14" s="34">
        <f t="shared" si="4"/>
        <v>61.141304347826086</v>
      </c>
      <c r="P14" s="34">
        <f t="shared" si="5"/>
        <v>93.656439519946773</v>
      </c>
    </row>
    <row r="15" spans="1:18">
      <c r="A15" s="53">
        <v>43909</v>
      </c>
      <c r="B15" s="34">
        <v>128.9</v>
      </c>
      <c r="C15" s="34">
        <v>2409.39</v>
      </c>
      <c r="D15" s="34">
        <v>28288.23</v>
      </c>
      <c r="E15" s="34">
        <v>909.08</v>
      </c>
      <c r="F15" s="34">
        <v>0.65</v>
      </c>
      <c r="G15" s="34">
        <v>10.7</v>
      </c>
      <c r="H15" s="34">
        <v>1880.93</v>
      </c>
      <c r="I15" s="53">
        <v>43909</v>
      </c>
      <c r="J15" s="34">
        <f t="shared" si="0"/>
        <v>58.966148215919489</v>
      </c>
      <c r="K15" s="34">
        <f t="shared" si="1"/>
        <v>77.967982965669208</v>
      </c>
      <c r="L15" s="34">
        <f t="shared" si="2"/>
        <v>74.161637918604285</v>
      </c>
      <c r="M15" s="34">
        <f t="shared" si="6"/>
        <v>69.725952799147109</v>
      </c>
      <c r="N15" s="34">
        <f t="shared" si="3"/>
        <v>92.857142857142875</v>
      </c>
      <c r="O15" s="34">
        <f t="shared" si="4"/>
        <v>58.152173913043484</v>
      </c>
      <c r="P15" s="34">
        <f t="shared" si="5"/>
        <v>96.26295452800737</v>
      </c>
    </row>
    <row r="16" spans="1:18">
      <c r="A16" s="53">
        <v>43910</v>
      </c>
      <c r="B16" s="34">
        <v>137.70000000000002</v>
      </c>
      <c r="C16" s="34">
        <v>2304.92</v>
      </c>
      <c r="D16" s="34">
        <v>29915.96</v>
      </c>
      <c r="E16" s="34">
        <v>1008.39</v>
      </c>
      <c r="F16" s="34">
        <v>0.7</v>
      </c>
      <c r="G16" s="34">
        <v>10.45</v>
      </c>
      <c r="H16" s="34">
        <v>1846.09</v>
      </c>
      <c r="I16" s="53">
        <v>43910</v>
      </c>
      <c r="J16" s="34">
        <f t="shared" si="0"/>
        <v>62.991765782250695</v>
      </c>
      <c r="K16" s="34">
        <f t="shared" si="1"/>
        <v>74.587328451280328</v>
      </c>
      <c r="L16" s="34">
        <f t="shared" si="2"/>
        <v>78.428964749913618</v>
      </c>
      <c r="M16" s="34">
        <f t="shared" si="6"/>
        <v>77.342977013169303</v>
      </c>
      <c r="N16" s="34">
        <f t="shared" si="3"/>
        <v>100</v>
      </c>
      <c r="O16" s="34">
        <f t="shared" si="4"/>
        <v>56.79347826086957</v>
      </c>
      <c r="P16" s="34">
        <f t="shared" si="5"/>
        <v>94.479899690370786</v>
      </c>
    </row>
    <row r="17" spans="1:23">
      <c r="A17" s="53">
        <v>43913</v>
      </c>
      <c r="B17" s="34">
        <v>120.9</v>
      </c>
      <c r="C17" s="34">
        <v>2237.4</v>
      </c>
      <c r="D17" s="34">
        <v>25981.24</v>
      </c>
      <c r="E17" s="34">
        <v>875.75</v>
      </c>
      <c r="F17" s="34">
        <v>0.65</v>
      </c>
      <c r="G17" s="34">
        <v>9.9499999999999993</v>
      </c>
      <c r="H17" s="34">
        <v>1902.83</v>
      </c>
      <c r="I17" s="53">
        <v>43913</v>
      </c>
      <c r="J17" s="34">
        <f t="shared" si="0"/>
        <v>55.306495882891127</v>
      </c>
      <c r="K17" s="34">
        <f t="shared" si="1"/>
        <v>72.402377816537935</v>
      </c>
      <c r="L17" s="34">
        <f t="shared" si="2"/>
        <v>68.11353391698097</v>
      </c>
      <c r="M17" s="34">
        <f t="shared" si="6"/>
        <v>67.169559514952553</v>
      </c>
      <c r="N17" s="34">
        <f t="shared" si="3"/>
        <v>92.857142857142875</v>
      </c>
      <c r="O17" s="34">
        <f t="shared" si="4"/>
        <v>54.076086956521742</v>
      </c>
      <c r="P17" s="34">
        <f t="shared" si="5"/>
        <v>97.383761099311656</v>
      </c>
    </row>
    <row r="18" spans="1:23">
      <c r="A18" s="53">
        <v>43914</v>
      </c>
      <c r="B18" s="34">
        <v>130.35</v>
      </c>
      <c r="C18" s="34">
        <v>2447.33</v>
      </c>
      <c r="D18" s="34">
        <v>26674.03</v>
      </c>
      <c r="E18" s="34">
        <v>934.54</v>
      </c>
      <c r="F18" s="34">
        <v>0.6</v>
      </c>
      <c r="G18" s="34">
        <v>9.5</v>
      </c>
      <c r="H18" s="34">
        <v>1940.1</v>
      </c>
      <c r="I18" s="53">
        <v>43914</v>
      </c>
      <c r="J18" s="34">
        <f t="shared" si="0"/>
        <v>59.629460201280878</v>
      </c>
      <c r="K18" s="34">
        <f t="shared" si="1"/>
        <v>79.195723295677027</v>
      </c>
      <c r="L18" s="34">
        <f t="shared" si="2"/>
        <v>69.929781916012004</v>
      </c>
      <c r="M18" s="34">
        <f t="shared" si="6"/>
        <v>71.678721266461622</v>
      </c>
      <c r="N18" s="34">
        <f t="shared" si="3"/>
        <v>85.714285714285722</v>
      </c>
      <c r="O18" s="34">
        <f t="shared" si="4"/>
        <v>51.630434782608702</v>
      </c>
      <c r="P18" s="34">
        <f t="shared" si="5"/>
        <v>99.29117940581898</v>
      </c>
    </row>
    <row r="19" spans="1:23">
      <c r="A19" s="53">
        <v>43915</v>
      </c>
      <c r="B19" s="34">
        <v>132.30000000000001</v>
      </c>
      <c r="C19" s="34">
        <v>2475.56</v>
      </c>
      <c r="D19" s="34">
        <v>28535.78</v>
      </c>
      <c r="E19" s="34">
        <v>1072.0899999999999</v>
      </c>
      <c r="F19" s="34">
        <v>0.65</v>
      </c>
      <c r="G19" s="34">
        <v>9.0500000000000007</v>
      </c>
      <c r="H19" s="34">
        <v>1885.84</v>
      </c>
      <c r="I19" s="53">
        <v>43915</v>
      </c>
      <c r="J19" s="34">
        <f t="shared" si="0"/>
        <v>60.521500457456547</v>
      </c>
      <c r="K19" s="34">
        <f t="shared" si="1"/>
        <v>80.109247531737111</v>
      </c>
      <c r="L19" s="34">
        <f t="shared" si="2"/>
        <v>74.810625623623324</v>
      </c>
      <c r="M19" s="34">
        <f t="shared" si="6"/>
        <v>82.228733154879237</v>
      </c>
      <c r="N19" s="34">
        <f t="shared" si="3"/>
        <v>92.857142857142875</v>
      </c>
      <c r="O19" s="34">
        <f t="shared" si="4"/>
        <v>49.184782608695663</v>
      </c>
      <c r="P19" s="34">
        <f t="shared" si="5"/>
        <v>96.514240384861424</v>
      </c>
    </row>
    <row r="20" spans="1:23">
      <c r="A20" s="53">
        <v>43916</v>
      </c>
      <c r="B20" s="34">
        <v>140.25</v>
      </c>
      <c r="C20" s="34">
        <v>2630.07</v>
      </c>
      <c r="D20" s="34">
        <v>29946.77</v>
      </c>
      <c r="E20" s="34">
        <v>1056.19</v>
      </c>
      <c r="F20" s="34">
        <v>0.7</v>
      </c>
      <c r="G20" s="34">
        <v>9.35</v>
      </c>
      <c r="H20" s="34">
        <v>1955.49</v>
      </c>
      <c r="I20" s="53">
        <v>43916</v>
      </c>
      <c r="J20" s="34">
        <f t="shared" si="0"/>
        <v>64.158279963403473</v>
      </c>
      <c r="K20" s="34">
        <f t="shared" si="1"/>
        <v>85.109198991660818</v>
      </c>
      <c r="L20" s="34">
        <f t="shared" si="2"/>
        <v>78.509737568300366</v>
      </c>
      <c r="M20" s="34">
        <f t="shared" si="6"/>
        <v>81.009211606163575</v>
      </c>
      <c r="N20" s="34">
        <f t="shared" si="3"/>
        <v>100</v>
      </c>
      <c r="O20" s="34">
        <f t="shared" si="4"/>
        <v>50.815217391304344</v>
      </c>
      <c r="P20" s="34">
        <f t="shared" si="5"/>
        <v>100.07881470866707</v>
      </c>
    </row>
    <row r="21" spans="1:23">
      <c r="A21" s="53">
        <v>43917</v>
      </c>
      <c r="B21" s="34">
        <v>128</v>
      </c>
      <c r="C21" s="34">
        <v>2541.4699999999998</v>
      </c>
      <c r="D21" s="34">
        <v>29815.59</v>
      </c>
      <c r="E21" s="34">
        <v>1055.5899999999999</v>
      </c>
      <c r="F21" s="34">
        <v>0.7</v>
      </c>
      <c r="G21" s="34">
        <v>9.3000000000000007</v>
      </c>
      <c r="H21" s="34">
        <v>1900.1</v>
      </c>
      <c r="I21" s="53">
        <v>43917</v>
      </c>
      <c r="J21" s="34">
        <f t="shared" si="0"/>
        <v>58.554437328453801</v>
      </c>
      <c r="K21" s="34">
        <f t="shared" si="1"/>
        <v>82.242098484578804</v>
      </c>
      <c r="L21" s="34">
        <f t="shared" si="2"/>
        <v>78.165830449963067</v>
      </c>
      <c r="M21" s="34">
        <f t="shared" si="6"/>
        <v>80.963191925079954</v>
      </c>
      <c r="N21" s="34">
        <f t="shared" si="3"/>
        <v>100</v>
      </c>
      <c r="O21" s="34">
        <f t="shared" si="4"/>
        <v>50.54347826086957</v>
      </c>
      <c r="P21" s="34">
        <f t="shared" si="5"/>
        <v>97.24404411576549</v>
      </c>
    </row>
    <row r="22" spans="1:23">
      <c r="A22" s="53">
        <v>43920</v>
      </c>
      <c r="B22" s="34">
        <v>128.69999999999999</v>
      </c>
      <c r="C22" s="34">
        <v>2626.65</v>
      </c>
      <c r="D22" s="34">
        <v>28440.32</v>
      </c>
      <c r="E22" s="34">
        <v>1020.77</v>
      </c>
      <c r="F22" s="34">
        <v>0.65</v>
      </c>
      <c r="G22" s="34">
        <v>9.75</v>
      </c>
      <c r="H22" s="34">
        <v>1963.95</v>
      </c>
      <c r="I22" s="53">
        <v>43920</v>
      </c>
      <c r="J22" s="34">
        <f t="shared" si="0"/>
        <v>58.874656907593767</v>
      </c>
      <c r="K22" s="34">
        <f t="shared" si="1"/>
        <v>84.998527617685411</v>
      </c>
      <c r="L22" s="34">
        <f t="shared" si="2"/>
        <v>74.560363590413388</v>
      </c>
      <c r="M22" s="34">
        <f t="shared" si="6"/>
        <v>78.29251643286112</v>
      </c>
      <c r="N22" s="34">
        <f t="shared" si="3"/>
        <v>92.857142857142875</v>
      </c>
      <c r="O22" s="34">
        <f t="shared" si="4"/>
        <v>52.989130434782616</v>
      </c>
      <c r="P22" s="34">
        <f t="shared" si="5"/>
        <v>100.51178382251338</v>
      </c>
    </row>
    <row r="23" spans="1:23">
      <c r="A23" s="53">
        <v>43921</v>
      </c>
      <c r="B23" s="34">
        <v>137.6</v>
      </c>
      <c r="C23" s="34">
        <v>2584.59</v>
      </c>
      <c r="D23" s="34">
        <v>29468.49</v>
      </c>
      <c r="E23" s="34">
        <v>1103.29</v>
      </c>
      <c r="F23" s="34">
        <v>0.65</v>
      </c>
      <c r="G23" s="34">
        <v>10.199999999999999</v>
      </c>
      <c r="H23" s="34">
        <v>1949.72</v>
      </c>
      <c r="I23" s="53">
        <v>43921</v>
      </c>
      <c r="J23" s="34">
        <f t="shared" si="0"/>
        <v>62.946020128087831</v>
      </c>
      <c r="K23" s="34">
        <f t="shared" si="1"/>
        <v>83.637463878093214</v>
      </c>
      <c r="L23" s="34">
        <f t="shared" si="2"/>
        <v>77.255858192188455</v>
      </c>
      <c r="M23" s="34">
        <f t="shared" si="6"/>
        <v>84.621756571226953</v>
      </c>
      <c r="N23" s="34">
        <f t="shared" si="3"/>
        <v>92.857142857142875</v>
      </c>
      <c r="O23" s="34">
        <f t="shared" si="4"/>
        <v>55.434782608695656</v>
      </c>
      <c r="P23" s="34">
        <f t="shared" si="5"/>
        <v>99.783515443076837</v>
      </c>
      <c r="R23" s="210" t="s">
        <v>1369</v>
      </c>
      <c r="S23" s="211"/>
      <c r="T23" s="211"/>
      <c r="U23" s="211"/>
      <c r="V23" s="211"/>
      <c r="W23" s="212"/>
    </row>
    <row r="24" spans="1:23">
      <c r="A24" s="53">
        <v>43922</v>
      </c>
      <c r="B24" s="34">
        <v>133.94999999999999</v>
      </c>
      <c r="C24" s="34">
        <v>2470.5</v>
      </c>
      <c r="D24" s="34">
        <v>28265.31</v>
      </c>
      <c r="E24" s="34">
        <v>1070.3</v>
      </c>
      <c r="F24" s="34">
        <v>0.65</v>
      </c>
      <c r="G24" s="34">
        <v>10.7</v>
      </c>
      <c r="H24" s="34">
        <v>1907.7</v>
      </c>
      <c r="I24" s="53">
        <v>43922</v>
      </c>
      <c r="J24" s="34">
        <f t="shared" si="0"/>
        <v>61.276303751143637</v>
      </c>
      <c r="K24" s="34">
        <f t="shared" si="1"/>
        <v>79.94550567433491</v>
      </c>
      <c r="L24" s="34">
        <f t="shared" si="2"/>
        <v>74.101549862861873</v>
      </c>
      <c r="M24" s="34">
        <f t="shared" si="6"/>
        <v>82.091441106313141</v>
      </c>
      <c r="N24" s="34">
        <f t="shared" si="3"/>
        <v>92.857142857142875</v>
      </c>
      <c r="O24" s="34">
        <f t="shared" si="4"/>
        <v>58.152173913043484</v>
      </c>
      <c r="P24" s="34">
        <f t="shared" si="5"/>
        <v>97.632999820875668</v>
      </c>
      <c r="R24" s="213"/>
      <c r="S24" s="214"/>
      <c r="T24" s="214"/>
      <c r="U24" s="214"/>
      <c r="V24" s="214"/>
      <c r="W24" s="215"/>
    </row>
    <row r="25" spans="1:23">
      <c r="A25" s="53">
        <v>43923</v>
      </c>
      <c r="B25" s="34">
        <v>133.94999999999999</v>
      </c>
      <c r="C25" s="34">
        <v>2526.9</v>
      </c>
      <c r="D25" s="34" t="e">
        <f>NA()</f>
        <v>#N/A</v>
      </c>
      <c r="E25" s="34" t="e">
        <f>NA()</f>
        <v>#N/A</v>
      </c>
      <c r="F25" s="34" t="e">
        <f>NA()</f>
        <v>#N/A</v>
      </c>
      <c r="G25" s="34" t="e">
        <f>NA()</f>
        <v>#N/A</v>
      </c>
      <c r="H25" s="34">
        <v>1918.83</v>
      </c>
      <c r="I25" s="53">
        <v>43923</v>
      </c>
      <c r="J25" s="34">
        <f t="shared" si="0"/>
        <v>61.276303751143637</v>
      </c>
      <c r="K25" s="34">
        <f t="shared" si="1"/>
        <v>81.770612543402919</v>
      </c>
      <c r="L25" s="34" t="e">
        <f t="shared" si="2"/>
        <v>#N/A</v>
      </c>
      <c r="M25" s="34" t="e">
        <f t="shared" si="6"/>
        <v>#N/A</v>
      </c>
      <c r="N25" s="34" t="e">
        <f t="shared" si="3"/>
        <v>#N/A</v>
      </c>
      <c r="O25" s="34" t="e">
        <f t="shared" si="4"/>
        <v>#N/A</v>
      </c>
      <c r="P25" s="34">
        <f t="shared" si="5"/>
        <v>98.20261521533304</v>
      </c>
      <c r="R25" s="216"/>
      <c r="S25" s="217"/>
      <c r="T25" s="217"/>
      <c r="U25" s="217"/>
      <c r="V25" s="217"/>
      <c r="W25" s="218"/>
    </row>
    <row r="26" spans="1:23">
      <c r="A26" s="53">
        <v>43924</v>
      </c>
      <c r="B26" s="34">
        <v>129.05000000000001</v>
      </c>
      <c r="C26" s="34">
        <v>2488.65</v>
      </c>
      <c r="D26" s="34">
        <v>27590.95</v>
      </c>
      <c r="E26" s="34">
        <v>1067.33</v>
      </c>
      <c r="F26" s="34">
        <v>0.7</v>
      </c>
      <c r="G26" s="34">
        <v>11.2</v>
      </c>
      <c r="H26" s="34">
        <v>1906.59</v>
      </c>
      <c r="I26" s="53">
        <v>43924</v>
      </c>
      <c r="J26" s="34">
        <f t="shared" si="0"/>
        <v>59.034766697163775</v>
      </c>
      <c r="K26" s="34">
        <f t="shared" si="1"/>
        <v>80.532840597625423</v>
      </c>
      <c r="L26" s="34">
        <f t="shared" si="2"/>
        <v>72.333618742859301</v>
      </c>
      <c r="M26" s="34">
        <f t="shared" si="6"/>
        <v>81.863643684949267</v>
      </c>
      <c r="N26" s="34">
        <f t="shared" si="3"/>
        <v>100</v>
      </c>
      <c r="O26" s="34">
        <f t="shared" si="4"/>
        <v>60.869565217391312</v>
      </c>
      <c r="P26" s="34">
        <f t="shared" si="5"/>
        <v>97.576191816576667</v>
      </c>
    </row>
    <row r="27" spans="1:23">
      <c r="A27" s="53">
        <v>43927</v>
      </c>
      <c r="B27" s="34">
        <v>129.05000000000001</v>
      </c>
      <c r="C27" s="34">
        <v>2663.68</v>
      </c>
      <c r="D27" s="34" t="e">
        <f>NA()</f>
        <v>#N/A</v>
      </c>
      <c r="E27" s="34" t="e">
        <f>NA()</f>
        <v>#N/A</v>
      </c>
      <c r="F27" s="34" t="e">
        <f>NA()</f>
        <v>#N/A</v>
      </c>
      <c r="G27" s="34" t="e">
        <f>NA()</f>
        <v>#N/A</v>
      </c>
      <c r="H27" s="34">
        <v>1997.59</v>
      </c>
      <c r="I27" s="53">
        <v>43927</v>
      </c>
      <c r="J27" s="34">
        <f t="shared" si="0"/>
        <v>59.034766697163775</v>
      </c>
      <c r="K27" s="34">
        <f t="shared" si="1"/>
        <v>86.196820301401516</v>
      </c>
      <c r="L27" s="34" t="e">
        <f t="shared" si="2"/>
        <v>#N/A</v>
      </c>
      <c r="M27" s="34" t="e">
        <f t="shared" si="6"/>
        <v>#N/A</v>
      </c>
      <c r="N27" s="34" t="e">
        <f t="shared" si="3"/>
        <v>#N/A</v>
      </c>
      <c r="O27" s="34" t="e">
        <f t="shared" si="4"/>
        <v>#N/A</v>
      </c>
      <c r="P27" s="34">
        <f t="shared" si="5"/>
        <v>102.23342460144833</v>
      </c>
    </row>
    <row r="28" spans="1:23">
      <c r="A28" s="53">
        <v>43928</v>
      </c>
      <c r="B28" s="34">
        <v>138.15</v>
      </c>
      <c r="C28" s="34">
        <v>2659.41</v>
      </c>
      <c r="D28" s="34">
        <v>30067.21</v>
      </c>
      <c r="E28" s="34">
        <v>1194.77</v>
      </c>
      <c r="F28" s="34">
        <v>0.75</v>
      </c>
      <c r="G28" s="34">
        <v>11.75</v>
      </c>
      <c r="H28" s="34">
        <v>2011.6</v>
      </c>
      <c r="I28" s="53">
        <v>43928</v>
      </c>
      <c r="J28" s="34">
        <f t="shared" si="0"/>
        <v>63.197621225983539</v>
      </c>
      <c r="K28" s="34">
        <f t="shared" si="1"/>
        <v>86.058642884186611</v>
      </c>
      <c r="L28" s="34">
        <f t="shared" si="2"/>
        <v>78.825488241669333</v>
      </c>
      <c r="M28" s="34">
        <f t="shared" si="6"/>
        <v>91.638223947108045</v>
      </c>
      <c r="N28" s="34">
        <f t="shared" si="3"/>
        <v>107.14285714285714</v>
      </c>
      <c r="O28" s="34">
        <f t="shared" si="4"/>
        <v>63.858695652173914</v>
      </c>
      <c r="P28" s="34">
        <f t="shared" si="5"/>
        <v>102.95043373678958</v>
      </c>
    </row>
    <row r="29" spans="1:23">
      <c r="A29" s="53">
        <v>43929</v>
      </c>
      <c r="B29" s="34">
        <v>138.1</v>
      </c>
      <c r="C29" s="34">
        <v>2749.98</v>
      </c>
      <c r="D29" s="34">
        <v>29893.96</v>
      </c>
      <c r="E29" s="34">
        <v>1180.96</v>
      </c>
      <c r="F29" s="34">
        <v>0.75</v>
      </c>
      <c r="G29" s="34">
        <v>12.3</v>
      </c>
      <c r="H29" s="34">
        <v>2043</v>
      </c>
      <c r="I29" s="53">
        <v>43929</v>
      </c>
      <c r="J29" s="34">
        <f t="shared" si="0"/>
        <v>63.174748398902103</v>
      </c>
      <c r="K29" s="34">
        <f t="shared" si="1"/>
        <v>88.989492691482511</v>
      </c>
      <c r="L29" s="34">
        <f t="shared" si="2"/>
        <v>78.371288605658236</v>
      </c>
      <c r="M29" s="34">
        <f t="shared" si="6"/>
        <v>90.579004287500297</v>
      </c>
      <c r="N29" s="34">
        <f t="shared" si="3"/>
        <v>107.14285714285714</v>
      </c>
      <c r="O29" s="34">
        <f t="shared" si="4"/>
        <v>66.84782608695653</v>
      </c>
      <c r="P29" s="34">
        <f t="shared" si="5"/>
        <v>104.55743493948155</v>
      </c>
    </row>
    <row r="30" spans="1:23">
      <c r="A30" s="53">
        <v>43930</v>
      </c>
      <c r="B30" s="34">
        <v>142.45000000000002</v>
      </c>
      <c r="C30" s="34">
        <v>2789.82</v>
      </c>
      <c r="D30" s="34">
        <v>31159.62</v>
      </c>
      <c r="E30" s="34">
        <v>1208.49</v>
      </c>
      <c r="F30" s="34">
        <v>0.7</v>
      </c>
      <c r="G30" s="34">
        <v>12.9</v>
      </c>
      <c r="H30" s="34">
        <v>2042.76</v>
      </c>
      <c r="I30" s="53">
        <v>43930</v>
      </c>
      <c r="J30" s="34">
        <f t="shared" si="0"/>
        <v>65.164684354986292</v>
      </c>
      <c r="K30" s="34">
        <f t="shared" si="1"/>
        <v>90.278717118143319</v>
      </c>
      <c r="L30" s="34">
        <f t="shared" si="2"/>
        <v>81.689397184670113</v>
      </c>
      <c r="M30" s="34">
        <f t="shared" si="6"/>
        <v>92.69054065455326</v>
      </c>
      <c r="N30" s="34">
        <f t="shared" si="3"/>
        <v>100</v>
      </c>
      <c r="O30" s="34">
        <f t="shared" si="4"/>
        <v>70.108695652173921</v>
      </c>
      <c r="P30" s="34">
        <f t="shared" si="5"/>
        <v>104.54515212774125</v>
      </c>
    </row>
    <row r="31" spans="1:23">
      <c r="A31" s="53">
        <v>43931</v>
      </c>
      <c r="B31" s="34">
        <v>142.45000000000002</v>
      </c>
      <c r="C31" s="34" t="e">
        <f>NA()</f>
        <v>#N/A</v>
      </c>
      <c r="D31" s="34" t="e">
        <f>NA()</f>
        <v>#N/A</v>
      </c>
      <c r="E31" s="34" t="e">
        <f>NA()</f>
        <v>#N/A</v>
      </c>
      <c r="F31" s="34" t="e">
        <f>NA()</f>
        <v>#N/A</v>
      </c>
      <c r="G31" s="34" t="e">
        <f>NA()</f>
        <v>#N/A</v>
      </c>
      <c r="H31" s="34" t="e">
        <f>NA()</f>
        <v>#N/A</v>
      </c>
      <c r="I31" s="53">
        <v>43931</v>
      </c>
      <c r="J31" s="34">
        <f t="shared" si="0"/>
        <v>65.164684354986292</v>
      </c>
      <c r="K31" s="34" t="e">
        <f t="shared" si="1"/>
        <v>#N/A</v>
      </c>
      <c r="L31" s="34" t="e">
        <f t="shared" si="2"/>
        <v>#N/A</v>
      </c>
      <c r="M31" s="34" t="e">
        <f t="shared" si="6"/>
        <v>#N/A</v>
      </c>
      <c r="N31" s="34" t="e">
        <f t="shared" si="3"/>
        <v>#N/A</v>
      </c>
      <c r="O31" s="34" t="e">
        <f t="shared" si="4"/>
        <v>#N/A</v>
      </c>
      <c r="P31" s="34" t="e">
        <f t="shared" si="5"/>
        <v>#N/A</v>
      </c>
    </row>
    <row r="32" spans="1:23">
      <c r="A32" s="53">
        <v>43934</v>
      </c>
      <c r="B32" s="34">
        <v>146</v>
      </c>
      <c r="C32" s="34">
        <v>2761.63</v>
      </c>
      <c r="D32" s="34">
        <v>30690.02</v>
      </c>
      <c r="E32" s="34">
        <v>1177.98</v>
      </c>
      <c r="F32" s="34">
        <v>0.7</v>
      </c>
      <c r="G32" s="34">
        <v>13.5</v>
      </c>
      <c r="H32" s="34">
        <v>2168.87</v>
      </c>
      <c r="I32" s="53">
        <v>43934</v>
      </c>
      <c r="J32" s="34">
        <f t="shared" si="0"/>
        <v>66.788655077767615</v>
      </c>
      <c r="K32" s="34">
        <f t="shared" si="1"/>
        <v>89.366487284118008</v>
      </c>
      <c r="L32" s="34">
        <f t="shared" si="2"/>
        <v>80.458273669109872</v>
      </c>
      <c r="M32" s="34">
        <f t="shared" si="6"/>
        <v>90.350439871451698</v>
      </c>
      <c r="N32" s="34">
        <f t="shared" si="3"/>
        <v>100</v>
      </c>
      <c r="O32" s="34">
        <f t="shared" si="4"/>
        <v>73.369565217391312</v>
      </c>
      <c r="P32" s="34">
        <f t="shared" si="5"/>
        <v>110.99925791345736</v>
      </c>
    </row>
    <row r="33" spans="1:16">
      <c r="A33" s="53">
        <v>43935</v>
      </c>
      <c r="B33" s="34">
        <v>146</v>
      </c>
      <c r="C33" s="34">
        <v>2846.06</v>
      </c>
      <c r="D33" s="34">
        <v>30379.81</v>
      </c>
      <c r="E33" s="34" t="e">
        <f>NA()</f>
        <v>#N/A</v>
      </c>
      <c r="F33" s="34" t="e">
        <f>NA()</f>
        <v>#N/A</v>
      </c>
      <c r="G33" s="34" t="e">
        <f>NA()</f>
        <v>#N/A</v>
      </c>
      <c r="H33" s="34">
        <v>2283.3200000000002</v>
      </c>
      <c r="I33" s="53">
        <v>43935</v>
      </c>
      <c r="J33" s="34">
        <f t="shared" si="0"/>
        <v>66.788655077767615</v>
      </c>
      <c r="K33" s="34">
        <f t="shared" si="1"/>
        <v>92.098646379072107</v>
      </c>
      <c r="L33" s="34">
        <f t="shared" si="2"/>
        <v>79.645013818679843</v>
      </c>
      <c r="M33" s="34" t="e">
        <f t="shared" si="6"/>
        <v>#N/A</v>
      </c>
      <c r="N33" s="34" t="e">
        <f t="shared" si="3"/>
        <v>#N/A</v>
      </c>
      <c r="O33" s="34" t="e">
        <f t="shared" si="4"/>
        <v>#N/A</v>
      </c>
      <c r="P33" s="34">
        <f t="shared" si="5"/>
        <v>116.85662376212289</v>
      </c>
    </row>
    <row r="34" spans="1:16">
      <c r="A34" s="53">
        <v>43936</v>
      </c>
      <c r="B34" s="34">
        <v>145.25</v>
      </c>
      <c r="C34" s="34">
        <v>2783.36</v>
      </c>
      <c r="D34" s="34" t="e">
        <f>NA()</f>
        <v>#N/A</v>
      </c>
      <c r="E34" s="34">
        <v>1139.05</v>
      </c>
      <c r="F34" s="34">
        <v>0.7</v>
      </c>
      <c r="G34" s="34">
        <v>14.15</v>
      </c>
      <c r="H34" s="34">
        <v>2307.6799999999998</v>
      </c>
      <c r="I34" s="53">
        <v>43936</v>
      </c>
      <c r="J34" s="34">
        <f t="shared" si="0"/>
        <v>66.445562671546213</v>
      </c>
      <c r="K34" s="34">
        <f t="shared" si="1"/>
        <v>90.06967118952312</v>
      </c>
      <c r="L34" s="34" t="e">
        <f t="shared" si="2"/>
        <v>#N/A</v>
      </c>
      <c r="M34" s="34">
        <f t="shared" si="6"/>
        <v>87.364529563810123</v>
      </c>
      <c r="N34" s="34">
        <f t="shared" si="3"/>
        <v>100</v>
      </c>
      <c r="O34" s="34">
        <f t="shared" si="4"/>
        <v>76.902173913043484</v>
      </c>
      <c r="P34" s="34">
        <f t="shared" si="5"/>
        <v>118.10332915376544</v>
      </c>
    </row>
    <row r="35" spans="1:16">
      <c r="A35" s="53">
        <v>43937</v>
      </c>
      <c r="B35" s="34">
        <v>143.30000000000001</v>
      </c>
      <c r="C35" s="34">
        <v>2799.55</v>
      </c>
      <c r="D35" s="34">
        <v>30602.61</v>
      </c>
      <c r="E35" s="34">
        <v>1157.08</v>
      </c>
      <c r="F35" s="34">
        <v>0.7</v>
      </c>
      <c r="G35" s="34">
        <v>14.85</v>
      </c>
      <c r="H35" s="34">
        <v>2408.19</v>
      </c>
      <c r="I35" s="53">
        <v>43937</v>
      </c>
      <c r="J35" s="34">
        <f t="shared" si="0"/>
        <v>65.553522415370551</v>
      </c>
      <c r="K35" s="34">
        <f t="shared" si="1"/>
        <v>90.593580413108413</v>
      </c>
      <c r="L35" s="34">
        <f t="shared" si="2"/>
        <v>80.229115861411572</v>
      </c>
      <c r="M35" s="34">
        <f t="shared" si="6"/>
        <v>88.74742098037261</v>
      </c>
      <c r="N35" s="34">
        <f t="shared" si="3"/>
        <v>100</v>
      </c>
      <c r="O35" s="34">
        <f t="shared" si="4"/>
        <v>80.706521739130437</v>
      </c>
      <c r="P35" s="34">
        <f t="shared" si="5"/>
        <v>123.24726835384735</v>
      </c>
    </row>
    <row r="36" spans="1:16">
      <c r="A36" s="53">
        <v>43938</v>
      </c>
      <c r="B36" s="34">
        <v>143.9</v>
      </c>
      <c r="C36" s="34">
        <v>2874.56</v>
      </c>
      <c r="D36" s="34">
        <v>31588.720000000001</v>
      </c>
      <c r="E36" s="34">
        <v>1212.51</v>
      </c>
      <c r="F36" s="34">
        <v>0.7</v>
      </c>
      <c r="G36" s="34">
        <v>15.55</v>
      </c>
      <c r="H36" s="34">
        <v>2375</v>
      </c>
      <c r="I36" s="53">
        <v>43938</v>
      </c>
      <c r="J36" s="34">
        <f t="shared" si="0"/>
        <v>65.827996340347667</v>
      </c>
      <c r="K36" s="34">
        <f t="shared" si="1"/>
        <v>93.020907828867109</v>
      </c>
      <c r="L36" s="34">
        <f t="shared" si="2"/>
        <v>82.814344161942046</v>
      </c>
      <c r="M36" s="34">
        <f t="shared" si="6"/>
        <v>92.998872517813453</v>
      </c>
      <c r="N36" s="34">
        <f t="shared" si="3"/>
        <v>100</v>
      </c>
      <c r="O36" s="34">
        <f t="shared" si="4"/>
        <v>84.510869565217405</v>
      </c>
      <c r="P36" s="34">
        <f t="shared" si="5"/>
        <v>121.54865784692545</v>
      </c>
    </row>
    <row r="37" spans="1:16">
      <c r="A37" s="53">
        <v>43941</v>
      </c>
      <c r="B37" s="34">
        <v>146.70000000000002</v>
      </c>
      <c r="C37" s="34">
        <v>2823.16</v>
      </c>
      <c r="D37" s="34">
        <v>31648</v>
      </c>
      <c r="E37" s="34">
        <v>1232.1199999999999</v>
      </c>
      <c r="F37" s="34">
        <v>0.75</v>
      </c>
      <c r="G37" s="34">
        <v>16.3</v>
      </c>
      <c r="H37" s="34">
        <v>2393.61</v>
      </c>
      <c r="I37" s="53">
        <v>43941</v>
      </c>
      <c r="J37" s="34">
        <f t="shared" si="0"/>
        <v>67.108874656907602</v>
      </c>
      <c r="K37" s="34">
        <f t="shared" si="1"/>
        <v>91.357601214149113</v>
      </c>
      <c r="L37" s="34">
        <f t="shared" si="2"/>
        <v>82.96975515428106</v>
      </c>
      <c r="M37" s="34">
        <f t="shared" si="6"/>
        <v>94.502949094562766</v>
      </c>
      <c r="N37" s="34">
        <f t="shared" si="3"/>
        <v>107.14285714285714</v>
      </c>
      <c r="O37" s="34">
        <f t="shared" si="4"/>
        <v>88.58695652173914</v>
      </c>
      <c r="P37" s="34">
        <f t="shared" si="5"/>
        <v>122.50108754062285</v>
      </c>
    </row>
    <row r="38" spans="1:16">
      <c r="A38" s="53">
        <v>43942</v>
      </c>
      <c r="B38" s="34">
        <v>135.94999999999999</v>
      </c>
      <c r="C38" s="34">
        <v>2736.56</v>
      </c>
      <c r="D38" s="34">
        <v>30636.71</v>
      </c>
      <c r="E38" s="34">
        <v>1225.73</v>
      </c>
      <c r="F38" s="34">
        <v>0.8</v>
      </c>
      <c r="G38" s="34">
        <v>17.100000000000001</v>
      </c>
      <c r="H38" s="34">
        <v>2328.12</v>
      </c>
      <c r="I38" s="53">
        <v>43942</v>
      </c>
      <c r="J38" s="34">
        <f t="shared" si="0"/>
        <v>62.191216834400734</v>
      </c>
      <c r="K38" s="34">
        <f t="shared" si="1"/>
        <v>88.555220808807107</v>
      </c>
      <c r="L38" s="34">
        <f t="shared" si="2"/>
        <v>80.318513885007405</v>
      </c>
      <c r="M38" s="34">
        <f t="shared" si="6"/>
        <v>94.012839491022334</v>
      </c>
      <c r="N38" s="34">
        <f t="shared" si="3"/>
        <v>114.28571428571431</v>
      </c>
      <c r="O38" s="34">
        <f t="shared" si="4"/>
        <v>92.93478260869567</v>
      </c>
      <c r="P38" s="34">
        <f t="shared" si="5"/>
        <v>119.14941528698277</v>
      </c>
    </row>
    <row r="39" spans="1:16">
      <c r="A39" s="53">
        <v>43943</v>
      </c>
      <c r="B39" s="34">
        <v>137.6</v>
      </c>
      <c r="C39" s="34">
        <v>2799.31</v>
      </c>
      <c r="D39" s="34">
        <v>31379.55</v>
      </c>
      <c r="E39" s="34">
        <v>1350.8</v>
      </c>
      <c r="F39" s="34">
        <v>0.8</v>
      </c>
      <c r="G39" s="34">
        <v>17.95</v>
      </c>
      <c r="H39" s="34">
        <v>2363.4899999999998</v>
      </c>
      <c r="I39" s="53">
        <v>43943</v>
      </c>
      <c r="J39" s="34">
        <f t="shared" si="0"/>
        <v>62.946020128087831</v>
      </c>
      <c r="K39" s="34">
        <f t="shared" si="1"/>
        <v>90.585814000899617</v>
      </c>
      <c r="L39" s="34">
        <f t="shared" si="2"/>
        <v>82.265975112219422</v>
      </c>
      <c r="M39" s="34">
        <f t="shared" si="6"/>
        <v>103.60564201290086</v>
      </c>
      <c r="N39" s="34">
        <f t="shared" si="3"/>
        <v>114.28571428571431</v>
      </c>
      <c r="O39" s="34">
        <f t="shared" si="4"/>
        <v>97.554347826086968</v>
      </c>
      <c r="P39" s="34">
        <f t="shared" si="5"/>
        <v>120.95959466721256</v>
      </c>
    </row>
    <row r="40" spans="1:16">
      <c r="A40" s="53">
        <v>43944</v>
      </c>
      <c r="B40" s="34">
        <v>140.5</v>
      </c>
      <c r="C40" s="34">
        <v>2797.8</v>
      </c>
      <c r="D40" s="34">
        <v>31863.08</v>
      </c>
      <c r="E40" s="34">
        <v>1358.03</v>
      </c>
      <c r="F40" s="34">
        <v>0.85</v>
      </c>
      <c r="G40" s="34">
        <v>18.8</v>
      </c>
      <c r="H40" s="34">
        <v>2399.4499999999998</v>
      </c>
      <c r="I40" s="53">
        <v>43944</v>
      </c>
      <c r="J40" s="34">
        <f t="shared" si="0"/>
        <v>64.272644098810616</v>
      </c>
      <c r="K40" s="34">
        <f t="shared" si="1"/>
        <v>90.536950324085922</v>
      </c>
      <c r="L40" s="34">
        <f t="shared" si="2"/>
        <v>83.533618113665014</v>
      </c>
      <c r="M40" s="34">
        <f t="shared" si="6"/>
        <v>104.16017916995834</v>
      </c>
      <c r="N40" s="34">
        <f t="shared" si="3"/>
        <v>121.42857142857144</v>
      </c>
      <c r="O40" s="34">
        <f t="shared" si="4"/>
        <v>102.17391304347827</v>
      </c>
      <c r="P40" s="34">
        <f t="shared" si="5"/>
        <v>122.79996929297063</v>
      </c>
    </row>
    <row r="41" spans="1:16">
      <c r="A41" s="53">
        <v>43945</v>
      </c>
      <c r="B41" s="34">
        <v>134.65</v>
      </c>
      <c r="C41" s="34">
        <v>2836.74</v>
      </c>
      <c r="D41" s="34">
        <v>31327.22</v>
      </c>
      <c r="E41" s="34">
        <v>1403.69</v>
      </c>
      <c r="F41" s="34">
        <v>0.9</v>
      </c>
      <c r="G41" s="34">
        <v>19.7</v>
      </c>
      <c r="H41" s="34">
        <v>2410.2199999999998</v>
      </c>
      <c r="I41" s="53">
        <v>43945</v>
      </c>
      <c r="J41" s="34">
        <f t="shared" si="0"/>
        <v>61.596523330283624</v>
      </c>
      <c r="K41" s="34">
        <f t="shared" si="1"/>
        <v>91.797050704963695</v>
      </c>
      <c r="L41" s="34">
        <f t="shared" si="2"/>
        <v>82.128784538179261</v>
      </c>
      <c r="M41" s="34">
        <f t="shared" si="6"/>
        <v>107.66227690042109</v>
      </c>
      <c r="N41" s="34">
        <f t="shared" si="3"/>
        <v>128.57142857142858</v>
      </c>
      <c r="O41" s="34">
        <f t="shared" si="4"/>
        <v>107.06521739130434</v>
      </c>
      <c r="P41" s="34">
        <f t="shared" si="5"/>
        <v>123.35116046981753</v>
      </c>
    </row>
    <row r="42" spans="1:16">
      <c r="A42" s="53">
        <v>43948</v>
      </c>
      <c r="B42" s="34">
        <v>134.6</v>
      </c>
      <c r="C42" s="34">
        <v>2878.48</v>
      </c>
      <c r="D42" s="34">
        <v>31743.08</v>
      </c>
      <c r="E42" s="34">
        <v>1416.32</v>
      </c>
      <c r="F42" s="34">
        <v>0.95</v>
      </c>
      <c r="G42" s="34">
        <v>20.65</v>
      </c>
      <c r="H42" s="34">
        <v>2376</v>
      </c>
      <c r="I42" s="53">
        <v>43948</v>
      </c>
      <c r="J42" s="34">
        <f t="shared" si="0"/>
        <v>61.573650503202195</v>
      </c>
      <c r="K42" s="34">
        <f t="shared" si="1"/>
        <v>93.147759228277508</v>
      </c>
      <c r="L42" s="34">
        <f t="shared" si="2"/>
        <v>83.219020963181137</v>
      </c>
      <c r="M42" s="34">
        <f t="shared" si="6"/>
        <v>108.63099118723107</v>
      </c>
      <c r="N42" s="34">
        <f t="shared" si="3"/>
        <v>135.71428571428572</v>
      </c>
      <c r="O42" s="34">
        <f t="shared" si="4"/>
        <v>112.2282608695652</v>
      </c>
      <c r="P42" s="34">
        <f t="shared" si="5"/>
        <v>121.59983622917679</v>
      </c>
    </row>
    <row r="43" spans="1:16">
      <c r="A43" s="53">
        <v>43949</v>
      </c>
      <c r="B43" s="34">
        <v>139.30000000000001</v>
      </c>
      <c r="C43" s="34">
        <v>2863.39</v>
      </c>
      <c r="D43" s="34">
        <v>32114.52</v>
      </c>
      <c r="E43" s="34">
        <v>1414.74</v>
      </c>
      <c r="F43" s="34">
        <v>1</v>
      </c>
      <c r="G43" s="34">
        <v>21.65</v>
      </c>
      <c r="H43" s="34">
        <v>2314.08</v>
      </c>
      <c r="I43" s="53">
        <v>43949</v>
      </c>
      <c r="J43" s="34">
        <f t="shared" si="0"/>
        <v>63.723696248856363</v>
      </c>
      <c r="K43" s="34">
        <f t="shared" si="1"/>
        <v>92.659446060649202</v>
      </c>
      <c r="L43" s="34">
        <f t="shared" si="2"/>
        <v>84.192804009645556</v>
      </c>
      <c r="M43" s="34">
        <f t="shared" si="6"/>
        <v>108.50980602704423</v>
      </c>
      <c r="N43" s="34">
        <f t="shared" si="3"/>
        <v>142.85714285714286</v>
      </c>
      <c r="O43" s="34">
        <f t="shared" si="4"/>
        <v>117.66304347826086</v>
      </c>
      <c r="P43" s="34">
        <f t="shared" si="5"/>
        <v>118.43087080017401</v>
      </c>
    </row>
    <row r="44" spans="1:16">
      <c r="A44" s="53">
        <v>43950</v>
      </c>
      <c r="B44" s="34">
        <v>139.5</v>
      </c>
      <c r="C44" s="34">
        <v>2939.51</v>
      </c>
      <c r="D44" s="34">
        <v>32720.16</v>
      </c>
      <c r="E44" s="34">
        <v>1413.55</v>
      </c>
      <c r="F44" s="34">
        <v>1.05</v>
      </c>
      <c r="G44" s="34">
        <v>22.7</v>
      </c>
      <c r="H44" s="34">
        <v>2372.71</v>
      </c>
      <c r="I44" s="53">
        <v>43950</v>
      </c>
      <c r="J44" s="34">
        <f t="shared" si="0"/>
        <v>63.815187557182071</v>
      </c>
      <c r="K44" s="34">
        <f t="shared" si="1"/>
        <v>95.122693132873621</v>
      </c>
      <c r="L44" s="34">
        <f t="shared" si="2"/>
        <v>85.780575828137685</v>
      </c>
      <c r="M44" s="34">
        <f t="shared" si="6"/>
        <v>108.41853365956173</v>
      </c>
      <c r="N44" s="34">
        <f t="shared" si="3"/>
        <v>150.00000000000003</v>
      </c>
      <c r="O44" s="34">
        <f t="shared" si="4"/>
        <v>123.36956521739131</v>
      </c>
      <c r="P44" s="34">
        <f t="shared" si="5"/>
        <v>121.4314593515699</v>
      </c>
    </row>
    <row r="45" spans="1:16">
      <c r="A45" s="53">
        <v>43951</v>
      </c>
      <c r="B45" s="34">
        <v>141.4</v>
      </c>
      <c r="C45" s="34">
        <v>2912.43</v>
      </c>
      <c r="D45" s="34">
        <v>33717.620000000003</v>
      </c>
      <c r="E45" s="34">
        <v>1452.23</v>
      </c>
      <c r="F45" s="34">
        <v>1</v>
      </c>
      <c r="G45" s="34">
        <v>22.25</v>
      </c>
      <c r="H45" s="34">
        <v>2474</v>
      </c>
      <c r="I45" s="53">
        <v>43951</v>
      </c>
      <c r="J45" s="34">
        <f t="shared" si="0"/>
        <v>64.684354986276304</v>
      </c>
      <c r="K45" s="34">
        <f t="shared" si="1"/>
        <v>94.246382955314004</v>
      </c>
      <c r="L45" s="34">
        <f t="shared" si="2"/>
        <v>88.395559775818086</v>
      </c>
      <c r="M45" s="34">
        <f t="shared" si="6"/>
        <v>111.38526910008515</v>
      </c>
      <c r="N45" s="34">
        <f t="shared" si="3"/>
        <v>142.85714285714286</v>
      </c>
      <c r="O45" s="34">
        <f t="shared" si="4"/>
        <v>120.92391304347827</v>
      </c>
      <c r="P45" s="34">
        <f t="shared" si="5"/>
        <v>126.61531768980782</v>
      </c>
    </row>
    <row r="46" spans="1:16">
      <c r="A46" s="53">
        <v>43952</v>
      </c>
      <c r="B46" s="34">
        <v>141.4</v>
      </c>
      <c r="C46" s="34">
        <v>2830.71</v>
      </c>
      <c r="D46" s="34" t="e">
        <f>NA()</f>
        <v>#N/A</v>
      </c>
      <c r="E46" s="34" t="e">
        <f>NA()</f>
        <v>#N/A</v>
      </c>
      <c r="F46" s="34" t="e">
        <f>NA()</f>
        <v>#N/A</v>
      </c>
      <c r="G46" s="34" t="e">
        <f>NA()</f>
        <v>#N/A</v>
      </c>
      <c r="H46" s="34">
        <v>2286.04</v>
      </c>
      <c r="I46" s="53">
        <v>43952</v>
      </c>
      <c r="J46" s="34">
        <f t="shared" si="0"/>
        <v>64.684354986276304</v>
      </c>
      <c r="K46" s="34">
        <f t="shared" si="1"/>
        <v>91.601919598217606</v>
      </c>
      <c r="L46" s="34" t="e">
        <f t="shared" si="2"/>
        <v>#N/A</v>
      </c>
      <c r="M46" s="34" t="e">
        <f t="shared" si="6"/>
        <v>#N/A</v>
      </c>
      <c r="N46" s="34" t="e">
        <f t="shared" si="3"/>
        <v>#N/A</v>
      </c>
      <c r="O46" s="34" t="e">
        <f t="shared" si="4"/>
        <v>#N/A</v>
      </c>
      <c r="P46" s="34">
        <f t="shared" si="5"/>
        <v>116.9958289618465</v>
      </c>
    </row>
    <row r="47" spans="1:16">
      <c r="A47" s="53">
        <v>43955</v>
      </c>
      <c r="B47" s="34">
        <v>131.55000000000001</v>
      </c>
      <c r="C47" s="34">
        <v>2842.74</v>
      </c>
      <c r="D47" s="34">
        <v>31715.35</v>
      </c>
      <c r="E47" s="34">
        <v>1421.72</v>
      </c>
      <c r="F47" s="34">
        <v>0.95</v>
      </c>
      <c r="G47" s="34">
        <v>21.15</v>
      </c>
      <c r="H47" s="34">
        <v>2315.9899999999998</v>
      </c>
      <c r="I47" s="53">
        <v>43955</v>
      </c>
      <c r="J47" s="34">
        <f t="shared" si="0"/>
        <v>60.178408051235145</v>
      </c>
      <c r="K47" s="34">
        <f t="shared" si="1"/>
        <v>91.991211010183704</v>
      </c>
      <c r="L47" s="34">
        <f t="shared" si="2"/>
        <v>83.146322804990149</v>
      </c>
      <c r="M47" s="34">
        <f t="shared" si="6"/>
        <v>109.04516831698356</v>
      </c>
      <c r="N47" s="34">
        <f t="shared" si="3"/>
        <v>135.71428571428572</v>
      </c>
      <c r="O47" s="34">
        <f t="shared" si="4"/>
        <v>114.94565217391303</v>
      </c>
      <c r="P47" s="34">
        <f t="shared" si="5"/>
        <v>118.52862151027406</v>
      </c>
    </row>
    <row r="48" spans="1:16">
      <c r="A48" s="53">
        <v>43956</v>
      </c>
      <c r="B48" s="34">
        <v>132.69999999999999</v>
      </c>
      <c r="C48" s="34">
        <v>2868.44</v>
      </c>
      <c r="D48" s="34">
        <v>31453.51</v>
      </c>
      <c r="E48" s="34">
        <v>1446.93</v>
      </c>
      <c r="F48" s="34">
        <v>0.9</v>
      </c>
      <c r="G48" s="34">
        <v>20.100000000000001</v>
      </c>
      <c r="H48" s="34">
        <v>2317.8000000000002</v>
      </c>
      <c r="I48" s="53">
        <v>43956</v>
      </c>
      <c r="J48" s="34">
        <f t="shared" si="0"/>
        <v>60.704483074107948</v>
      </c>
      <c r="K48" s="34">
        <f t="shared" si="1"/>
        <v>92.82286431754271</v>
      </c>
      <c r="L48" s="34">
        <f t="shared" si="2"/>
        <v>82.459871822634327</v>
      </c>
      <c r="M48" s="34">
        <f t="shared" si="6"/>
        <v>110.97876191717992</v>
      </c>
      <c r="N48" s="34">
        <f t="shared" si="3"/>
        <v>128.57142857142858</v>
      </c>
      <c r="O48" s="34">
        <f t="shared" si="4"/>
        <v>109.23913043478262</v>
      </c>
      <c r="P48" s="34">
        <f t="shared" si="5"/>
        <v>118.62125438214899</v>
      </c>
    </row>
    <row r="49" spans="1:16">
      <c r="A49" s="53">
        <v>43957</v>
      </c>
      <c r="B49" s="34">
        <v>133.25</v>
      </c>
      <c r="C49" s="34">
        <v>2848.42</v>
      </c>
      <c r="D49" s="34">
        <v>31685.75</v>
      </c>
      <c r="E49" s="34">
        <v>1447.03</v>
      </c>
      <c r="F49" s="34">
        <v>0.85</v>
      </c>
      <c r="G49" s="34">
        <v>19.100000000000001</v>
      </c>
      <c r="H49" s="34">
        <v>2351.2600000000002</v>
      </c>
      <c r="I49" s="53">
        <v>43957</v>
      </c>
      <c r="J49" s="34">
        <f t="shared" si="0"/>
        <v>60.956084172003663</v>
      </c>
      <c r="K49" s="34">
        <f t="shared" si="1"/>
        <v>92.175016099125301</v>
      </c>
      <c r="L49" s="34">
        <f t="shared" si="2"/>
        <v>83.068722174537456</v>
      </c>
      <c r="M49" s="34">
        <f t="shared" si="6"/>
        <v>110.9864318640272</v>
      </c>
      <c r="N49" s="34">
        <f t="shared" si="3"/>
        <v>121.42857142857144</v>
      </c>
      <c r="O49" s="34">
        <f t="shared" si="4"/>
        <v>103.80434782608697</v>
      </c>
      <c r="P49" s="34">
        <f t="shared" si="5"/>
        <v>120.33368305227872</v>
      </c>
    </row>
    <row r="50" spans="1:16">
      <c r="A50" s="53">
        <v>43958</v>
      </c>
      <c r="B50" s="34">
        <v>134.9</v>
      </c>
      <c r="C50" s="34">
        <v>2881.19</v>
      </c>
      <c r="D50" s="34">
        <v>31443.38</v>
      </c>
      <c r="E50" s="34">
        <v>1492.8</v>
      </c>
      <c r="F50" s="34">
        <v>0.8</v>
      </c>
      <c r="G50" s="34">
        <v>18.149999999999999</v>
      </c>
      <c r="H50" s="34">
        <v>2367.61</v>
      </c>
      <c r="I50" s="53">
        <v>43958</v>
      </c>
      <c r="J50" s="34">
        <f t="shared" si="0"/>
        <v>61.710887465690767</v>
      </c>
      <c r="K50" s="34">
        <f t="shared" si="1"/>
        <v>93.235454966135208</v>
      </c>
      <c r="L50" s="34">
        <f t="shared" si="2"/>
        <v>82.433314579847647</v>
      </c>
      <c r="M50" s="34">
        <f t="shared" si="6"/>
        <v>114.4969665360219</v>
      </c>
      <c r="N50" s="34">
        <f t="shared" si="3"/>
        <v>114.28571428571431</v>
      </c>
      <c r="O50" s="34">
        <f t="shared" si="4"/>
        <v>98.641304347826093</v>
      </c>
      <c r="P50" s="34">
        <f t="shared" si="5"/>
        <v>121.1704496020881</v>
      </c>
    </row>
    <row r="51" spans="1:16">
      <c r="A51" s="53">
        <v>43959</v>
      </c>
      <c r="B51" s="34">
        <v>137.15</v>
      </c>
      <c r="C51" s="34">
        <v>2929.8</v>
      </c>
      <c r="D51" s="34">
        <v>31642.7</v>
      </c>
      <c r="E51" s="34">
        <v>1547.13</v>
      </c>
      <c r="F51" s="34">
        <v>0.85</v>
      </c>
      <c r="G51" s="34">
        <v>19.05</v>
      </c>
      <c r="H51" s="34">
        <v>2379.61</v>
      </c>
      <c r="I51" s="53">
        <v>43959</v>
      </c>
      <c r="J51" s="34">
        <f t="shared" si="0"/>
        <v>62.740164684354994</v>
      </c>
      <c r="K51" s="34">
        <f t="shared" si="1"/>
        <v>94.808477038925915</v>
      </c>
      <c r="L51" s="34">
        <f t="shared" si="2"/>
        <v>82.955860446801367</v>
      </c>
      <c r="M51" s="34">
        <f t="shared" si="6"/>
        <v>118.66404865814282</v>
      </c>
      <c r="N51" s="34">
        <f t="shared" si="3"/>
        <v>121.42857142857144</v>
      </c>
      <c r="O51" s="34">
        <f t="shared" si="4"/>
        <v>103.5326086956522</v>
      </c>
      <c r="P51" s="34">
        <f t="shared" si="5"/>
        <v>121.78459018910412</v>
      </c>
    </row>
    <row r="52" spans="1:16">
      <c r="A52" s="53">
        <v>43962</v>
      </c>
      <c r="B52" s="34">
        <v>140.05000000000001</v>
      </c>
      <c r="C52" s="34">
        <v>2930.32</v>
      </c>
      <c r="D52" s="34">
        <v>31561.22</v>
      </c>
      <c r="E52" s="34">
        <v>1561.99</v>
      </c>
      <c r="F52" s="34">
        <v>0.8</v>
      </c>
      <c r="G52" s="34">
        <v>18.350000000000001</v>
      </c>
      <c r="H52" s="34">
        <v>2409</v>
      </c>
      <c r="I52" s="53">
        <v>43962</v>
      </c>
      <c r="J52" s="34">
        <f t="shared" si="0"/>
        <v>64.066788655077772</v>
      </c>
      <c r="K52" s="34">
        <f t="shared" si="1"/>
        <v>94.825304265378307</v>
      </c>
      <c r="L52" s="34">
        <f t="shared" si="2"/>
        <v>82.742248981622808</v>
      </c>
      <c r="M52" s="34">
        <f t="shared" si="6"/>
        <v>119.80380275964689</v>
      </c>
      <c r="N52" s="34">
        <f t="shared" si="3"/>
        <v>114.28571428571431</v>
      </c>
      <c r="O52" s="34">
        <f t="shared" si="4"/>
        <v>99.728260869565233</v>
      </c>
      <c r="P52" s="34">
        <f t="shared" si="5"/>
        <v>123.28872284347092</v>
      </c>
    </row>
    <row r="53" spans="1:16">
      <c r="A53" s="53">
        <v>43963</v>
      </c>
      <c r="B53" s="34">
        <v>139.9</v>
      </c>
      <c r="C53" s="34">
        <v>2870.12</v>
      </c>
      <c r="D53" s="34">
        <v>31371.119999999999</v>
      </c>
      <c r="E53" s="34">
        <v>1465.36</v>
      </c>
      <c r="F53" s="34">
        <v>0.8</v>
      </c>
      <c r="G53" s="34">
        <v>17.45</v>
      </c>
      <c r="H53" s="34">
        <v>2356.9499999999998</v>
      </c>
      <c r="I53" s="53">
        <v>43963</v>
      </c>
      <c r="J53" s="34">
        <f t="shared" si="0"/>
        <v>63.998170173833493</v>
      </c>
      <c r="K53" s="34">
        <f t="shared" si="1"/>
        <v>92.877229203004305</v>
      </c>
      <c r="L53" s="34">
        <f t="shared" si="2"/>
        <v>82.243874662397943</v>
      </c>
      <c r="M53" s="34">
        <f t="shared" si="6"/>
        <v>112.39233312113146</v>
      </c>
      <c r="N53" s="34">
        <f t="shared" si="3"/>
        <v>114.28571428571431</v>
      </c>
      <c r="O53" s="34">
        <f t="shared" si="4"/>
        <v>94.83695652173914</v>
      </c>
      <c r="P53" s="34">
        <f t="shared" si="5"/>
        <v>120.62488804728882</v>
      </c>
    </row>
    <row r="54" spans="1:16">
      <c r="A54" s="53">
        <v>43964</v>
      </c>
      <c r="B54" s="34">
        <v>141.15</v>
      </c>
      <c r="C54" s="34">
        <v>2820</v>
      </c>
      <c r="D54" s="34">
        <v>32008.61</v>
      </c>
      <c r="E54" s="34">
        <v>1496.45</v>
      </c>
      <c r="F54" s="34">
        <v>0.85</v>
      </c>
      <c r="G54" s="34">
        <v>17.2</v>
      </c>
      <c r="H54" s="34">
        <v>2367.92</v>
      </c>
      <c r="I54" s="53">
        <v>43964</v>
      </c>
      <c r="J54" s="34">
        <f t="shared" si="0"/>
        <v>64.569990850869175</v>
      </c>
      <c r="K54" s="34">
        <f t="shared" si="1"/>
        <v>91.255343453399902</v>
      </c>
      <c r="L54" s="34">
        <f t="shared" si="2"/>
        <v>83.915145807914328</v>
      </c>
      <c r="M54" s="34">
        <f t="shared" si="6"/>
        <v>114.77691959594721</v>
      </c>
      <c r="N54" s="34">
        <f t="shared" si="3"/>
        <v>121.42857142857144</v>
      </c>
      <c r="O54" s="34">
        <f t="shared" si="4"/>
        <v>93.478260869565219</v>
      </c>
      <c r="P54" s="34">
        <f t="shared" si="5"/>
        <v>121.186314900586</v>
      </c>
    </row>
    <row r="55" spans="1:16">
      <c r="A55" s="53">
        <v>43965</v>
      </c>
      <c r="B55" s="34">
        <v>140.9</v>
      </c>
      <c r="C55" s="34">
        <v>2852.5</v>
      </c>
      <c r="D55" s="34">
        <v>31122.89</v>
      </c>
      <c r="E55" s="34">
        <v>1435.95</v>
      </c>
      <c r="F55" s="34">
        <v>0.85</v>
      </c>
      <c r="G55" s="34">
        <v>17.850000000000001</v>
      </c>
      <c r="H55" s="34">
        <v>2388.85</v>
      </c>
      <c r="I55" s="53">
        <v>43965</v>
      </c>
      <c r="J55" s="34">
        <f t="shared" si="0"/>
        <v>64.455626715462031</v>
      </c>
      <c r="K55" s="34">
        <f t="shared" si="1"/>
        <v>92.307045106674906</v>
      </c>
      <c r="L55" s="34">
        <f t="shared" si="2"/>
        <v>81.593104240192844</v>
      </c>
      <c r="M55" s="34">
        <f t="shared" si="6"/>
        <v>110.13660175334985</v>
      </c>
      <c r="N55" s="34">
        <f t="shared" si="3"/>
        <v>121.42857142857144</v>
      </c>
      <c r="O55" s="34">
        <f t="shared" si="4"/>
        <v>97.010869565217405</v>
      </c>
      <c r="P55" s="34">
        <f t="shared" si="5"/>
        <v>122.25747844110646</v>
      </c>
    </row>
    <row r="56" spans="1:16">
      <c r="A56" s="53">
        <v>43966</v>
      </c>
      <c r="B56" s="34">
        <v>141.05000000000001</v>
      </c>
      <c r="C56" s="34">
        <v>2863.7</v>
      </c>
      <c r="D56" s="34">
        <v>31097.73</v>
      </c>
      <c r="E56" s="34">
        <v>1459.4</v>
      </c>
      <c r="F56" s="34">
        <v>0.85</v>
      </c>
      <c r="G56" s="34">
        <v>18.149999999999999</v>
      </c>
      <c r="H56" s="34">
        <v>2409.7800000000002</v>
      </c>
      <c r="I56" s="53">
        <v>43966</v>
      </c>
      <c r="J56" s="34">
        <f t="shared" si="0"/>
        <v>64.524245196706318</v>
      </c>
      <c r="K56" s="34">
        <f t="shared" si="1"/>
        <v>92.669477676418893</v>
      </c>
      <c r="L56" s="34">
        <f t="shared" si="2"/>
        <v>81.527143704308045</v>
      </c>
      <c r="M56" s="34">
        <f t="shared" si="6"/>
        <v>111.93520428903429</v>
      </c>
      <c r="N56" s="34">
        <f t="shared" si="3"/>
        <v>121.42857142857144</v>
      </c>
      <c r="O56" s="34">
        <f t="shared" si="4"/>
        <v>98.641304347826093</v>
      </c>
      <c r="P56" s="34">
        <f t="shared" si="5"/>
        <v>123.32864198162696</v>
      </c>
    </row>
    <row r="57" spans="1:16">
      <c r="A57" s="53">
        <v>43969</v>
      </c>
      <c r="B57" s="34">
        <v>135.9</v>
      </c>
      <c r="C57" s="34">
        <v>2953.91</v>
      </c>
      <c r="D57" s="34">
        <v>30028.98</v>
      </c>
      <c r="E57" s="34">
        <v>1440.75</v>
      </c>
      <c r="F57" s="34">
        <v>0.8</v>
      </c>
      <c r="G57" s="34">
        <v>18.2</v>
      </c>
      <c r="H57" s="34">
        <v>2426.2600000000002</v>
      </c>
      <c r="I57" s="53">
        <v>43969</v>
      </c>
      <c r="J57" s="34">
        <f t="shared" si="0"/>
        <v>62.168344007319313</v>
      </c>
      <c r="K57" s="34">
        <f t="shared" si="1"/>
        <v>95.588677865401593</v>
      </c>
      <c r="L57" s="34">
        <f t="shared" si="2"/>
        <v>78.725262832811012</v>
      </c>
      <c r="M57" s="34">
        <f t="shared" si="6"/>
        <v>110.50475920201875</v>
      </c>
      <c r="N57" s="34">
        <f t="shared" si="3"/>
        <v>114.28571428571431</v>
      </c>
      <c r="O57" s="34">
        <f t="shared" si="4"/>
        <v>98.913043478260875</v>
      </c>
      <c r="P57" s="34">
        <f t="shared" si="5"/>
        <v>124.172061721129</v>
      </c>
    </row>
    <row r="58" spans="1:16">
      <c r="A58" s="53">
        <v>43970</v>
      </c>
      <c r="B58" s="34">
        <v>139.70000000000002</v>
      </c>
      <c r="C58" s="34">
        <v>2922.94</v>
      </c>
      <c r="D58" s="34">
        <v>30196.17</v>
      </c>
      <c r="E58" s="34">
        <v>1408.9</v>
      </c>
      <c r="F58" s="34">
        <v>0.85</v>
      </c>
      <c r="G58" s="34">
        <v>17.399999999999999</v>
      </c>
      <c r="H58" s="34">
        <v>2449.33</v>
      </c>
      <c r="I58" s="53">
        <v>43970</v>
      </c>
      <c r="J58" s="34">
        <f t="shared" si="0"/>
        <v>63.906678865507786</v>
      </c>
      <c r="K58" s="34">
        <f t="shared" si="1"/>
        <v>94.5864870899577</v>
      </c>
      <c r="L58" s="34">
        <f t="shared" si="2"/>
        <v>79.163575312722685</v>
      </c>
      <c r="M58" s="34">
        <f t="shared" si="6"/>
        <v>108.06188113116377</v>
      </c>
      <c r="N58" s="34">
        <f t="shared" si="3"/>
        <v>121.42857142857144</v>
      </c>
      <c r="O58" s="34">
        <f t="shared" si="4"/>
        <v>94.565217391304344</v>
      </c>
      <c r="P58" s="34">
        <f t="shared" si="5"/>
        <v>125.35274699966735</v>
      </c>
    </row>
    <row r="59" spans="1:16">
      <c r="A59" s="53">
        <v>43971</v>
      </c>
      <c r="B59" s="34">
        <v>141.35</v>
      </c>
      <c r="C59" s="34">
        <v>2971.61</v>
      </c>
      <c r="D59" s="34">
        <v>30818.61</v>
      </c>
      <c r="E59" s="34">
        <v>1433.7</v>
      </c>
      <c r="F59" s="34">
        <v>0.8</v>
      </c>
      <c r="G59" s="34">
        <v>16.649999999999999</v>
      </c>
      <c r="H59" s="34">
        <v>2497.94</v>
      </c>
      <c r="I59" s="53">
        <v>43971</v>
      </c>
      <c r="J59" s="34">
        <f t="shared" si="0"/>
        <v>64.661482159194875</v>
      </c>
      <c r="K59" s="34">
        <f t="shared" si="1"/>
        <v>96.161450765800609</v>
      </c>
      <c r="L59" s="34">
        <f t="shared" si="2"/>
        <v>80.795390732282556</v>
      </c>
      <c r="M59" s="34">
        <f t="shared" si="6"/>
        <v>109.96402794928632</v>
      </c>
      <c r="N59" s="34">
        <f t="shared" si="3"/>
        <v>114.28571428571431</v>
      </c>
      <c r="O59" s="34">
        <f t="shared" si="4"/>
        <v>90.489130434782609</v>
      </c>
      <c r="P59" s="34">
        <f t="shared" si="5"/>
        <v>127.84052816090482</v>
      </c>
    </row>
    <row r="60" spans="1:16">
      <c r="A60" s="53">
        <v>43972</v>
      </c>
      <c r="B60" s="34">
        <v>138.30000000000001</v>
      </c>
      <c r="C60" s="34">
        <v>2948.51</v>
      </c>
      <c r="D60" s="34">
        <v>30932.9</v>
      </c>
      <c r="E60" s="34">
        <v>1441.25</v>
      </c>
      <c r="F60" s="34">
        <v>0.85</v>
      </c>
      <c r="G60" s="34">
        <v>16.850000000000001</v>
      </c>
      <c r="H60" s="34">
        <v>2446.7399999999998</v>
      </c>
      <c r="I60" s="53">
        <v>43972</v>
      </c>
      <c r="J60" s="34">
        <f t="shared" si="0"/>
        <v>63.266239707227825</v>
      </c>
      <c r="K60" s="34">
        <f t="shared" si="1"/>
        <v>95.413933590703621</v>
      </c>
      <c r="L60" s="34">
        <f t="shared" si="2"/>
        <v>81.095018301689237</v>
      </c>
      <c r="M60" s="34">
        <f t="shared" si="6"/>
        <v>110.54310893625508</v>
      </c>
      <c r="N60" s="34">
        <f t="shared" si="3"/>
        <v>121.42857142857144</v>
      </c>
      <c r="O60" s="34">
        <f t="shared" si="4"/>
        <v>91.576086956521749</v>
      </c>
      <c r="P60" s="34">
        <f t="shared" si="5"/>
        <v>125.22019498963637</v>
      </c>
    </row>
    <row r="61" spans="1:16">
      <c r="A61" s="53">
        <v>43973</v>
      </c>
      <c r="B61" s="34">
        <v>138.1</v>
      </c>
      <c r="C61" s="34">
        <v>2955.45</v>
      </c>
      <c r="D61" s="34">
        <v>30672.59</v>
      </c>
      <c r="E61" s="34">
        <v>1431.55</v>
      </c>
      <c r="F61" s="34">
        <v>0.8</v>
      </c>
      <c r="G61" s="34">
        <v>16.600000000000001</v>
      </c>
      <c r="H61" s="34">
        <v>2436.88</v>
      </c>
      <c r="I61" s="53">
        <v>43973</v>
      </c>
      <c r="J61" s="34">
        <f t="shared" si="0"/>
        <v>63.174748398902103</v>
      </c>
      <c r="K61" s="34">
        <f t="shared" si="1"/>
        <v>95.638512343741397</v>
      </c>
      <c r="L61" s="34">
        <f t="shared" si="2"/>
        <v>80.412578433002096</v>
      </c>
      <c r="M61" s="34">
        <f t="shared" si="6"/>
        <v>109.79912409207004</v>
      </c>
      <c r="N61" s="34">
        <f t="shared" si="3"/>
        <v>114.28571428571431</v>
      </c>
      <c r="O61" s="34">
        <f t="shared" si="4"/>
        <v>90.217391304347842</v>
      </c>
      <c r="P61" s="34">
        <f t="shared" si="5"/>
        <v>124.71557614063819</v>
      </c>
    </row>
    <row r="62" spans="1:16">
      <c r="A62" s="53">
        <v>43976</v>
      </c>
      <c r="B62" s="34">
        <v>138.1</v>
      </c>
      <c r="C62" s="34">
        <v>2991.77</v>
      </c>
      <c r="D62" s="34" t="e">
        <f>NA()</f>
        <v>#N/A</v>
      </c>
      <c r="E62" s="34" t="e">
        <f>NA()</f>
        <v>#N/A</v>
      </c>
      <c r="F62" s="34" t="e">
        <f>NA()</f>
        <v>#N/A</v>
      </c>
      <c r="G62" s="34" t="e">
        <f>NA()</f>
        <v>#N/A</v>
      </c>
      <c r="H62" s="34" t="e">
        <f>NA()</f>
        <v>#N/A</v>
      </c>
      <c r="I62" s="53">
        <v>43976</v>
      </c>
      <c r="J62" s="34">
        <f t="shared" si="0"/>
        <v>63.174748398902103</v>
      </c>
      <c r="K62" s="34">
        <f t="shared" si="1"/>
        <v>96.813829391339794</v>
      </c>
      <c r="L62" s="34" t="e">
        <f t="shared" si="2"/>
        <v>#N/A</v>
      </c>
      <c r="M62" s="34" t="e">
        <f t="shared" si="6"/>
        <v>#N/A</v>
      </c>
      <c r="N62" s="34" t="e">
        <f t="shared" si="3"/>
        <v>#N/A</v>
      </c>
      <c r="O62" s="34" t="e">
        <f t="shared" si="4"/>
        <v>#N/A</v>
      </c>
      <c r="P62" s="34" t="e">
        <f t="shared" si="5"/>
        <v>#N/A</v>
      </c>
    </row>
    <row r="63" spans="1:16">
      <c r="A63" s="53">
        <v>43977</v>
      </c>
      <c r="B63" s="34">
        <v>139.5</v>
      </c>
      <c r="C63" s="34" t="e">
        <f>NA()</f>
        <v>#N/A</v>
      </c>
      <c r="D63" s="34">
        <v>30609.3</v>
      </c>
      <c r="E63" s="34">
        <v>1424.05</v>
      </c>
      <c r="F63" s="34">
        <v>0.8</v>
      </c>
      <c r="G63" s="34">
        <v>15.8</v>
      </c>
      <c r="H63" s="34">
        <v>2421.86</v>
      </c>
      <c r="I63" s="53">
        <v>43977</v>
      </c>
      <c r="J63" s="34">
        <f t="shared" si="0"/>
        <v>63.815187557182071</v>
      </c>
      <c r="K63" s="34" t="e">
        <f t="shared" si="1"/>
        <v>#N/A</v>
      </c>
      <c r="L63" s="34">
        <f t="shared" si="2"/>
        <v>80.246654652551044</v>
      </c>
      <c r="M63" s="34">
        <f t="shared" si="6"/>
        <v>109.22387807852492</v>
      </c>
      <c r="N63" s="34">
        <f t="shared" si="3"/>
        <v>114.28571428571431</v>
      </c>
      <c r="O63" s="34">
        <f t="shared" si="4"/>
        <v>85.869565217391326</v>
      </c>
      <c r="P63" s="34">
        <f t="shared" si="5"/>
        <v>123.94687683922312</v>
      </c>
    </row>
    <row r="64" spans="1:16">
      <c r="A64" s="53">
        <v>43978</v>
      </c>
      <c r="B64" s="34">
        <v>141</v>
      </c>
      <c r="C64" s="34">
        <v>3036.13</v>
      </c>
      <c r="D64" s="34">
        <v>31605.22</v>
      </c>
      <c r="E64" s="34">
        <v>1445.55</v>
      </c>
      <c r="F64" s="34">
        <v>0.8</v>
      </c>
      <c r="G64" s="34">
        <v>16.55</v>
      </c>
      <c r="H64" s="34">
        <v>2410.39</v>
      </c>
      <c r="I64" s="53">
        <v>43978</v>
      </c>
      <c r="J64" s="34">
        <f t="shared" si="0"/>
        <v>64.501372369624889</v>
      </c>
      <c r="K64" s="34">
        <f t="shared" si="1"/>
        <v>98.249321247933011</v>
      </c>
      <c r="L64" s="34">
        <f t="shared" si="2"/>
        <v>82.857601270133571</v>
      </c>
      <c r="M64" s="34">
        <f t="shared" si="6"/>
        <v>110.87291665068761</v>
      </c>
      <c r="N64" s="34">
        <f t="shared" si="3"/>
        <v>114.28571428571431</v>
      </c>
      <c r="O64" s="34">
        <f t="shared" si="4"/>
        <v>89.945652173913047</v>
      </c>
      <c r="P64" s="34">
        <f t="shared" si="5"/>
        <v>123.35986079480026</v>
      </c>
    </row>
    <row r="65" spans="1:16">
      <c r="A65" s="53">
        <v>43979</v>
      </c>
      <c r="B65" s="34">
        <v>142.65</v>
      </c>
      <c r="C65" s="34">
        <v>3029.73</v>
      </c>
      <c r="D65" s="34">
        <v>32200.59</v>
      </c>
      <c r="E65" s="34">
        <v>1472.25</v>
      </c>
      <c r="F65" s="34">
        <v>0.8</v>
      </c>
      <c r="G65" s="34">
        <v>16.5</v>
      </c>
      <c r="H65" s="34">
        <v>2401.1</v>
      </c>
      <c r="I65" s="53">
        <v>43979</v>
      </c>
      <c r="J65" s="34">
        <f t="shared" si="0"/>
        <v>65.256175663311993</v>
      </c>
      <c r="K65" s="34">
        <f t="shared" si="1"/>
        <v>98.042216922365</v>
      </c>
      <c r="L65" s="34">
        <f t="shared" si="2"/>
        <v>84.418448815830118</v>
      </c>
      <c r="M65" s="34">
        <f t="shared" si="6"/>
        <v>112.92079245890827</v>
      </c>
      <c r="N65" s="34">
        <f t="shared" si="3"/>
        <v>114.28571428571431</v>
      </c>
      <c r="O65" s="34">
        <f t="shared" si="4"/>
        <v>89.673913043478265</v>
      </c>
      <c r="P65" s="34">
        <f t="shared" si="5"/>
        <v>122.88441362368533</v>
      </c>
    </row>
    <row r="66" spans="1:16">
      <c r="A66" s="53">
        <v>43980</v>
      </c>
      <c r="B66" s="34">
        <v>148.35</v>
      </c>
      <c r="C66" s="34">
        <v>3044.31</v>
      </c>
      <c r="D66" s="34">
        <v>32424.1</v>
      </c>
      <c r="E66" s="34">
        <v>1464.4</v>
      </c>
      <c r="F66" s="34">
        <v>0.75</v>
      </c>
      <c r="G66" s="34">
        <v>16.75</v>
      </c>
      <c r="H66" s="34">
        <v>2442.37</v>
      </c>
      <c r="I66" s="53">
        <v>43980</v>
      </c>
      <c r="J66" s="34">
        <f t="shared" si="0"/>
        <v>67.863677950594692</v>
      </c>
      <c r="K66" s="34">
        <f t="shared" si="1"/>
        <v>98.514026464049593</v>
      </c>
      <c r="L66" s="34">
        <f t="shared" si="2"/>
        <v>85.004412225035537</v>
      </c>
      <c r="M66" s="34">
        <f t="shared" si="6"/>
        <v>112.3187016313977</v>
      </c>
      <c r="N66" s="34">
        <f t="shared" si="3"/>
        <v>107.14285714285714</v>
      </c>
      <c r="O66" s="34">
        <f t="shared" si="4"/>
        <v>91.032608695652186</v>
      </c>
      <c r="P66" s="34">
        <f t="shared" si="5"/>
        <v>124.99654545919803</v>
      </c>
    </row>
    <row r="67" spans="1:16">
      <c r="A67" s="53">
        <v>43983</v>
      </c>
      <c r="B67" s="34">
        <v>150.5</v>
      </c>
      <c r="C67" s="34">
        <v>3055.73</v>
      </c>
      <c r="D67" s="34">
        <v>33303.519999999997</v>
      </c>
      <c r="E67" s="34">
        <v>1520.35</v>
      </c>
      <c r="F67" s="34">
        <v>0.75</v>
      </c>
      <c r="G67" s="34">
        <v>17.45</v>
      </c>
      <c r="H67" s="34">
        <v>2471.04</v>
      </c>
      <c r="I67" s="53">
        <v>43983</v>
      </c>
      <c r="J67" s="34">
        <f t="shared" ref="J67:J130" si="7">B67/$B$2*100</f>
        <v>68.847209515096068</v>
      </c>
      <c r="K67" s="34">
        <f t="shared" ref="K67:K130" si="8">C67/$C$2*100</f>
        <v>98.883578244985003</v>
      </c>
      <c r="L67" s="34">
        <f t="shared" ref="L67:L130" si="9">D67/$D$2*100</f>
        <v>87.309937442356627</v>
      </c>
      <c r="M67" s="34">
        <f t="shared" si="6"/>
        <v>116.61003689244434</v>
      </c>
      <c r="N67" s="34">
        <f t="shared" ref="N67:N130" si="10">F67/$F$2*100</f>
        <v>107.14285714285714</v>
      </c>
      <c r="O67" s="34">
        <f t="shared" ref="O67:O130" si="11">G67/$G$2*100</f>
        <v>94.83695652173914</v>
      </c>
      <c r="P67" s="34">
        <f t="shared" ref="P67:P130" si="12">H67/$H$2*100</f>
        <v>126.46382967834387</v>
      </c>
    </row>
    <row r="68" spans="1:16">
      <c r="A68" s="53">
        <v>43984</v>
      </c>
      <c r="B68" s="34">
        <v>149.95000000000002</v>
      </c>
      <c r="C68" s="34">
        <v>3080.82</v>
      </c>
      <c r="D68" s="34">
        <v>33825.53</v>
      </c>
      <c r="E68" s="34">
        <v>1535.7</v>
      </c>
      <c r="F68" s="34">
        <v>0.8</v>
      </c>
      <c r="G68" s="34">
        <v>17.899999999999999</v>
      </c>
      <c r="H68" s="34">
        <v>2472.41</v>
      </c>
      <c r="I68" s="53">
        <v>43984</v>
      </c>
      <c r="J68" s="34">
        <f t="shared" si="7"/>
        <v>68.595608417200367</v>
      </c>
      <c r="K68" s="34">
        <f t="shared" si="8"/>
        <v>99.695491921313305</v>
      </c>
      <c r="L68" s="34">
        <f t="shared" si="9"/>
        <v>88.678461263390702</v>
      </c>
      <c r="M68" s="34">
        <f t="shared" ref="M68:M131" si="13">E68/$E$2*100</f>
        <v>117.78737373350003</v>
      </c>
      <c r="N68" s="34">
        <f t="shared" si="10"/>
        <v>114.28571428571431</v>
      </c>
      <c r="O68" s="34">
        <f t="shared" si="11"/>
        <v>97.282608695652172</v>
      </c>
      <c r="P68" s="34">
        <f t="shared" si="12"/>
        <v>126.53394406202818</v>
      </c>
    </row>
    <row r="69" spans="1:16">
      <c r="A69" s="53">
        <v>43985</v>
      </c>
      <c r="B69" s="34">
        <v>150.65</v>
      </c>
      <c r="C69" s="34">
        <v>3122.87</v>
      </c>
      <c r="D69" s="34">
        <v>34109.54</v>
      </c>
      <c r="E69" s="34">
        <v>1541.65</v>
      </c>
      <c r="F69" s="34">
        <v>0.85</v>
      </c>
      <c r="G69" s="34">
        <v>18.2</v>
      </c>
      <c r="H69" s="34">
        <v>2478.4</v>
      </c>
      <c r="I69" s="53">
        <v>43985</v>
      </c>
      <c r="J69" s="34">
        <f t="shared" si="7"/>
        <v>68.915827996340354</v>
      </c>
      <c r="K69" s="34">
        <f t="shared" si="8"/>
        <v>101.05623206039679</v>
      </c>
      <c r="L69" s="34">
        <f t="shared" si="9"/>
        <v>89.423034069298424</v>
      </c>
      <c r="M69" s="34">
        <f t="shared" si="13"/>
        <v>118.24373557091251</v>
      </c>
      <c r="N69" s="34">
        <f t="shared" si="10"/>
        <v>121.42857142857144</v>
      </c>
      <c r="O69" s="34">
        <f t="shared" si="11"/>
        <v>98.913043478260875</v>
      </c>
      <c r="P69" s="34">
        <f t="shared" si="12"/>
        <v>126.84050257171371</v>
      </c>
    </row>
    <row r="70" spans="1:16">
      <c r="A70" s="53">
        <v>43986</v>
      </c>
      <c r="B70" s="34">
        <v>148</v>
      </c>
      <c r="C70" s="34">
        <v>3112.35</v>
      </c>
      <c r="D70" s="34">
        <v>33980.699999999997</v>
      </c>
      <c r="E70" s="34">
        <v>1579.8</v>
      </c>
      <c r="F70" s="34">
        <v>0.85</v>
      </c>
      <c r="G70" s="34">
        <v>19.100000000000001</v>
      </c>
      <c r="H70" s="34">
        <v>2460.6</v>
      </c>
      <c r="I70" s="53">
        <v>43986</v>
      </c>
      <c r="J70" s="34">
        <f t="shared" si="7"/>
        <v>67.703568161024705</v>
      </c>
      <c r="K70" s="34">
        <f t="shared" si="8"/>
        <v>100.71580432524439</v>
      </c>
      <c r="L70" s="34">
        <f t="shared" si="9"/>
        <v>89.085261595395565</v>
      </c>
      <c r="M70" s="34">
        <f t="shared" si="13"/>
        <v>121.16982029314536</v>
      </c>
      <c r="N70" s="34">
        <f t="shared" si="10"/>
        <v>121.42857142857144</v>
      </c>
      <c r="O70" s="34">
        <f t="shared" si="11"/>
        <v>103.80434782608697</v>
      </c>
      <c r="P70" s="34">
        <f t="shared" si="12"/>
        <v>125.92952736763989</v>
      </c>
    </row>
    <row r="71" spans="1:16">
      <c r="A71" s="53">
        <v>43987</v>
      </c>
      <c r="B71" s="34">
        <v>152.45000000000002</v>
      </c>
      <c r="C71" s="34">
        <v>3193.93</v>
      </c>
      <c r="D71" s="34">
        <v>34287.24</v>
      </c>
      <c r="E71" s="34">
        <v>1581.7</v>
      </c>
      <c r="F71" s="34">
        <v>0.9</v>
      </c>
      <c r="G71" s="34">
        <v>21</v>
      </c>
      <c r="H71" s="34">
        <v>2483</v>
      </c>
      <c r="I71" s="53">
        <v>43987</v>
      </c>
      <c r="J71" s="34">
        <f t="shared" si="7"/>
        <v>69.739249771271744</v>
      </c>
      <c r="K71" s="34">
        <f t="shared" si="8"/>
        <v>103.35573727521898</v>
      </c>
      <c r="L71" s="34">
        <f t="shared" si="9"/>
        <v>89.888900016306621</v>
      </c>
      <c r="M71" s="34">
        <f t="shared" si="13"/>
        <v>121.31554928324348</v>
      </c>
      <c r="N71" s="34">
        <f t="shared" si="10"/>
        <v>128.57142857142858</v>
      </c>
      <c r="O71" s="34">
        <f t="shared" si="11"/>
        <v>114.13043478260872</v>
      </c>
      <c r="P71" s="34">
        <f t="shared" si="12"/>
        <v>127.07592313006985</v>
      </c>
    </row>
    <row r="72" spans="1:16">
      <c r="A72" s="53">
        <v>43990</v>
      </c>
      <c r="B72" s="34">
        <v>152.65</v>
      </c>
      <c r="C72" s="34">
        <v>3232.39</v>
      </c>
      <c r="D72" s="34">
        <v>34370.58</v>
      </c>
      <c r="E72" s="34">
        <v>1569.5</v>
      </c>
      <c r="F72" s="34">
        <v>0.95</v>
      </c>
      <c r="G72" s="34">
        <v>23.1</v>
      </c>
      <c r="H72" s="34">
        <v>2524.06</v>
      </c>
      <c r="I72" s="53">
        <v>43990</v>
      </c>
      <c r="J72" s="34">
        <f t="shared" si="7"/>
        <v>69.830741079597445</v>
      </c>
      <c r="K72" s="34">
        <f t="shared" si="8"/>
        <v>104.6003048316792</v>
      </c>
      <c r="L72" s="34">
        <f t="shared" si="9"/>
        <v>90.10738773731768</v>
      </c>
      <c r="M72" s="34">
        <f t="shared" si="13"/>
        <v>120.37981576787674</v>
      </c>
      <c r="N72" s="34">
        <f t="shared" si="10"/>
        <v>135.71428571428572</v>
      </c>
      <c r="O72" s="34">
        <f t="shared" si="11"/>
        <v>125.54347826086958</v>
      </c>
      <c r="P72" s="34">
        <f t="shared" si="12"/>
        <v>129.17730750530976</v>
      </c>
    </row>
    <row r="73" spans="1:16">
      <c r="A73" s="53">
        <v>43991</v>
      </c>
      <c r="B73" s="34">
        <v>151.9</v>
      </c>
      <c r="C73" s="34">
        <v>3207.18</v>
      </c>
      <c r="D73" s="34">
        <v>33956.69</v>
      </c>
      <c r="E73" s="34">
        <v>1537.15</v>
      </c>
      <c r="F73" s="34">
        <v>1</v>
      </c>
      <c r="G73" s="34">
        <v>22.2</v>
      </c>
      <c r="H73" s="34">
        <v>2600.86</v>
      </c>
      <c r="I73" s="53">
        <v>43991</v>
      </c>
      <c r="J73" s="34">
        <f t="shared" si="7"/>
        <v>69.487648673376029</v>
      </c>
      <c r="K73" s="34">
        <f t="shared" si="8"/>
        <v>103.78450794924649</v>
      </c>
      <c r="L73" s="34">
        <f t="shared" si="9"/>
        <v>89.02231594886959</v>
      </c>
      <c r="M73" s="34">
        <f t="shared" si="13"/>
        <v>117.89858796278543</v>
      </c>
      <c r="N73" s="34">
        <f t="shared" si="10"/>
        <v>142.85714285714286</v>
      </c>
      <c r="O73" s="34">
        <f t="shared" si="11"/>
        <v>120.65217391304348</v>
      </c>
      <c r="P73" s="34">
        <f t="shared" si="12"/>
        <v>133.10780726221245</v>
      </c>
    </row>
    <row r="74" spans="1:16">
      <c r="A74" s="53">
        <v>43992</v>
      </c>
      <c r="B74" s="34">
        <v>151.85</v>
      </c>
      <c r="C74" s="34">
        <v>3190.14</v>
      </c>
      <c r="D74" s="34">
        <v>34247.050000000003</v>
      </c>
      <c r="E74" s="34">
        <v>1572.15</v>
      </c>
      <c r="F74" s="34">
        <v>1.05</v>
      </c>
      <c r="G74" s="34">
        <v>22</v>
      </c>
      <c r="H74" s="34">
        <v>2647.45</v>
      </c>
      <c r="I74" s="53">
        <v>43992</v>
      </c>
      <c r="J74" s="34">
        <f t="shared" si="7"/>
        <v>69.4647758462946</v>
      </c>
      <c r="K74" s="34">
        <f t="shared" si="8"/>
        <v>103.23309268242168</v>
      </c>
      <c r="L74" s="34">
        <f t="shared" si="9"/>
        <v>89.783536187323747</v>
      </c>
      <c r="M74" s="34">
        <f t="shared" si="13"/>
        <v>120.58306935932934</v>
      </c>
      <c r="N74" s="34">
        <f t="shared" si="10"/>
        <v>150.00000000000003</v>
      </c>
      <c r="O74" s="34">
        <f t="shared" si="11"/>
        <v>119.56521739130437</v>
      </c>
      <c r="P74" s="34">
        <f t="shared" si="12"/>
        <v>135.49220809130222</v>
      </c>
    </row>
    <row r="75" spans="1:16">
      <c r="A75" s="53">
        <v>43993</v>
      </c>
      <c r="B75" s="34">
        <v>151.80000000000001</v>
      </c>
      <c r="C75" s="34">
        <v>3002.1</v>
      </c>
      <c r="D75" s="34">
        <v>33538.370000000003</v>
      </c>
      <c r="E75" s="34">
        <v>1537.7</v>
      </c>
      <c r="F75" s="34">
        <v>1</v>
      </c>
      <c r="G75" s="34">
        <v>22.05</v>
      </c>
      <c r="H75" s="34">
        <v>2557.96</v>
      </c>
      <c r="I75" s="53">
        <v>43993</v>
      </c>
      <c r="J75" s="34">
        <f t="shared" si="7"/>
        <v>69.441903019213186</v>
      </c>
      <c r="K75" s="34">
        <f t="shared" si="8"/>
        <v>97.148108716826897</v>
      </c>
      <c r="L75" s="34">
        <f t="shared" si="9"/>
        <v>87.925630282282796</v>
      </c>
      <c r="M75" s="34">
        <f t="shared" si="13"/>
        <v>117.9407726704454</v>
      </c>
      <c r="N75" s="34">
        <f t="shared" si="10"/>
        <v>142.85714285714286</v>
      </c>
      <c r="O75" s="34">
        <f t="shared" si="11"/>
        <v>119.83695652173914</v>
      </c>
      <c r="P75" s="34">
        <f t="shared" si="12"/>
        <v>130.91225466363008</v>
      </c>
    </row>
    <row r="76" spans="1:16">
      <c r="A76" s="53">
        <v>43994</v>
      </c>
      <c r="B76" s="34">
        <v>152.30000000000001</v>
      </c>
      <c r="C76" s="34">
        <v>3041.31</v>
      </c>
      <c r="D76" s="34">
        <v>33780.89</v>
      </c>
      <c r="E76" s="34">
        <v>1588.8</v>
      </c>
      <c r="F76" s="34">
        <v>0.95</v>
      </c>
      <c r="G76" s="34">
        <v>21.8</v>
      </c>
      <c r="H76" s="34">
        <v>2545.02</v>
      </c>
      <c r="I76" s="53">
        <v>43994</v>
      </c>
      <c r="J76" s="34">
        <f t="shared" si="7"/>
        <v>69.670631290027458</v>
      </c>
      <c r="K76" s="34">
        <f t="shared" si="8"/>
        <v>98.416946311439602</v>
      </c>
      <c r="L76" s="34">
        <f t="shared" si="9"/>
        <v>88.561431123410699</v>
      </c>
      <c r="M76" s="34">
        <f t="shared" si="13"/>
        <v>121.86011550939952</v>
      </c>
      <c r="N76" s="34">
        <f t="shared" si="10"/>
        <v>135.71428571428572</v>
      </c>
      <c r="O76" s="34">
        <f t="shared" si="11"/>
        <v>118.47826086956523</v>
      </c>
      <c r="P76" s="34">
        <f t="shared" si="12"/>
        <v>130.25000639729777</v>
      </c>
    </row>
    <row r="77" spans="1:16">
      <c r="A77" s="53">
        <v>43997</v>
      </c>
      <c r="B77" s="34">
        <v>149.25</v>
      </c>
      <c r="C77" s="34">
        <v>3066.59</v>
      </c>
      <c r="D77" s="34">
        <v>33228.800000000003</v>
      </c>
      <c r="E77" s="34">
        <v>1614.55</v>
      </c>
      <c r="F77" s="34">
        <v>1</v>
      </c>
      <c r="G77" s="34">
        <v>22.05</v>
      </c>
      <c r="H77" s="34">
        <v>2572.6799999999998</v>
      </c>
      <c r="I77" s="53">
        <v>43997</v>
      </c>
      <c r="J77" s="34">
        <f t="shared" si="7"/>
        <v>68.275388838060394</v>
      </c>
      <c r="K77" s="34">
        <f t="shared" si="8"/>
        <v>99.235008397433205</v>
      </c>
      <c r="L77" s="34">
        <f t="shared" si="9"/>
        <v>87.114048283322006</v>
      </c>
      <c r="M77" s="34">
        <f t="shared" si="13"/>
        <v>123.83512682257111</v>
      </c>
      <c r="N77" s="34">
        <f t="shared" si="10"/>
        <v>142.85714285714286</v>
      </c>
      <c r="O77" s="34">
        <f t="shared" si="11"/>
        <v>119.83695652173914</v>
      </c>
      <c r="P77" s="34">
        <f t="shared" si="12"/>
        <v>131.66560045036974</v>
      </c>
    </row>
    <row r="78" spans="1:16">
      <c r="A78" s="53">
        <v>43998</v>
      </c>
      <c r="B78" s="34">
        <v>146.20000000000002</v>
      </c>
      <c r="C78" s="34">
        <v>3124.74</v>
      </c>
      <c r="D78" s="34">
        <v>33605.22</v>
      </c>
      <c r="E78" s="34">
        <v>1617.7</v>
      </c>
      <c r="F78" s="34">
        <v>1.05</v>
      </c>
      <c r="G78" s="34">
        <v>21.4</v>
      </c>
      <c r="H78" s="34">
        <v>2615.27</v>
      </c>
      <c r="I78" s="53">
        <v>43998</v>
      </c>
      <c r="J78" s="34">
        <f t="shared" si="7"/>
        <v>66.88014638609333</v>
      </c>
      <c r="K78" s="34">
        <f t="shared" si="8"/>
        <v>101.11674535552369</v>
      </c>
      <c r="L78" s="34">
        <f t="shared" si="9"/>
        <v>88.100887111531506</v>
      </c>
      <c r="M78" s="34">
        <f t="shared" si="13"/>
        <v>124.07673014826008</v>
      </c>
      <c r="N78" s="34">
        <f t="shared" si="10"/>
        <v>150.00000000000003</v>
      </c>
      <c r="O78" s="34">
        <f t="shared" si="11"/>
        <v>116.30434782608697</v>
      </c>
      <c r="P78" s="34">
        <f t="shared" si="12"/>
        <v>133.84528775045422</v>
      </c>
    </row>
    <row r="79" spans="1:16">
      <c r="A79" s="53">
        <v>43999</v>
      </c>
      <c r="B79" s="34">
        <v>147.15</v>
      </c>
      <c r="C79" s="34">
        <v>3113.49</v>
      </c>
      <c r="D79" s="34">
        <v>33507.919999999998</v>
      </c>
      <c r="E79" s="34">
        <v>1615.35</v>
      </c>
      <c r="F79" s="34">
        <v>1.1000000000000001</v>
      </c>
      <c r="G79" s="34">
        <v>21.85</v>
      </c>
      <c r="H79" s="34">
        <v>2640.98</v>
      </c>
      <c r="I79" s="53">
        <v>43999</v>
      </c>
      <c r="J79" s="34">
        <f t="shared" si="7"/>
        <v>67.314730100640446</v>
      </c>
      <c r="K79" s="34">
        <f t="shared" si="8"/>
        <v>100.75269478323618</v>
      </c>
      <c r="L79" s="34">
        <f t="shared" si="9"/>
        <v>87.845801255347496</v>
      </c>
      <c r="M79" s="34">
        <f t="shared" si="13"/>
        <v>123.89648639734926</v>
      </c>
      <c r="N79" s="34">
        <f t="shared" si="10"/>
        <v>157.14285714285717</v>
      </c>
      <c r="O79" s="34">
        <f t="shared" si="11"/>
        <v>118.75000000000003</v>
      </c>
      <c r="P79" s="34">
        <f t="shared" si="12"/>
        <v>135.16108395813609</v>
      </c>
    </row>
    <row r="80" spans="1:16">
      <c r="A80" s="53">
        <v>44000</v>
      </c>
      <c r="B80" s="34">
        <v>147.85</v>
      </c>
      <c r="C80" s="34">
        <v>3115.34</v>
      </c>
      <c r="D80" s="34">
        <v>34208.050000000003</v>
      </c>
      <c r="E80" s="34">
        <v>1655.9</v>
      </c>
      <c r="F80" s="34">
        <v>1.1499999999999999</v>
      </c>
      <c r="G80" s="34">
        <v>24</v>
      </c>
      <c r="H80" s="34">
        <v>2653.98</v>
      </c>
      <c r="I80" s="53">
        <v>44000</v>
      </c>
      <c r="J80" s="34">
        <f t="shared" si="7"/>
        <v>67.634949679780419</v>
      </c>
      <c r="K80" s="34">
        <f t="shared" si="8"/>
        <v>100.81256087734572</v>
      </c>
      <c r="L80" s="34">
        <f t="shared" si="9"/>
        <v>89.681292113416475</v>
      </c>
      <c r="M80" s="34">
        <f t="shared" si="13"/>
        <v>127.00664984391659</v>
      </c>
      <c r="N80" s="34">
        <f t="shared" si="10"/>
        <v>164.28571428571428</v>
      </c>
      <c r="O80" s="34">
        <f t="shared" si="11"/>
        <v>130.43478260869566</v>
      </c>
      <c r="P80" s="34">
        <f t="shared" si="12"/>
        <v>135.82640292740348</v>
      </c>
    </row>
    <row r="81" spans="1:16">
      <c r="A81" s="53">
        <v>44001</v>
      </c>
      <c r="B81" s="34">
        <v>152.70000000000002</v>
      </c>
      <c r="C81" s="34">
        <v>3097.74</v>
      </c>
      <c r="D81" s="34">
        <v>34731.730000000003</v>
      </c>
      <c r="E81" s="34">
        <v>1759.4</v>
      </c>
      <c r="F81" s="34">
        <v>1.2</v>
      </c>
      <c r="G81" s="34">
        <v>26.4</v>
      </c>
      <c r="H81" s="34">
        <v>2675.01</v>
      </c>
      <c r="I81" s="53">
        <v>44001</v>
      </c>
      <c r="J81" s="34">
        <f t="shared" si="7"/>
        <v>69.853613906678873</v>
      </c>
      <c r="K81" s="34">
        <f t="shared" si="8"/>
        <v>100.24302398203369</v>
      </c>
      <c r="L81" s="34">
        <f t="shared" si="9"/>
        <v>91.05419407812812</v>
      </c>
      <c r="M81" s="34">
        <f t="shared" si="13"/>
        <v>134.94504483083932</v>
      </c>
      <c r="N81" s="34">
        <f t="shared" si="10"/>
        <v>171.42857142857144</v>
      </c>
      <c r="O81" s="34">
        <f t="shared" si="11"/>
        <v>143.47826086956522</v>
      </c>
      <c r="P81" s="34">
        <f t="shared" si="12"/>
        <v>136.9026843061491</v>
      </c>
    </row>
    <row r="82" spans="1:16">
      <c r="A82" s="53">
        <v>44004</v>
      </c>
      <c r="B82" s="34">
        <v>154.65</v>
      </c>
      <c r="C82" s="34">
        <v>3117.86</v>
      </c>
      <c r="D82" s="34">
        <v>34911.32</v>
      </c>
      <c r="E82" s="34">
        <v>1746.15</v>
      </c>
      <c r="F82" s="34">
        <v>1.25</v>
      </c>
      <c r="G82" s="34">
        <v>29</v>
      </c>
      <c r="H82" s="34">
        <v>2713.82</v>
      </c>
      <c r="I82" s="53">
        <v>44004</v>
      </c>
      <c r="J82" s="34">
        <f t="shared" si="7"/>
        <v>70.745654162854535</v>
      </c>
      <c r="K82" s="34">
        <f t="shared" si="8"/>
        <v>100.8941082055381</v>
      </c>
      <c r="L82" s="34">
        <f t="shared" si="9"/>
        <v>91.525014930256447</v>
      </c>
      <c r="M82" s="34">
        <f t="shared" si="13"/>
        <v>133.92877687357628</v>
      </c>
      <c r="N82" s="34">
        <f t="shared" si="10"/>
        <v>178.57142857142858</v>
      </c>
      <c r="O82" s="34">
        <f t="shared" si="11"/>
        <v>157.60869565217394</v>
      </c>
      <c r="P82" s="34">
        <f t="shared" si="12"/>
        <v>138.88891732132348</v>
      </c>
    </row>
    <row r="83" spans="1:16">
      <c r="A83" s="53">
        <v>44005</v>
      </c>
      <c r="B83" s="34">
        <v>157.20000000000002</v>
      </c>
      <c r="C83" s="34">
        <v>3131.29</v>
      </c>
      <c r="D83" s="34">
        <v>35430.43</v>
      </c>
      <c r="E83" s="34">
        <v>1720.9</v>
      </c>
      <c r="F83" s="34">
        <v>1.3</v>
      </c>
      <c r="G83" s="34">
        <v>30.45</v>
      </c>
      <c r="H83" s="34">
        <v>2764.41</v>
      </c>
      <c r="I83" s="53">
        <v>44005</v>
      </c>
      <c r="J83" s="34">
        <f t="shared" si="7"/>
        <v>71.912168344007327</v>
      </c>
      <c r="K83" s="34">
        <f t="shared" si="8"/>
        <v>101.3287036887222</v>
      </c>
      <c r="L83" s="34">
        <f t="shared" si="9"/>
        <v>92.885935986820485</v>
      </c>
      <c r="M83" s="34">
        <f t="shared" si="13"/>
        <v>131.992115294641</v>
      </c>
      <c r="N83" s="34">
        <f t="shared" si="10"/>
        <v>185.71428571428575</v>
      </c>
      <c r="O83" s="34">
        <f t="shared" si="11"/>
        <v>165.48913043478262</v>
      </c>
      <c r="P83" s="34">
        <f t="shared" si="12"/>
        <v>141.47803167941859</v>
      </c>
    </row>
    <row r="84" spans="1:16">
      <c r="A84" s="53">
        <v>44006</v>
      </c>
      <c r="B84" s="34">
        <v>154.80000000000001</v>
      </c>
      <c r="C84" s="34">
        <v>3050.33</v>
      </c>
      <c r="D84" s="34">
        <v>34868.980000000003</v>
      </c>
      <c r="E84" s="34">
        <v>1727.85</v>
      </c>
      <c r="F84" s="34">
        <v>1.35</v>
      </c>
      <c r="G84" s="34">
        <v>31.95</v>
      </c>
      <c r="H84" s="34">
        <v>2734.4</v>
      </c>
      <c r="I84" s="53">
        <v>44006</v>
      </c>
      <c r="J84" s="34">
        <f t="shared" si="7"/>
        <v>70.814272644098821</v>
      </c>
      <c r="K84" s="34">
        <f t="shared" si="8"/>
        <v>98.708833970287003</v>
      </c>
      <c r="L84" s="34">
        <f t="shared" si="9"/>
        <v>91.414014568994048</v>
      </c>
      <c r="M84" s="34">
        <f t="shared" si="13"/>
        <v>132.52517660052615</v>
      </c>
      <c r="N84" s="34">
        <f t="shared" si="10"/>
        <v>192.85714285714289</v>
      </c>
      <c r="O84" s="34">
        <f t="shared" si="11"/>
        <v>173.64130434782609</v>
      </c>
      <c r="P84" s="34">
        <f t="shared" si="12"/>
        <v>139.94216842805599</v>
      </c>
    </row>
    <row r="85" spans="1:16">
      <c r="A85" s="53">
        <v>44007</v>
      </c>
      <c r="B85" s="34">
        <v>161.65</v>
      </c>
      <c r="C85" s="34">
        <v>3083.76</v>
      </c>
      <c r="D85" s="34">
        <v>34842.1</v>
      </c>
      <c r="E85" s="34">
        <v>1717.9</v>
      </c>
      <c r="F85" s="34">
        <v>1.4</v>
      </c>
      <c r="G85" s="34">
        <v>33.5</v>
      </c>
      <c r="H85" s="34">
        <v>2754.58</v>
      </c>
      <c r="I85" s="53">
        <v>44007</v>
      </c>
      <c r="J85" s="34">
        <f t="shared" si="7"/>
        <v>73.947849954254352</v>
      </c>
      <c r="K85" s="34">
        <f t="shared" si="8"/>
        <v>99.790630470871108</v>
      </c>
      <c r="L85" s="34">
        <f t="shared" si="9"/>
        <v>91.343544807285653</v>
      </c>
      <c r="M85" s="34">
        <f t="shared" si="13"/>
        <v>131.76201688922299</v>
      </c>
      <c r="N85" s="34">
        <f t="shared" si="10"/>
        <v>200</v>
      </c>
      <c r="O85" s="34">
        <f t="shared" si="11"/>
        <v>182.06521739130437</v>
      </c>
      <c r="P85" s="34">
        <f t="shared" si="12"/>
        <v>140.97494818188795</v>
      </c>
    </row>
    <row r="86" spans="1:16">
      <c r="A86" s="53">
        <v>44008</v>
      </c>
      <c r="B86" s="34">
        <v>162.15</v>
      </c>
      <c r="C86" s="34">
        <v>3009.05</v>
      </c>
      <c r="D86" s="34">
        <v>35171.269999999997</v>
      </c>
      <c r="E86" s="34">
        <v>1741.65</v>
      </c>
      <c r="F86" s="34">
        <v>1.45</v>
      </c>
      <c r="G86" s="34">
        <v>35.15</v>
      </c>
      <c r="H86" s="34">
        <v>2692.87</v>
      </c>
      <c r="I86" s="53">
        <v>44008</v>
      </c>
      <c r="J86" s="34">
        <f t="shared" si="7"/>
        <v>74.176578225068624</v>
      </c>
      <c r="K86" s="34">
        <f t="shared" si="8"/>
        <v>97.373011070373408</v>
      </c>
      <c r="L86" s="34">
        <f t="shared" si="9"/>
        <v>92.206511007492125</v>
      </c>
      <c r="M86" s="34">
        <f t="shared" si="13"/>
        <v>133.58362926544919</v>
      </c>
      <c r="N86" s="34">
        <f t="shared" si="10"/>
        <v>207.14285714285717</v>
      </c>
      <c r="O86" s="34">
        <f t="shared" si="11"/>
        <v>191.03260869565219</v>
      </c>
      <c r="P86" s="34">
        <f t="shared" si="12"/>
        <v>137.81673021315794</v>
      </c>
    </row>
    <row r="87" spans="1:16">
      <c r="A87" s="53">
        <v>44011</v>
      </c>
      <c r="B87" s="34">
        <v>159.75</v>
      </c>
      <c r="C87" s="34">
        <v>3053.24</v>
      </c>
      <c r="D87" s="34">
        <v>34961.519999999997</v>
      </c>
      <c r="E87" s="34">
        <v>1723.15</v>
      </c>
      <c r="F87" s="34">
        <v>1.5</v>
      </c>
      <c r="G87" s="34">
        <v>36.9</v>
      </c>
      <c r="H87" s="34">
        <v>2680.38</v>
      </c>
      <c r="I87" s="53">
        <v>44011</v>
      </c>
      <c r="J87" s="34">
        <f t="shared" si="7"/>
        <v>73.078682525160104</v>
      </c>
      <c r="K87" s="34">
        <f t="shared" si="8"/>
        <v>98.803001718318697</v>
      </c>
      <c r="L87" s="34">
        <f t="shared" si="9"/>
        <v>91.656621404875523</v>
      </c>
      <c r="M87" s="34">
        <f t="shared" si="13"/>
        <v>132.16468909870457</v>
      </c>
      <c r="N87" s="34">
        <f t="shared" si="10"/>
        <v>214.28571428571428</v>
      </c>
      <c r="O87" s="34">
        <f t="shared" si="11"/>
        <v>200.54347826086959</v>
      </c>
      <c r="P87" s="34">
        <f t="shared" si="12"/>
        <v>137.17751221883876</v>
      </c>
    </row>
    <row r="88" spans="1:16">
      <c r="A88" s="53">
        <v>44012</v>
      </c>
      <c r="B88" s="34">
        <v>156.25</v>
      </c>
      <c r="C88" s="34">
        <v>3100.29</v>
      </c>
      <c r="D88" s="34">
        <v>34915.800000000003</v>
      </c>
      <c r="E88" s="34">
        <v>1704.1</v>
      </c>
      <c r="F88" s="34">
        <v>1.55</v>
      </c>
      <c r="G88" s="34">
        <v>38.700000000000003</v>
      </c>
      <c r="H88" s="34">
        <v>2758.82</v>
      </c>
      <c r="I88" s="53">
        <v>44012</v>
      </c>
      <c r="J88" s="34">
        <f t="shared" si="7"/>
        <v>71.477584629460196</v>
      </c>
      <c r="K88" s="34">
        <f t="shared" si="8"/>
        <v>100.3255421117522</v>
      </c>
      <c r="L88" s="34">
        <f t="shared" si="9"/>
        <v>91.536759890541177</v>
      </c>
      <c r="M88" s="34">
        <f t="shared" si="13"/>
        <v>130.70356422429992</v>
      </c>
      <c r="N88" s="34">
        <f t="shared" si="10"/>
        <v>221.42857142857144</v>
      </c>
      <c r="O88" s="34">
        <f t="shared" si="11"/>
        <v>210.32608695652178</v>
      </c>
      <c r="P88" s="34">
        <f t="shared" si="12"/>
        <v>141.19194452263363</v>
      </c>
    </row>
    <row r="89" spans="1:16">
      <c r="A89" s="53">
        <v>44013</v>
      </c>
      <c r="B89" s="34">
        <v>157.65</v>
      </c>
      <c r="C89" s="34">
        <v>3115.86</v>
      </c>
      <c r="D89" s="34">
        <v>35414.449999999997</v>
      </c>
      <c r="E89" s="34">
        <v>1737.6</v>
      </c>
      <c r="F89" s="34">
        <v>1.6</v>
      </c>
      <c r="G89" s="34">
        <v>40.6</v>
      </c>
      <c r="H89" s="34">
        <v>2878.7</v>
      </c>
      <c r="I89" s="53">
        <v>44013</v>
      </c>
      <c r="J89" s="34">
        <f t="shared" si="7"/>
        <v>72.118023787740171</v>
      </c>
      <c r="K89" s="34">
        <f t="shared" si="8"/>
        <v>100.82938810379811</v>
      </c>
      <c r="L89" s="34">
        <f t="shared" si="9"/>
        <v>92.844042132947706</v>
      </c>
      <c r="M89" s="34">
        <f t="shared" si="13"/>
        <v>133.27299641813482</v>
      </c>
      <c r="N89" s="34">
        <f t="shared" si="10"/>
        <v>228.57142857142861</v>
      </c>
      <c r="O89" s="34">
        <f t="shared" si="11"/>
        <v>220.6521739130435</v>
      </c>
      <c r="P89" s="34">
        <f t="shared" si="12"/>
        <v>147.32720898692392</v>
      </c>
    </row>
    <row r="90" spans="1:16">
      <c r="A90" s="53">
        <v>44014</v>
      </c>
      <c r="B90" s="34">
        <v>158.20000000000002</v>
      </c>
      <c r="C90" s="34">
        <v>3130.01</v>
      </c>
      <c r="D90" s="34">
        <v>35843.699999999997</v>
      </c>
      <c r="E90" s="34">
        <v>1760.35</v>
      </c>
      <c r="F90" s="34">
        <v>1.65</v>
      </c>
      <c r="G90" s="34">
        <v>42.6</v>
      </c>
      <c r="H90" s="34">
        <v>2890.3</v>
      </c>
      <c r="I90" s="53">
        <v>44014</v>
      </c>
      <c r="J90" s="34">
        <f t="shared" si="7"/>
        <v>72.369624885635872</v>
      </c>
      <c r="K90" s="34">
        <f t="shared" si="8"/>
        <v>101.28728282360862</v>
      </c>
      <c r="L90" s="34">
        <f t="shared" si="9"/>
        <v>93.969382356657732</v>
      </c>
      <c r="M90" s="34">
        <f t="shared" si="13"/>
        <v>135.01790932588838</v>
      </c>
      <c r="N90" s="34">
        <f t="shared" si="10"/>
        <v>235.71428571428572</v>
      </c>
      <c r="O90" s="34">
        <f t="shared" si="11"/>
        <v>231.52173913043481</v>
      </c>
      <c r="P90" s="34">
        <f t="shared" si="12"/>
        <v>147.92087822103943</v>
      </c>
    </row>
    <row r="91" spans="1:16">
      <c r="A91" s="53">
        <v>44015</v>
      </c>
      <c r="B91" s="34">
        <v>160</v>
      </c>
      <c r="C91" s="34" t="e">
        <f>NA()</f>
        <v>#N/A</v>
      </c>
      <c r="D91" s="34">
        <v>36021.42</v>
      </c>
      <c r="E91" s="34">
        <v>1787.9</v>
      </c>
      <c r="F91" s="34">
        <v>1.7</v>
      </c>
      <c r="G91" s="34">
        <v>40.5</v>
      </c>
      <c r="H91" s="34" t="e">
        <f>NA()</f>
        <v>#N/A</v>
      </c>
      <c r="I91" s="53">
        <v>44015</v>
      </c>
      <c r="J91" s="34">
        <f t="shared" si="7"/>
        <v>73.193046660567248</v>
      </c>
      <c r="K91" s="34" t="e">
        <f t="shared" si="8"/>
        <v>#N/A</v>
      </c>
      <c r="L91" s="34">
        <f t="shared" si="9"/>
        <v>94.435300736524368</v>
      </c>
      <c r="M91" s="34">
        <f t="shared" si="13"/>
        <v>137.13097968231079</v>
      </c>
      <c r="N91" s="34">
        <f t="shared" si="10"/>
        <v>242.85714285714289</v>
      </c>
      <c r="O91" s="34">
        <f t="shared" si="11"/>
        <v>220.10869565217394</v>
      </c>
      <c r="P91" s="34" t="e">
        <f t="shared" si="12"/>
        <v>#N/A</v>
      </c>
    </row>
    <row r="92" spans="1:16">
      <c r="A92" s="53">
        <v>44018</v>
      </c>
      <c r="B92" s="34">
        <v>164.20000000000002</v>
      </c>
      <c r="C92" s="34">
        <v>3179.72</v>
      </c>
      <c r="D92" s="34">
        <v>36487.279999999999</v>
      </c>
      <c r="E92" s="34">
        <v>1851.8</v>
      </c>
      <c r="F92" s="34">
        <v>1.75</v>
      </c>
      <c r="G92" s="34">
        <v>38.5</v>
      </c>
      <c r="H92" s="34">
        <v>3057.04</v>
      </c>
      <c r="I92" s="53">
        <v>44018</v>
      </c>
      <c r="J92" s="34">
        <f t="shared" si="7"/>
        <v>75.114364135407143</v>
      </c>
      <c r="K92" s="34">
        <f t="shared" si="8"/>
        <v>102.8959009523563</v>
      </c>
      <c r="L92" s="34">
        <f t="shared" si="9"/>
        <v>95.656619307561186</v>
      </c>
      <c r="M92" s="34">
        <f t="shared" si="13"/>
        <v>142.03207571771529</v>
      </c>
      <c r="N92" s="34">
        <f t="shared" si="10"/>
        <v>250</v>
      </c>
      <c r="O92" s="34">
        <f t="shared" si="11"/>
        <v>209.23913043478262</v>
      </c>
      <c r="P92" s="34">
        <f t="shared" si="12"/>
        <v>156.45436167762736</v>
      </c>
    </row>
    <row r="93" spans="1:16">
      <c r="A93" s="53">
        <v>44019</v>
      </c>
      <c r="B93" s="34">
        <v>168.15</v>
      </c>
      <c r="C93" s="34">
        <v>3145.32</v>
      </c>
      <c r="D93" s="34">
        <v>36674.519999999997</v>
      </c>
      <c r="E93" s="34">
        <v>1823.45</v>
      </c>
      <c r="F93" s="34">
        <v>1.8</v>
      </c>
      <c r="G93" s="34">
        <v>36.6</v>
      </c>
      <c r="H93" s="34">
        <v>3000.12</v>
      </c>
      <c r="I93" s="53">
        <v>44019</v>
      </c>
      <c r="J93" s="34">
        <f t="shared" si="7"/>
        <v>76.921317474839896</v>
      </c>
      <c r="K93" s="34">
        <f t="shared" si="8"/>
        <v>101.78271520242829</v>
      </c>
      <c r="L93" s="34">
        <f t="shared" si="9"/>
        <v>96.147495728032865</v>
      </c>
      <c r="M93" s="34">
        <f t="shared" si="13"/>
        <v>139.85764578651472</v>
      </c>
      <c r="N93" s="34">
        <f t="shared" si="10"/>
        <v>257.14285714285717</v>
      </c>
      <c r="O93" s="34">
        <f t="shared" si="11"/>
        <v>198.91304347826087</v>
      </c>
      <c r="P93" s="34">
        <f t="shared" si="12"/>
        <v>153.54128815988128</v>
      </c>
    </row>
    <row r="94" spans="1:16">
      <c r="A94" s="53">
        <v>44020</v>
      </c>
      <c r="B94" s="34">
        <v>163</v>
      </c>
      <c r="C94" s="34">
        <v>3169.94</v>
      </c>
      <c r="D94" s="34">
        <v>36329.01</v>
      </c>
      <c r="E94" s="34">
        <v>1798</v>
      </c>
      <c r="F94" s="34">
        <v>1.85</v>
      </c>
      <c r="G94" s="34">
        <v>34.799999999999997</v>
      </c>
      <c r="H94" s="34">
        <v>3081.11</v>
      </c>
      <c r="I94" s="53">
        <v>44020</v>
      </c>
      <c r="J94" s="34">
        <f t="shared" si="7"/>
        <v>74.565416285452883</v>
      </c>
      <c r="K94" s="34">
        <f t="shared" si="8"/>
        <v>102.5794196548477</v>
      </c>
      <c r="L94" s="34">
        <f t="shared" si="9"/>
        <v>95.241691882502181</v>
      </c>
      <c r="M94" s="34">
        <f t="shared" si="13"/>
        <v>137.90564431388489</v>
      </c>
      <c r="N94" s="34">
        <f t="shared" si="10"/>
        <v>264.28571428571433</v>
      </c>
      <c r="O94" s="34">
        <f t="shared" si="11"/>
        <v>189.13043478260869</v>
      </c>
      <c r="P94" s="34">
        <f t="shared" si="12"/>
        <v>157.68622533841705</v>
      </c>
    </row>
    <row r="95" spans="1:16">
      <c r="A95" s="53">
        <v>44021</v>
      </c>
      <c r="B95" s="34">
        <v>162.75</v>
      </c>
      <c r="C95" s="34">
        <v>3152.05</v>
      </c>
      <c r="D95" s="34">
        <v>36737.69</v>
      </c>
      <c r="E95" s="34">
        <v>1824.25</v>
      </c>
      <c r="F95" s="34">
        <v>1.9</v>
      </c>
      <c r="G95" s="34">
        <v>36.5</v>
      </c>
      <c r="H95" s="34">
        <v>3182.63</v>
      </c>
      <c r="I95" s="53">
        <v>44021</v>
      </c>
      <c r="J95" s="34">
        <f t="shared" si="7"/>
        <v>74.451052150045754</v>
      </c>
      <c r="K95" s="34">
        <f t="shared" si="8"/>
        <v>102.0004983447834</v>
      </c>
      <c r="L95" s="34">
        <f t="shared" si="9"/>
        <v>96.313104911333426</v>
      </c>
      <c r="M95" s="34">
        <f t="shared" si="13"/>
        <v>139.91900536129285</v>
      </c>
      <c r="N95" s="34">
        <f t="shared" si="10"/>
        <v>271.42857142857144</v>
      </c>
      <c r="O95" s="34">
        <f t="shared" si="11"/>
        <v>198.36956521739134</v>
      </c>
      <c r="P95" s="34">
        <f t="shared" si="12"/>
        <v>162.88185470457279</v>
      </c>
    </row>
    <row r="96" spans="1:16">
      <c r="A96" s="53">
        <v>44022</v>
      </c>
      <c r="B96" s="34">
        <v>159.70000000000002</v>
      </c>
      <c r="C96" s="34">
        <v>3185.04</v>
      </c>
      <c r="D96" s="34">
        <v>36594.33</v>
      </c>
      <c r="E96" s="34">
        <v>1878.05</v>
      </c>
      <c r="F96" s="34">
        <v>1.95</v>
      </c>
      <c r="G96" s="34">
        <v>37.1</v>
      </c>
      <c r="H96" s="34">
        <v>3200</v>
      </c>
      <c r="I96" s="53">
        <v>44022</v>
      </c>
      <c r="J96" s="34">
        <f t="shared" si="7"/>
        <v>73.05580969807869</v>
      </c>
      <c r="K96" s="34">
        <f t="shared" si="8"/>
        <v>103.06805642298468</v>
      </c>
      <c r="L96" s="34">
        <f t="shared" si="9"/>
        <v>95.937266182222032</v>
      </c>
      <c r="M96" s="34">
        <f t="shared" si="13"/>
        <v>144.04543676512321</v>
      </c>
      <c r="N96" s="34">
        <f t="shared" si="10"/>
        <v>278.57142857142861</v>
      </c>
      <c r="O96" s="34">
        <f t="shared" si="11"/>
        <v>201.63043478260875</v>
      </c>
      <c r="P96" s="34">
        <f t="shared" si="12"/>
        <v>163.77082320427851</v>
      </c>
    </row>
    <row r="97" spans="1:16">
      <c r="A97" s="53">
        <v>44025</v>
      </c>
      <c r="B97" s="34">
        <v>156.05000000000001</v>
      </c>
      <c r="C97" s="34">
        <v>3155.22</v>
      </c>
      <c r="D97" s="34">
        <v>36693.69</v>
      </c>
      <c r="E97" s="34">
        <v>1935</v>
      </c>
      <c r="F97" s="34">
        <v>2</v>
      </c>
      <c r="G97" s="34">
        <v>35.25</v>
      </c>
      <c r="H97" s="34">
        <v>3104</v>
      </c>
      <c r="I97" s="53">
        <v>44025</v>
      </c>
      <c r="J97" s="34">
        <f t="shared" si="7"/>
        <v>71.386093321134496</v>
      </c>
      <c r="K97" s="34">
        <f t="shared" si="8"/>
        <v>102.10307970604129</v>
      </c>
      <c r="L97" s="34">
        <f t="shared" si="9"/>
        <v>96.197752622822676</v>
      </c>
      <c r="M97" s="34">
        <f t="shared" si="13"/>
        <v>148.41347149464255</v>
      </c>
      <c r="N97" s="34">
        <f t="shared" si="10"/>
        <v>285.71428571428572</v>
      </c>
      <c r="O97" s="34">
        <f t="shared" si="11"/>
        <v>191.57608695652175</v>
      </c>
      <c r="P97" s="34">
        <f t="shared" si="12"/>
        <v>158.85769850815015</v>
      </c>
    </row>
    <row r="98" spans="1:16">
      <c r="A98" s="53">
        <v>44026</v>
      </c>
      <c r="B98" s="34">
        <v>149.75</v>
      </c>
      <c r="C98" s="34">
        <v>3197.52</v>
      </c>
      <c r="D98" s="34">
        <v>36033.06</v>
      </c>
      <c r="E98" s="34">
        <v>1917</v>
      </c>
      <c r="F98" s="34">
        <v>2.1</v>
      </c>
      <c r="G98" s="34">
        <v>33.5</v>
      </c>
      <c r="H98" s="34">
        <v>3084</v>
      </c>
      <c r="I98" s="53">
        <v>44026</v>
      </c>
      <c r="J98" s="34">
        <f t="shared" si="7"/>
        <v>68.504117108874667</v>
      </c>
      <c r="K98" s="34">
        <f t="shared" si="8"/>
        <v>103.47190985784229</v>
      </c>
      <c r="L98" s="34">
        <f t="shared" si="9"/>
        <v>94.465816660121305</v>
      </c>
      <c r="M98" s="34">
        <f t="shared" si="13"/>
        <v>147.03288106213424</v>
      </c>
      <c r="N98" s="34">
        <f t="shared" si="10"/>
        <v>300.00000000000006</v>
      </c>
      <c r="O98" s="34">
        <f t="shared" si="11"/>
        <v>182.06521739130437</v>
      </c>
      <c r="P98" s="34">
        <f t="shared" si="12"/>
        <v>157.83413086312342</v>
      </c>
    </row>
    <row r="99" spans="1:16">
      <c r="A99" s="53">
        <v>44027</v>
      </c>
      <c r="B99" s="34">
        <v>147.75</v>
      </c>
      <c r="C99" s="34">
        <v>3226.56</v>
      </c>
      <c r="D99" s="34">
        <v>36051.81</v>
      </c>
      <c r="E99" s="34">
        <v>1844</v>
      </c>
      <c r="F99" s="34">
        <v>2.2000000000000002</v>
      </c>
      <c r="G99" s="34">
        <v>32.4</v>
      </c>
      <c r="H99" s="34">
        <v>3008.87</v>
      </c>
      <c r="I99" s="53">
        <v>44027</v>
      </c>
      <c r="J99" s="34">
        <f t="shared" si="7"/>
        <v>67.589204025617562</v>
      </c>
      <c r="K99" s="34">
        <f t="shared" si="8"/>
        <v>104.41164573510709</v>
      </c>
      <c r="L99" s="34">
        <f t="shared" si="9"/>
        <v>94.514972464884409</v>
      </c>
      <c r="M99" s="34">
        <f t="shared" si="13"/>
        <v>141.43381986362834</v>
      </c>
      <c r="N99" s="34">
        <f t="shared" si="10"/>
        <v>314.28571428571433</v>
      </c>
      <c r="O99" s="34">
        <f t="shared" si="11"/>
        <v>176.08695652173913</v>
      </c>
      <c r="P99" s="34">
        <f t="shared" si="12"/>
        <v>153.98909900458045</v>
      </c>
    </row>
    <row r="100" spans="1:16">
      <c r="A100" s="53">
        <v>44028</v>
      </c>
      <c r="B100" s="34">
        <v>148.9</v>
      </c>
      <c r="C100" s="34">
        <v>3215.57</v>
      </c>
      <c r="D100" s="34">
        <v>36471.68</v>
      </c>
      <c r="E100" s="34">
        <v>1843.4</v>
      </c>
      <c r="F100" s="34">
        <v>2.2999999999999998</v>
      </c>
      <c r="G100" s="34">
        <v>30.8</v>
      </c>
      <c r="H100" s="34">
        <v>2999.9</v>
      </c>
      <c r="I100" s="53">
        <v>44028</v>
      </c>
      <c r="J100" s="34">
        <f t="shared" si="7"/>
        <v>68.115279048490393</v>
      </c>
      <c r="K100" s="34">
        <f t="shared" si="8"/>
        <v>104.0560087760458</v>
      </c>
      <c r="L100" s="34">
        <f t="shared" si="9"/>
        <v>95.615721677998295</v>
      </c>
      <c r="M100" s="34">
        <f t="shared" si="13"/>
        <v>141.38780018254477</v>
      </c>
      <c r="N100" s="34">
        <f t="shared" si="10"/>
        <v>328.57142857142856</v>
      </c>
      <c r="O100" s="34">
        <f t="shared" si="11"/>
        <v>167.39130434782609</v>
      </c>
      <c r="P100" s="34">
        <f t="shared" si="12"/>
        <v>153.53002891578598</v>
      </c>
    </row>
    <row r="101" spans="1:16">
      <c r="A101" s="53">
        <v>44029</v>
      </c>
      <c r="B101" s="34">
        <v>151.6</v>
      </c>
      <c r="C101" s="34">
        <v>3224.73</v>
      </c>
      <c r="D101" s="34">
        <v>37020.14</v>
      </c>
      <c r="E101" s="34">
        <v>1911.7</v>
      </c>
      <c r="F101" s="34">
        <v>2.4</v>
      </c>
      <c r="G101" s="34">
        <v>32.299999999999997</v>
      </c>
      <c r="H101" s="34">
        <v>2961.97</v>
      </c>
      <c r="I101" s="53">
        <v>44029</v>
      </c>
      <c r="J101" s="34">
        <f t="shared" si="7"/>
        <v>69.350411710887457</v>
      </c>
      <c r="K101" s="34">
        <f t="shared" si="8"/>
        <v>104.35242684201501</v>
      </c>
      <c r="L101" s="34">
        <f t="shared" si="9"/>
        <v>97.053587954284851</v>
      </c>
      <c r="M101" s="34">
        <f t="shared" si="13"/>
        <v>146.62637387922902</v>
      </c>
      <c r="N101" s="34">
        <f t="shared" si="10"/>
        <v>342.85714285714289</v>
      </c>
      <c r="O101" s="34">
        <f t="shared" si="11"/>
        <v>175.54347826086956</v>
      </c>
      <c r="P101" s="34">
        <f t="shared" si="12"/>
        <v>151.58883287699274</v>
      </c>
    </row>
    <row r="102" spans="1:16">
      <c r="A102" s="53">
        <v>44032</v>
      </c>
      <c r="B102" s="34">
        <v>160.70000000000002</v>
      </c>
      <c r="C102" s="34">
        <v>3251.84</v>
      </c>
      <c r="D102" s="34">
        <v>37418.99</v>
      </c>
      <c r="E102" s="34">
        <v>1919.9</v>
      </c>
      <c r="F102" s="34">
        <v>2.5</v>
      </c>
      <c r="G102" s="34">
        <v>33.9</v>
      </c>
      <c r="H102" s="34">
        <v>3196.84</v>
      </c>
      <c r="I102" s="53">
        <v>44032</v>
      </c>
      <c r="J102" s="34">
        <f t="shared" si="7"/>
        <v>73.513266239707235</v>
      </c>
      <c r="K102" s="34">
        <f t="shared" si="8"/>
        <v>105.2297078211007</v>
      </c>
      <c r="L102" s="34">
        <f t="shared" si="9"/>
        <v>98.099230233205631</v>
      </c>
      <c r="M102" s="34">
        <f t="shared" si="13"/>
        <v>147.25530952070503</v>
      </c>
      <c r="N102" s="34">
        <f t="shared" si="10"/>
        <v>357.14285714285717</v>
      </c>
      <c r="O102" s="34">
        <f t="shared" si="11"/>
        <v>184.23913043478262</v>
      </c>
      <c r="P102" s="34">
        <f t="shared" si="12"/>
        <v>163.6090995163643</v>
      </c>
    </row>
    <row r="103" spans="1:16">
      <c r="A103" s="53">
        <v>44033</v>
      </c>
      <c r="B103" s="34">
        <v>167.3</v>
      </c>
      <c r="C103" s="34">
        <v>3257.3</v>
      </c>
      <c r="D103" s="34">
        <v>37930.33</v>
      </c>
      <c r="E103" s="34">
        <v>1971.55</v>
      </c>
      <c r="F103" s="34">
        <v>2.6</v>
      </c>
      <c r="G103" s="34">
        <v>35.549999999999997</v>
      </c>
      <c r="H103" s="34">
        <v>3138.29</v>
      </c>
      <c r="I103" s="53">
        <v>44033</v>
      </c>
      <c r="J103" s="34">
        <f t="shared" si="7"/>
        <v>76.532479414455636</v>
      </c>
      <c r="K103" s="34">
        <f t="shared" si="8"/>
        <v>105.40639369885089</v>
      </c>
      <c r="L103" s="34">
        <f t="shared" si="9"/>
        <v>99.439781124275854</v>
      </c>
      <c r="M103" s="34">
        <f t="shared" si="13"/>
        <v>151.21683706731912</v>
      </c>
      <c r="N103" s="34">
        <f t="shared" si="10"/>
        <v>371.4285714285715</v>
      </c>
      <c r="O103" s="34">
        <f t="shared" si="11"/>
        <v>193.20652173913044</v>
      </c>
      <c r="P103" s="34">
        <f t="shared" si="12"/>
        <v>160.6126052355485</v>
      </c>
    </row>
    <row r="104" spans="1:16">
      <c r="A104" s="53">
        <v>44034</v>
      </c>
      <c r="B104" s="34">
        <v>169.4</v>
      </c>
      <c r="C104" s="34">
        <v>3276.02</v>
      </c>
      <c r="D104" s="34">
        <v>37871.519999999997</v>
      </c>
      <c r="E104" s="34">
        <v>2004</v>
      </c>
      <c r="F104" s="34">
        <v>2.7</v>
      </c>
      <c r="G104" s="34">
        <v>33.799999999999997</v>
      </c>
      <c r="H104" s="34">
        <v>3099.91</v>
      </c>
      <c r="I104" s="53">
        <v>44034</v>
      </c>
      <c r="J104" s="34">
        <f t="shared" si="7"/>
        <v>77.49313815187557</v>
      </c>
      <c r="K104" s="34">
        <f t="shared" si="8"/>
        <v>106.01217385113731</v>
      </c>
      <c r="L104" s="34">
        <f t="shared" si="9"/>
        <v>99.285602304109531</v>
      </c>
      <c r="M104" s="34">
        <f t="shared" si="13"/>
        <v>153.70573481925771</v>
      </c>
      <c r="N104" s="34">
        <f t="shared" si="10"/>
        <v>385.71428571428578</v>
      </c>
      <c r="O104" s="34">
        <f t="shared" si="11"/>
        <v>183.69565217391303</v>
      </c>
      <c r="P104" s="34">
        <f t="shared" si="12"/>
        <v>158.64837892474216</v>
      </c>
    </row>
    <row r="105" spans="1:16">
      <c r="A105" s="53">
        <v>44035</v>
      </c>
      <c r="B105" s="34">
        <v>169.95000000000002</v>
      </c>
      <c r="C105" s="34">
        <v>3235.66</v>
      </c>
      <c r="D105" s="34">
        <v>38140.47</v>
      </c>
      <c r="E105" s="34">
        <v>2057.8000000000002</v>
      </c>
      <c r="F105" s="34">
        <v>2.8</v>
      </c>
      <c r="G105" s="34">
        <v>32.25</v>
      </c>
      <c r="H105" s="34">
        <v>2986.55</v>
      </c>
      <c r="I105" s="53">
        <v>44035</v>
      </c>
      <c r="J105" s="34">
        <f t="shared" si="7"/>
        <v>77.744739249771271</v>
      </c>
      <c r="K105" s="34">
        <f t="shared" si="8"/>
        <v>104.70612219802409</v>
      </c>
      <c r="L105" s="34">
        <f t="shared" si="9"/>
        <v>99.990693167631534</v>
      </c>
      <c r="M105" s="34">
        <f t="shared" si="13"/>
        <v>157.83216622308808</v>
      </c>
      <c r="N105" s="34">
        <f t="shared" si="10"/>
        <v>400</v>
      </c>
      <c r="O105" s="34">
        <f t="shared" si="11"/>
        <v>175.27173913043478</v>
      </c>
      <c r="P105" s="34">
        <f t="shared" si="12"/>
        <v>152.84679751273063</v>
      </c>
    </row>
    <row r="106" spans="1:16">
      <c r="A106" s="53">
        <v>44036</v>
      </c>
      <c r="B106" s="34">
        <v>168.75</v>
      </c>
      <c r="C106" s="34">
        <v>3215.63</v>
      </c>
      <c r="D106" s="34">
        <v>38128.9</v>
      </c>
      <c r="E106" s="34">
        <v>2146.15</v>
      </c>
      <c r="F106" s="34">
        <v>2.9</v>
      </c>
      <c r="G106" s="34">
        <v>32.15</v>
      </c>
      <c r="H106" s="34">
        <v>3008.91</v>
      </c>
      <c r="I106" s="53">
        <v>44036</v>
      </c>
      <c r="J106" s="34">
        <f t="shared" si="7"/>
        <v>77.195791399817011</v>
      </c>
      <c r="K106" s="34">
        <f t="shared" si="8"/>
        <v>104.057950379098</v>
      </c>
      <c r="L106" s="34">
        <f t="shared" si="9"/>
        <v>99.960360759039048</v>
      </c>
      <c r="M106" s="34">
        <f t="shared" si="13"/>
        <v>164.60856426264968</v>
      </c>
      <c r="N106" s="34">
        <f t="shared" si="10"/>
        <v>414.28571428571433</v>
      </c>
      <c r="O106" s="34">
        <f t="shared" si="11"/>
        <v>174.72826086956525</v>
      </c>
      <c r="P106" s="34">
        <f t="shared" si="12"/>
        <v>153.99114613987049</v>
      </c>
    </row>
    <row r="107" spans="1:16">
      <c r="A107" s="53">
        <v>44039</v>
      </c>
      <c r="B107" s="34">
        <v>165.95000000000002</v>
      </c>
      <c r="C107" s="34">
        <v>3239.41</v>
      </c>
      <c r="D107" s="34">
        <v>37934.730000000003</v>
      </c>
      <c r="E107" s="34">
        <v>2156.1999999999998</v>
      </c>
      <c r="F107" s="34">
        <v>3</v>
      </c>
      <c r="G107" s="34">
        <v>30.6</v>
      </c>
      <c r="H107" s="34">
        <v>3055.21</v>
      </c>
      <c r="I107" s="53">
        <v>44039</v>
      </c>
      <c r="J107" s="34">
        <f t="shared" si="7"/>
        <v>75.91491308325709</v>
      </c>
      <c r="K107" s="34">
        <f t="shared" si="8"/>
        <v>104.82747238878657</v>
      </c>
      <c r="L107" s="34">
        <f t="shared" si="9"/>
        <v>99.451316353126927</v>
      </c>
      <c r="M107" s="34">
        <f t="shared" si="13"/>
        <v>165.37939392080011</v>
      </c>
      <c r="N107" s="34">
        <f t="shared" si="10"/>
        <v>428.57142857142856</v>
      </c>
      <c r="O107" s="34">
        <f t="shared" si="11"/>
        <v>166.304347826087</v>
      </c>
      <c r="P107" s="34">
        <f t="shared" si="12"/>
        <v>156.36070523810741</v>
      </c>
    </row>
    <row r="108" spans="1:16">
      <c r="A108" s="53">
        <v>44040</v>
      </c>
      <c r="B108" s="34">
        <v>173.55</v>
      </c>
      <c r="C108" s="34">
        <v>3218.44</v>
      </c>
      <c r="D108" s="34">
        <v>38492.949999999997</v>
      </c>
      <c r="E108" s="34">
        <v>2177.6999999999998</v>
      </c>
      <c r="F108" s="34">
        <v>3.15</v>
      </c>
      <c r="G108" s="34">
        <v>29.3</v>
      </c>
      <c r="H108" s="34">
        <v>3000.33</v>
      </c>
      <c r="I108" s="53">
        <v>44040</v>
      </c>
      <c r="J108" s="34">
        <f t="shared" si="7"/>
        <v>79.391582799634037</v>
      </c>
      <c r="K108" s="34">
        <f t="shared" si="8"/>
        <v>104.14888212204269</v>
      </c>
      <c r="L108" s="34">
        <f t="shared" si="9"/>
        <v>100.91476986431948</v>
      </c>
      <c r="M108" s="34">
        <f t="shared" si="13"/>
        <v>167.02843249296282</v>
      </c>
      <c r="N108" s="34">
        <f t="shared" si="10"/>
        <v>450</v>
      </c>
      <c r="O108" s="34">
        <f t="shared" si="11"/>
        <v>159.23913043478262</v>
      </c>
      <c r="P108" s="34">
        <f t="shared" si="12"/>
        <v>153.55203562015404</v>
      </c>
    </row>
    <row r="109" spans="1:16">
      <c r="A109" s="53">
        <v>44041</v>
      </c>
      <c r="B109" s="34">
        <v>179.1</v>
      </c>
      <c r="C109" s="34">
        <v>3258.44</v>
      </c>
      <c r="D109" s="34">
        <v>38071.129999999997</v>
      </c>
      <c r="E109" s="34">
        <v>2096.65</v>
      </c>
      <c r="F109" s="34">
        <v>3.3</v>
      </c>
      <c r="G109" s="34">
        <v>30.75</v>
      </c>
      <c r="H109" s="34">
        <v>3033.53</v>
      </c>
      <c r="I109" s="53">
        <v>44041</v>
      </c>
      <c r="J109" s="34">
        <f t="shared" si="7"/>
        <v>81.930466605672464</v>
      </c>
      <c r="K109" s="34">
        <f t="shared" si="8"/>
        <v>105.44328415684269</v>
      </c>
      <c r="L109" s="34">
        <f t="shared" si="9"/>
        <v>99.808908447510262</v>
      </c>
      <c r="M109" s="34">
        <f t="shared" si="13"/>
        <v>160.81194057325183</v>
      </c>
      <c r="N109" s="34">
        <f t="shared" si="10"/>
        <v>471.42857142857144</v>
      </c>
      <c r="O109" s="34">
        <f t="shared" si="11"/>
        <v>167.11956521739131</v>
      </c>
      <c r="P109" s="34">
        <f t="shared" si="12"/>
        <v>155.25115791089846</v>
      </c>
    </row>
    <row r="110" spans="1:16">
      <c r="A110" s="53">
        <v>44042</v>
      </c>
      <c r="B110" s="34">
        <v>175.05</v>
      </c>
      <c r="C110" s="34">
        <v>3246.22</v>
      </c>
      <c r="D110" s="34">
        <v>37736.07</v>
      </c>
      <c r="E110" s="34">
        <v>2108.85</v>
      </c>
      <c r="F110" s="34">
        <v>3.15</v>
      </c>
      <c r="G110" s="34">
        <v>29.3</v>
      </c>
      <c r="H110" s="34">
        <v>3051.88</v>
      </c>
      <c r="I110" s="53">
        <v>44042</v>
      </c>
      <c r="J110" s="34">
        <f t="shared" si="7"/>
        <v>80.077767612076855</v>
      </c>
      <c r="K110" s="34">
        <f t="shared" si="8"/>
        <v>105.04784433521128</v>
      </c>
      <c r="L110" s="34">
        <f t="shared" si="9"/>
        <v>98.930500770500856</v>
      </c>
      <c r="M110" s="34">
        <f t="shared" si="13"/>
        <v>161.74767408861857</v>
      </c>
      <c r="N110" s="34">
        <f t="shared" si="10"/>
        <v>450</v>
      </c>
      <c r="O110" s="34">
        <f t="shared" si="11"/>
        <v>159.23913043478262</v>
      </c>
      <c r="P110" s="34">
        <f t="shared" si="12"/>
        <v>156.19028122521047</v>
      </c>
    </row>
    <row r="111" spans="1:16">
      <c r="A111" s="53">
        <v>44043</v>
      </c>
      <c r="B111" s="34">
        <v>175.25</v>
      </c>
      <c r="C111" s="34">
        <v>3271.12</v>
      </c>
      <c r="D111" s="34">
        <v>37606.89</v>
      </c>
      <c r="E111" s="34">
        <v>2067.1</v>
      </c>
      <c r="F111" s="34">
        <v>3</v>
      </c>
      <c r="G111" s="34">
        <v>27.85</v>
      </c>
      <c r="H111" s="34">
        <v>3164.68</v>
      </c>
      <c r="I111" s="53">
        <v>44043</v>
      </c>
      <c r="J111" s="34">
        <f t="shared" si="7"/>
        <v>80.169258920402569</v>
      </c>
      <c r="K111" s="34">
        <f t="shared" si="8"/>
        <v>105.85360960187428</v>
      </c>
      <c r="L111" s="34">
        <f t="shared" si="9"/>
        <v>98.591836938004974</v>
      </c>
      <c r="M111" s="34">
        <f t="shared" si="13"/>
        <v>158.54547127988403</v>
      </c>
      <c r="N111" s="34">
        <f t="shared" si="10"/>
        <v>428.57142857142856</v>
      </c>
      <c r="O111" s="34">
        <f t="shared" si="11"/>
        <v>151.35869565217394</v>
      </c>
      <c r="P111" s="34">
        <f t="shared" si="12"/>
        <v>161.96320274316128</v>
      </c>
    </row>
    <row r="112" spans="1:16">
      <c r="A112" s="53">
        <v>44046</v>
      </c>
      <c r="B112" s="34">
        <v>172.25</v>
      </c>
      <c r="C112" s="34">
        <v>3294.61</v>
      </c>
      <c r="D112" s="34">
        <v>36939.599999999999</v>
      </c>
      <c r="E112" s="34">
        <v>2009</v>
      </c>
      <c r="F112" s="34">
        <v>2.85</v>
      </c>
      <c r="G112" s="34">
        <v>29.1</v>
      </c>
      <c r="H112" s="34">
        <v>3111.89</v>
      </c>
      <c r="I112" s="53">
        <v>44046</v>
      </c>
      <c r="J112" s="34">
        <f t="shared" si="7"/>
        <v>78.79688929551692</v>
      </c>
      <c r="K112" s="34">
        <f t="shared" si="8"/>
        <v>106.61374719681061</v>
      </c>
      <c r="L112" s="34">
        <f t="shared" si="9"/>
        <v>96.842440833451747</v>
      </c>
      <c r="M112" s="34">
        <f t="shared" si="13"/>
        <v>154.08923216162111</v>
      </c>
      <c r="N112" s="34">
        <f t="shared" si="10"/>
        <v>407.14285714285722</v>
      </c>
      <c r="O112" s="34">
        <f t="shared" si="11"/>
        <v>158.1521739130435</v>
      </c>
      <c r="P112" s="34">
        <f t="shared" si="12"/>
        <v>159.26149594411322</v>
      </c>
    </row>
    <row r="113" spans="1:16">
      <c r="A113" s="53">
        <v>44047</v>
      </c>
      <c r="B113" s="34">
        <v>182.1</v>
      </c>
      <c r="C113" s="34">
        <v>3306.51</v>
      </c>
      <c r="D113" s="34">
        <v>37687.910000000003</v>
      </c>
      <c r="E113" s="34">
        <v>2150.6</v>
      </c>
      <c r="F113" s="34">
        <v>2.75</v>
      </c>
      <c r="G113" s="34">
        <v>28.5</v>
      </c>
      <c r="H113" s="34">
        <v>3138.83</v>
      </c>
      <c r="I113" s="53">
        <v>44047</v>
      </c>
      <c r="J113" s="34">
        <f t="shared" si="7"/>
        <v>83.3028362305581</v>
      </c>
      <c r="K113" s="34">
        <f t="shared" si="8"/>
        <v>106.99883180216361</v>
      </c>
      <c r="L113" s="34">
        <f t="shared" si="9"/>
        <v>98.804242447440004</v>
      </c>
      <c r="M113" s="34">
        <f t="shared" si="13"/>
        <v>164.94987689735311</v>
      </c>
      <c r="N113" s="34">
        <f t="shared" si="10"/>
        <v>392.85714285714289</v>
      </c>
      <c r="O113" s="34">
        <f t="shared" si="11"/>
        <v>154.89130434782609</v>
      </c>
      <c r="P113" s="34">
        <f t="shared" si="12"/>
        <v>160.64024156196422</v>
      </c>
    </row>
    <row r="114" spans="1:16">
      <c r="A114" s="53">
        <v>44048</v>
      </c>
      <c r="B114" s="34">
        <v>179.6</v>
      </c>
      <c r="C114" s="34">
        <v>3327.77</v>
      </c>
      <c r="D114" s="34">
        <v>37663.33</v>
      </c>
      <c r="E114" s="34">
        <v>2126.4499999999998</v>
      </c>
      <c r="F114" s="34">
        <v>2.85</v>
      </c>
      <c r="G114" s="34">
        <v>29.5</v>
      </c>
      <c r="H114" s="34">
        <v>3205.03</v>
      </c>
      <c r="I114" s="53">
        <v>44048</v>
      </c>
      <c r="J114" s="34">
        <f t="shared" si="7"/>
        <v>82.159194876486737</v>
      </c>
      <c r="K114" s="34">
        <f t="shared" si="8"/>
        <v>107.68680648365978</v>
      </c>
      <c r="L114" s="34">
        <f t="shared" si="9"/>
        <v>98.739802464449227</v>
      </c>
      <c r="M114" s="34">
        <f t="shared" si="13"/>
        <v>163.09758473373779</v>
      </c>
      <c r="N114" s="34">
        <f t="shared" si="10"/>
        <v>407.14285714285722</v>
      </c>
      <c r="O114" s="34">
        <f t="shared" si="11"/>
        <v>160.32608695652175</v>
      </c>
      <c r="P114" s="34">
        <f t="shared" si="12"/>
        <v>164.02825046700272</v>
      </c>
    </row>
    <row r="115" spans="1:16">
      <c r="A115" s="53">
        <v>44049</v>
      </c>
      <c r="B115" s="34">
        <v>185.95000000000002</v>
      </c>
      <c r="C115" s="34">
        <v>3349.16</v>
      </c>
      <c r="D115" s="34">
        <v>38025.449999999997</v>
      </c>
      <c r="E115" s="34">
        <v>2134.1</v>
      </c>
      <c r="F115" s="34">
        <v>2.75</v>
      </c>
      <c r="G115" s="34">
        <v>29.2</v>
      </c>
      <c r="H115" s="34">
        <v>3225</v>
      </c>
      <c r="I115" s="53">
        <v>44049</v>
      </c>
      <c r="J115" s="34">
        <f t="shared" si="7"/>
        <v>85.064043915828009</v>
      </c>
      <c r="K115" s="34">
        <f t="shared" si="8"/>
        <v>108.37898797176908</v>
      </c>
      <c r="L115" s="34">
        <f t="shared" si="9"/>
        <v>99.689151798892723</v>
      </c>
      <c r="M115" s="34">
        <f t="shared" si="13"/>
        <v>163.68433566755382</v>
      </c>
      <c r="N115" s="34">
        <f t="shared" si="10"/>
        <v>392.85714285714289</v>
      </c>
      <c r="O115" s="34">
        <f t="shared" si="11"/>
        <v>158.69565217391306</v>
      </c>
      <c r="P115" s="34">
        <f t="shared" si="12"/>
        <v>165.05028276056194</v>
      </c>
    </row>
    <row r="116" spans="1:16">
      <c r="A116" s="53">
        <v>44050</v>
      </c>
      <c r="B116" s="34">
        <v>192.9</v>
      </c>
      <c r="C116" s="34">
        <v>3351.28</v>
      </c>
      <c r="D116" s="34">
        <v>38040.57</v>
      </c>
      <c r="E116" s="34">
        <v>2146.4499999999998</v>
      </c>
      <c r="F116" s="34">
        <v>2.65</v>
      </c>
      <c r="G116" s="34">
        <v>28.45</v>
      </c>
      <c r="H116" s="34">
        <v>3167.46</v>
      </c>
      <c r="I116" s="53">
        <v>44050</v>
      </c>
      <c r="J116" s="34">
        <f t="shared" si="7"/>
        <v>88.243366880146397</v>
      </c>
      <c r="K116" s="34">
        <f t="shared" si="8"/>
        <v>108.4475912796135</v>
      </c>
      <c r="L116" s="34">
        <f t="shared" si="9"/>
        <v>99.728791039853704</v>
      </c>
      <c r="M116" s="34">
        <f t="shared" si="13"/>
        <v>164.63157410319144</v>
      </c>
      <c r="N116" s="34">
        <f t="shared" si="10"/>
        <v>378.57142857142861</v>
      </c>
      <c r="O116" s="34">
        <f t="shared" si="11"/>
        <v>154.61956521739131</v>
      </c>
      <c r="P116" s="34">
        <f t="shared" si="12"/>
        <v>162.10547864582</v>
      </c>
    </row>
    <row r="117" spans="1:16">
      <c r="A117" s="53">
        <v>44053</v>
      </c>
      <c r="B117" s="34">
        <v>195.70000000000002</v>
      </c>
      <c r="C117" s="34">
        <v>3360.47</v>
      </c>
      <c r="D117" s="34">
        <v>38182.080000000002</v>
      </c>
      <c r="E117" s="34">
        <v>2119.85</v>
      </c>
      <c r="F117" s="34">
        <v>2.5499999999999998</v>
      </c>
      <c r="G117" s="34">
        <v>29.85</v>
      </c>
      <c r="H117" s="34">
        <v>3148.16</v>
      </c>
      <c r="I117" s="53">
        <v>44053</v>
      </c>
      <c r="J117" s="34">
        <f t="shared" si="7"/>
        <v>89.524245196706318</v>
      </c>
      <c r="K117" s="34">
        <f t="shared" si="8"/>
        <v>108.74498014710878</v>
      </c>
      <c r="L117" s="34">
        <f t="shared" si="9"/>
        <v>100.09977972956182</v>
      </c>
      <c r="M117" s="34">
        <f t="shared" si="13"/>
        <v>162.59136824181809</v>
      </c>
      <c r="N117" s="34">
        <f t="shared" si="10"/>
        <v>364.28571428571428</v>
      </c>
      <c r="O117" s="34">
        <f t="shared" si="11"/>
        <v>162.22826086956525</v>
      </c>
      <c r="P117" s="34">
        <f t="shared" si="12"/>
        <v>161.11773586836918</v>
      </c>
    </row>
    <row r="118" spans="1:16">
      <c r="A118" s="53">
        <v>44054</v>
      </c>
      <c r="B118" s="34">
        <v>195.85</v>
      </c>
      <c r="C118" s="34">
        <v>3333.69</v>
      </c>
      <c r="D118" s="34">
        <v>38407.01</v>
      </c>
      <c r="E118" s="34">
        <v>2133.8000000000002</v>
      </c>
      <c r="F118" s="34">
        <v>2.4500000000000002</v>
      </c>
      <c r="G118" s="34">
        <v>31.3</v>
      </c>
      <c r="H118" s="34">
        <v>3080.67</v>
      </c>
      <c r="I118" s="53">
        <v>44054</v>
      </c>
      <c r="J118" s="34">
        <f t="shared" si="7"/>
        <v>89.592863677950589</v>
      </c>
      <c r="K118" s="34">
        <f t="shared" si="8"/>
        <v>107.87837798481019</v>
      </c>
      <c r="L118" s="34">
        <f t="shared" si="9"/>
        <v>100.68946587171463</v>
      </c>
      <c r="M118" s="34">
        <f t="shared" si="13"/>
        <v>163.66132582701204</v>
      </c>
      <c r="N118" s="34">
        <f t="shared" si="10"/>
        <v>350.00000000000006</v>
      </c>
      <c r="O118" s="34">
        <f t="shared" si="11"/>
        <v>170.10869565217394</v>
      </c>
      <c r="P118" s="34">
        <f t="shared" si="12"/>
        <v>157.66370685022645</v>
      </c>
    </row>
    <row r="119" spans="1:16">
      <c r="A119" s="53">
        <v>44055</v>
      </c>
      <c r="B119" s="34">
        <v>197.70000000000002</v>
      </c>
      <c r="C119" s="34">
        <v>3380.35</v>
      </c>
      <c r="D119" s="34">
        <v>38369.629999999997</v>
      </c>
      <c r="E119" s="34">
        <v>2127.6</v>
      </c>
      <c r="F119" s="34">
        <v>2.35</v>
      </c>
      <c r="G119" s="34">
        <v>31.2</v>
      </c>
      <c r="H119" s="34">
        <v>3162.24</v>
      </c>
      <c r="I119" s="53">
        <v>44055</v>
      </c>
      <c r="J119" s="34">
        <f t="shared" si="7"/>
        <v>90.439158279963422</v>
      </c>
      <c r="K119" s="34">
        <f t="shared" si="8"/>
        <v>109.38829795840439</v>
      </c>
      <c r="L119" s="34">
        <f t="shared" si="9"/>
        <v>100.59146885933889</v>
      </c>
      <c r="M119" s="34">
        <f t="shared" si="13"/>
        <v>163.1857891224814</v>
      </c>
      <c r="N119" s="34">
        <f t="shared" si="10"/>
        <v>335.71428571428578</v>
      </c>
      <c r="O119" s="34">
        <f t="shared" si="11"/>
        <v>169.56521739130437</v>
      </c>
      <c r="P119" s="34">
        <f t="shared" si="12"/>
        <v>161.838327490468</v>
      </c>
    </row>
    <row r="120" spans="1:16">
      <c r="A120" s="53">
        <v>44056</v>
      </c>
      <c r="B120" s="34">
        <v>200.75</v>
      </c>
      <c r="C120" s="34">
        <v>3373.43</v>
      </c>
      <c r="D120" s="34">
        <v>38310.49</v>
      </c>
      <c r="E120" s="34">
        <v>2122.0500000000002</v>
      </c>
      <c r="F120" s="34">
        <v>2.25</v>
      </c>
      <c r="G120" s="34">
        <v>30.65</v>
      </c>
      <c r="H120" s="34">
        <v>3161.02</v>
      </c>
      <c r="I120" s="53">
        <v>44056</v>
      </c>
      <c r="J120" s="34">
        <f t="shared" si="7"/>
        <v>91.834400731930472</v>
      </c>
      <c r="K120" s="34">
        <f t="shared" si="8"/>
        <v>109.16436640638398</v>
      </c>
      <c r="L120" s="34">
        <f t="shared" si="9"/>
        <v>100.43642489700876</v>
      </c>
      <c r="M120" s="34">
        <f t="shared" si="13"/>
        <v>162.760107072458</v>
      </c>
      <c r="N120" s="34">
        <f t="shared" si="10"/>
        <v>321.42857142857144</v>
      </c>
      <c r="O120" s="34">
        <f t="shared" si="11"/>
        <v>166.57608695652175</v>
      </c>
      <c r="P120" s="34">
        <f t="shared" si="12"/>
        <v>161.77588986412138</v>
      </c>
    </row>
    <row r="121" spans="1:16">
      <c r="A121" s="53">
        <v>44057</v>
      </c>
      <c r="B121" s="34">
        <v>196.20000000000002</v>
      </c>
      <c r="C121" s="34">
        <v>3372.85</v>
      </c>
      <c r="D121" s="34">
        <v>37877.339999999997</v>
      </c>
      <c r="E121" s="34">
        <v>2113.8000000000002</v>
      </c>
      <c r="F121" s="34">
        <v>2.35</v>
      </c>
      <c r="G121" s="34">
        <v>30.55</v>
      </c>
      <c r="H121" s="34">
        <v>3148.02</v>
      </c>
      <c r="I121" s="53">
        <v>44057</v>
      </c>
      <c r="J121" s="34">
        <f t="shared" si="7"/>
        <v>89.75297346752059</v>
      </c>
      <c r="K121" s="34">
        <f t="shared" si="8"/>
        <v>109.14559757687938</v>
      </c>
      <c r="L121" s="34">
        <f t="shared" si="9"/>
        <v>99.300860265908</v>
      </c>
      <c r="M121" s="34">
        <f t="shared" si="13"/>
        <v>162.12733645755836</v>
      </c>
      <c r="N121" s="34">
        <f t="shared" si="10"/>
        <v>335.71428571428578</v>
      </c>
      <c r="O121" s="34">
        <f t="shared" si="11"/>
        <v>166.03260869565219</v>
      </c>
      <c r="P121" s="34">
        <f t="shared" si="12"/>
        <v>161.11057089485402</v>
      </c>
    </row>
    <row r="122" spans="1:16">
      <c r="A122" s="53">
        <v>44060</v>
      </c>
      <c r="B122" s="34">
        <v>197.8</v>
      </c>
      <c r="C122" s="34">
        <v>3381.99</v>
      </c>
      <c r="D122" s="34">
        <v>38050.78</v>
      </c>
      <c r="E122" s="34">
        <v>2091.35</v>
      </c>
      <c r="F122" s="34">
        <v>2.4500000000000002</v>
      </c>
      <c r="G122" s="34">
        <v>31.15</v>
      </c>
      <c r="H122" s="34">
        <v>3182.41</v>
      </c>
      <c r="I122" s="53">
        <v>44060</v>
      </c>
      <c r="J122" s="34">
        <f t="shared" si="7"/>
        <v>90.484903934126265</v>
      </c>
      <c r="K122" s="34">
        <f t="shared" si="8"/>
        <v>109.44136844183119</v>
      </c>
      <c r="L122" s="34">
        <f t="shared" si="9"/>
        <v>99.755558014074026</v>
      </c>
      <c r="M122" s="34">
        <f t="shared" si="13"/>
        <v>160.40543339034662</v>
      </c>
      <c r="N122" s="34">
        <f t="shared" si="10"/>
        <v>350.00000000000006</v>
      </c>
      <c r="O122" s="34">
        <f t="shared" si="11"/>
        <v>169.29347826086959</v>
      </c>
      <c r="P122" s="34">
        <f t="shared" si="12"/>
        <v>162.87059546047749</v>
      </c>
    </row>
    <row r="123" spans="1:16">
      <c r="A123" s="53">
        <v>44061</v>
      </c>
      <c r="B123" s="34">
        <v>213.70000000000002</v>
      </c>
      <c r="C123" s="34">
        <v>3389.78</v>
      </c>
      <c r="D123" s="34">
        <v>38528.32</v>
      </c>
      <c r="E123" s="34">
        <v>2118.5500000000002</v>
      </c>
      <c r="F123" s="34">
        <v>2.5499999999999998</v>
      </c>
      <c r="G123" s="34">
        <v>30.75</v>
      </c>
      <c r="H123" s="34">
        <v>3312.49</v>
      </c>
      <c r="I123" s="53">
        <v>44061</v>
      </c>
      <c r="J123" s="34">
        <f t="shared" si="7"/>
        <v>97.758462946020146</v>
      </c>
      <c r="K123" s="34">
        <f t="shared" si="8"/>
        <v>109.6934532381085</v>
      </c>
      <c r="L123" s="34">
        <f t="shared" si="9"/>
        <v>101.00749737442463</v>
      </c>
      <c r="M123" s="34">
        <f t="shared" si="13"/>
        <v>162.49165893280363</v>
      </c>
      <c r="N123" s="34">
        <f t="shared" si="10"/>
        <v>364.28571428571428</v>
      </c>
      <c r="O123" s="34">
        <f t="shared" si="11"/>
        <v>167.11956521739131</v>
      </c>
      <c r="P123" s="34">
        <f t="shared" si="12"/>
        <v>169.52787942373141</v>
      </c>
    </row>
    <row r="124" spans="1:16">
      <c r="A124" s="53">
        <v>44062</v>
      </c>
      <c r="B124" s="34">
        <v>239.55</v>
      </c>
      <c r="C124" s="34">
        <v>3374.85</v>
      </c>
      <c r="D124" s="34">
        <v>38614.79</v>
      </c>
      <c r="E124" s="34">
        <v>2131.5500000000002</v>
      </c>
      <c r="F124" s="34">
        <v>2.65</v>
      </c>
      <c r="G124" s="34">
        <v>32.25</v>
      </c>
      <c r="H124" s="34">
        <v>3260.48</v>
      </c>
      <c r="I124" s="53">
        <v>44062</v>
      </c>
      <c r="J124" s="34">
        <f t="shared" si="7"/>
        <v>109.58371454711803</v>
      </c>
      <c r="K124" s="34">
        <f t="shared" si="8"/>
        <v>109.21031767861939</v>
      </c>
      <c r="L124" s="34">
        <f t="shared" si="9"/>
        <v>101.23419083777748</v>
      </c>
      <c r="M124" s="34">
        <f t="shared" si="13"/>
        <v>163.48875202294849</v>
      </c>
      <c r="N124" s="34">
        <f t="shared" si="10"/>
        <v>378.57142857142861</v>
      </c>
      <c r="O124" s="34">
        <f t="shared" si="11"/>
        <v>175.27173913043478</v>
      </c>
      <c r="P124" s="34">
        <f t="shared" si="12"/>
        <v>166.86609176283937</v>
      </c>
    </row>
    <row r="125" spans="1:16">
      <c r="A125" s="53">
        <v>44063</v>
      </c>
      <c r="B125" s="34">
        <v>234</v>
      </c>
      <c r="C125" s="34">
        <v>3385.51</v>
      </c>
      <c r="D125" s="34">
        <v>38220.39</v>
      </c>
      <c r="E125" s="34">
        <v>2097.0500000000002</v>
      </c>
      <c r="F125" s="34">
        <v>2.75</v>
      </c>
      <c r="G125" s="34">
        <v>31.45</v>
      </c>
      <c r="H125" s="34">
        <v>3297.37</v>
      </c>
      <c r="I125" s="53">
        <v>44063</v>
      </c>
      <c r="J125" s="34">
        <f t="shared" si="7"/>
        <v>107.04483074107959</v>
      </c>
      <c r="K125" s="34">
        <f t="shared" si="8"/>
        <v>109.5552758208936</v>
      </c>
      <c r="L125" s="34">
        <f t="shared" si="9"/>
        <v>100.20021486985378</v>
      </c>
      <c r="M125" s="34">
        <f t="shared" si="13"/>
        <v>160.84262036064092</v>
      </c>
      <c r="N125" s="34">
        <f t="shared" si="10"/>
        <v>392.85714285714289</v>
      </c>
      <c r="O125" s="34">
        <f t="shared" si="11"/>
        <v>170.92391304347828</v>
      </c>
      <c r="P125" s="34">
        <f t="shared" si="12"/>
        <v>168.75406228409119</v>
      </c>
    </row>
    <row r="126" spans="1:16">
      <c r="A126" s="53">
        <v>44064</v>
      </c>
      <c r="B126" s="34">
        <v>233.35</v>
      </c>
      <c r="C126" s="34">
        <v>3397.16</v>
      </c>
      <c r="D126" s="34">
        <v>38434.720000000001</v>
      </c>
      <c r="E126" s="34">
        <v>2081.85</v>
      </c>
      <c r="F126" s="34">
        <v>2.75</v>
      </c>
      <c r="G126" s="34">
        <v>30.65</v>
      </c>
      <c r="H126" s="34">
        <v>3284.72</v>
      </c>
      <c r="I126" s="53">
        <v>44064</v>
      </c>
      <c r="J126" s="34">
        <f t="shared" si="7"/>
        <v>106.74748398902105</v>
      </c>
      <c r="K126" s="34">
        <f t="shared" si="8"/>
        <v>109.93227041352908</v>
      </c>
      <c r="L126" s="34">
        <f t="shared" si="9"/>
        <v>100.76211159704719</v>
      </c>
      <c r="M126" s="34">
        <f t="shared" si="13"/>
        <v>159.6767884398561</v>
      </c>
      <c r="N126" s="34">
        <f t="shared" si="10"/>
        <v>392.85714285714289</v>
      </c>
      <c r="O126" s="34">
        <f t="shared" si="11"/>
        <v>166.57608695652175</v>
      </c>
      <c r="P126" s="34">
        <f t="shared" si="12"/>
        <v>168.10665574861176</v>
      </c>
    </row>
    <row r="127" spans="1:16">
      <c r="A127" s="53">
        <v>44067</v>
      </c>
      <c r="B127" s="34">
        <v>248.70000000000002</v>
      </c>
      <c r="C127" s="34">
        <v>3431.28</v>
      </c>
      <c r="D127" s="34">
        <v>38799.08</v>
      </c>
      <c r="E127" s="34">
        <v>2095.75</v>
      </c>
      <c r="F127" s="34">
        <v>2.65</v>
      </c>
      <c r="G127" s="34">
        <v>29.7</v>
      </c>
      <c r="H127" s="34">
        <v>3307.46</v>
      </c>
      <c r="I127" s="53">
        <v>44067</v>
      </c>
      <c r="J127" s="34">
        <f t="shared" si="7"/>
        <v>113.76944190301923</v>
      </c>
      <c r="K127" s="34">
        <f t="shared" si="8"/>
        <v>111.03639534921351</v>
      </c>
      <c r="L127" s="34">
        <f t="shared" si="9"/>
        <v>101.71733341163306</v>
      </c>
      <c r="M127" s="34">
        <f t="shared" si="13"/>
        <v>160.74291105162641</v>
      </c>
      <c r="N127" s="34">
        <f t="shared" si="10"/>
        <v>378.57142857142861</v>
      </c>
      <c r="O127" s="34">
        <f t="shared" si="11"/>
        <v>161.41304347826087</v>
      </c>
      <c r="P127" s="34">
        <f t="shared" si="12"/>
        <v>169.27045216100717</v>
      </c>
    </row>
    <row r="128" spans="1:16">
      <c r="A128" s="53">
        <v>44068</v>
      </c>
      <c r="B128" s="34">
        <v>307.55</v>
      </c>
      <c r="C128" s="34">
        <v>3443.62</v>
      </c>
      <c r="D128" s="34">
        <v>38843.879999999997</v>
      </c>
      <c r="E128" s="34">
        <v>2082.1</v>
      </c>
      <c r="F128" s="34">
        <v>2.5499999999999998</v>
      </c>
      <c r="G128" s="34">
        <v>29.6</v>
      </c>
      <c r="H128" s="34">
        <v>3346.49</v>
      </c>
      <c r="I128" s="53">
        <v>44068</v>
      </c>
      <c r="J128" s="34">
        <f t="shared" si="7"/>
        <v>140.69075937785911</v>
      </c>
      <c r="K128" s="34">
        <f t="shared" si="8"/>
        <v>111.43571837694928</v>
      </c>
      <c r="L128" s="34">
        <f t="shared" si="9"/>
        <v>101.83478301448039</v>
      </c>
      <c r="M128" s="34">
        <f t="shared" si="13"/>
        <v>159.69596330697428</v>
      </c>
      <c r="N128" s="34">
        <f t="shared" si="10"/>
        <v>364.28571428571428</v>
      </c>
      <c r="O128" s="34">
        <f t="shared" si="11"/>
        <v>160.86956521739134</v>
      </c>
      <c r="P128" s="34">
        <f t="shared" si="12"/>
        <v>171.26794442027688</v>
      </c>
    </row>
    <row r="129" spans="1:16">
      <c r="A129" s="53">
        <v>44069</v>
      </c>
      <c r="B129" s="34">
        <v>285.55</v>
      </c>
      <c r="C129" s="34">
        <v>3478.73</v>
      </c>
      <c r="D129" s="34">
        <v>39073.919999999998</v>
      </c>
      <c r="E129" s="34">
        <v>2137.3000000000002</v>
      </c>
      <c r="F129" s="34">
        <v>2.4500000000000002</v>
      </c>
      <c r="G129" s="34">
        <v>29.8</v>
      </c>
      <c r="H129" s="34">
        <v>3441.85</v>
      </c>
      <c r="I129" s="53">
        <v>44069</v>
      </c>
      <c r="J129" s="34">
        <f t="shared" si="7"/>
        <v>130.62671546203111</v>
      </c>
      <c r="K129" s="34">
        <f t="shared" si="8"/>
        <v>112.57187976299498</v>
      </c>
      <c r="L129" s="34">
        <f t="shared" si="9"/>
        <v>102.43786575195797</v>
      </c>
      <c r="M129" s="34">
        <f t="shared" si="13"/>
        <v>163.92977396666643</v>
      </c>
      <c r="N129" s="34">
        <f t="shared" si="10"/>
        <v>350.00000000000006</v>
      </c>
      <c r="O129" s="34">
        <f t="shared" si="11"/>
        <v>161.95652173913044</v>
      </c>
      <c r="P129" s="34">
        <f t="shared" si="12"/>
        <v>176.14831495176438</v>
      </c>
    </row>
    <row r="130" spans="1:16">
      <c r="A130" s="53">
        <v>44070</v>
      </c>
      <c r="B130" s="34">
        <v>286.7</v>
      </c>
      <c r="C130" s="34">
        <v>3484.55</v>
      </c>
      <c r="D130" s="34">
        <v>39113.47</v>
      </c>
      <c r="E130" s="34">
        <v>2110.6</v>
      </c>
      <c r="F130" s="34">
        <v>2.5499999999999998</v>
      </c>
      <c r="G130" s="34">
        <v>31.25</v>
      </c>
      <c r="H130" s="34">
        <v>3400</v>
      </c>
      <c r="I130" s="53">
        <v>44070</v>
      </c>
      <c r="J130" s="34">
        <f t="shared" si="7"/>
        <v>131.15279048490393</v>
      </c>
      <c r="K130" s="34">
        <f t="shared" si="8"/>
        <v>112.7602152590584</v>
      </c>
      <c r="L130" s="34">
        <f t="shared" si="9"/>
        <v>102.54155172947164</v>
      </c>
      <c r="M130" s="34">
        <f t="shared" si="13"/>
        <v>161.88189815844575</v>
      </c>
      <c r="N130" s="34">
        <f t="shared" si="10"/>
        <v>364.28571428571428</v>
      </c>
      <c r="O130" s="34">
        <f t="shared" si="11"/>
        <v>169.83695652173913</v>
      </c>
      <c r="P130" s="34">
        <f t="shared" si="12"/>
        <v>174.00649965454591</v>
      </c>
    </row>
    <row r="131" spans="1:16">
      <c r="A131" s="53">
        <v>44071</v>
      </c>
      <c r="B131" s="34">
        <v>288.25</v>
      </c>
      <c r="C131" s="34">
        <v>3508.01</v>
      </c>
      <c r="D131" s="34">
        <v>39467.31</v>
      </c>
      <c r="E131" s="34">
        <v>2116.15</v>
      </c>
      <c r="F131" s="34">
        <v>2.5</v>
      </c>
      <c r="G131" s="34">
        <v>29.9</v>
      </c>
      <c r="H131" s="34">
        <v>3401.8</v>
      </c>
      <c r="I131" s="53">
        <v>44071</v>
      </c>
      <c r="J131" s="34">
        <f t="shared" ref="J131:J194" si="14">B131/$B$2*100</f>
        <v>131.86184812442818</v>
      </c>
      <c r="K131" s="34">
        <f t="shared" ref="K131:K194" si="15">C131/$C$2*100</f>
        <v>113.51938205246859</v>
      </c>
      <c r="L131" s="34">
        <f t="shared" ref="L131:L194" si="16">D131/$D$2*100</f>
        <v>103.46919386053175</v>
      </c>
      <c r="M131" s="34">
        <f t="shared" si="13"/>
        <v>162.30758020846915</v>
      </c>
      <c r="N131" s="34">
        <f t="shared" ref="N131:N194" si="17">F131/$F$2*100</f>
        <v>357.14285714285717</v>
      </c>
      <c r="O131" s="34">
        <f t="shared" ref="O131:O194" si="18">G131/$G$2*100</f>
        <v>162.5</v>
      </c>
      <c r="P131" s="34">
        <f t="shared" ref="P131:P194" si="19">H131/$H$2*100</f>
        <v>174.09862074259834</v>
      </c>
    </row>
    <row r="132" spans="1:16">
      <c r="A132" s="53">
        <v>44074</v>
      </c>
      <c r="B132" s="34">
        <v>279.55</v>
      </c>
      <c r="C132" s="34">
        <v>3500.31</v>
      </c>
      <c r="D132" s="34">
        <v>38628.29</v>
      </c>
      <c r="E132" s="34">
        <v>2080.6999999999998</v>
      </c>
      <c r="F132" s="34">
        <v>2.4</v>
      </c>
      <c r="G132" s="34">
        <v>28.45</v>
      </c>
      <c r="H132" s="34">
        <v>3450.96</v>
      </c>
      <c r="I132" s="53">
        <v>44074</v>
      </c>
      <c r="J132" s="34">
        <f t="shared" si="14"/>
        <v>127.88197621225986</v>
      </c>
      <c r="K132" s="34">
        <f t="shared" si="15"/>
        <v>113.27020966076959</v>
      </c>
      <c r="L132" s="34">
        <f t="shared" si="16"/>
        <v>101.2695830172069</v>
      </c>
      <c r="M132" s="34">
        <f t="shared" ref="M132:M195" si="20">E132/$E$2*100</f>
        <v>159.58858405111252</v>
      </c>
      <c r="N132" s="34">
        <f t="shared" si="17"/>
        <v>342.85714285714289</v>
      </c>
      <c r="O132" s="34">
        <f t="shared" si="18"/>
        <v>154.61956521739131</v>
      </c>
      <c r="P132" s="34">
        <f t="shared" si="19"/>
        <v>176.61455001407404</v>
      </c>
    </row>
    <row r="133" spans="1:16">
      <c r="A133" s="53">
        <v>44075</v>
      </c>
      <c r="B133" s="34">
        <v>281.10000000000002</v>
      </c>
      <c r="C133" s="34">
        <v>3526.65</v>
      </c>
      <c r="D133" s="34">
        <v>38900.800000000003</v>
      </c>
      <c r="E133" s="34">
        <v>2087.25</v>
      </c>
      <c r="F133" s="34">
        <v>2.5</v>
      </c>
      <c r="G133" s="34">
        <v>27.7</v>
      </c>
      <c r="H133" s="34">
        <v>3499.12</v>
      </c>
      <c r="I133" s="53">
        <v>44075</v>
      </c>
      <c r="J133" s="34">
        <f t="shared" si="14"/>
        <v>128.59103385178409</v>
      </c>
      <c r="K133" s="34">
        <f t="shared" si="15"/>
        <v>114.12257340068538</v>
      </c>
      <c r="L133" s="34">
        <f t="shared" si="16"/>
        <v>101.98400692952659</v>
      </c>
      <c r="M133" s="34">
        <f t="shared" si="20"/>
        <v>160.09096556960861</v>
      </c>
      <c r="N133" s="34">
        <f t="shared" si="17"/>
        <v>357.14285714285717</v>
      </c>
      <c r="O133" s="34">
        <f t="shared" si="18"/>
        <v>150.54347826086959</v>
      </c>
      <c r="P133" s="34">
        <f t="shared" si="19"/>
        <v>179.07930090329845</v>
      </c>
    </row>
    <row r="134" spans="1:16">
      <c r="A134" s="53">
        <v>44076</v>
      </c>
      <c r="B134" s="34">
        <v>293.05</v>
      </c>
      <c r="C134" s="34">
        <v>3580.84</v>
      </c>
      <c r="D134" s="34">
        <v>39086.03</v>
      </c>
      <c r="E134" s="34">
        <v>2128.1999999999998</v>
      </c>
      <c r="F134" s="34">
        <v>2.4</v>
      </c>
      <c r="G134" s="34">
        <v>28.45</v>
      </c>
      <c r="H134" s="34">
        <v>3531.45</v>
      </c>
      <c r="I134" s="53">
        <v>44076</v>
      </c>
      <c r="J134" s="34">
        <f t="shared" si="14"/>
        <v>134.05763952424522</v>
      </c>
      <c r="K134" s="34">
        <f t="shared" si="15"/>
        <v>115.8761645573307</v>
      </c>
      <c r="L134" s="34">
        <f t="shared" si="16"/>
        <v>102.46961384772763</v>
      </c>
      <c r="M134" s="34">
        <f t="shared" si="20"/>
        <v>163.23180880356497</v>
      </c>
      <c r="N134" s="34">
        <f t="shared" si="17"/>
        <v>342.85714285714289</v>
      </c>
      <c r="O134" s="34">
        <f t="shared" si="18"/>
        <v>154.61956521739131</v>
      </c>
      <c r="P134" s="34">
        <f t="shared" si="19"/>
        <v>180.73389800148416</v>
      </c>
    </row>
    <row r="135" spans="1:16">
      <c r="A135" s="53">
        <v>44077</v>
      </c>
      <c r="B135" s="34">
        <v>291.25</v>
      </c>
      <c r="C135" s="34">
        <v>3455.06</v>
      </c>
      <c r="D135" s="34">
        <v>38990.94</v>
      </c>
      <c r="E135" s="34">
        <v>2112.1</v>
      </c>
      <c r="F135" s="34">
        <v>2.4500000000000002</v>
      </c>
      <c r="G135" s="34">
        <v>27.95</v>
      </c>
      <c r="H135" s="34">
        <v>3368</v>
      </c>
      <c r="I135" s="53">
        <v>44077</v>
      </c>
      <c r="J135" s="34">
        <f t="shared" si="14"/>
        <v>133.23421774931381</v>
      </c>
      <c r="K135" s="34">
        <f t="shared" si="15"/>
        <v>111.80591735890208</v>
      </c>
      <c r="L135" s="34">
        <f t="shared" si="16"/>
        <v>102.2203218223984</v>
      </c>
      <c r="M135" s="34">
        <f t="shared" si="20"/>
        <v>161.99694736115478</v>
      </c>
      <c r="N135" s="34">
        <f t="shared" si="17"/>
        <v>350.00000000000006</v>
      </c>
      <c r="O135" s="34">
        <f t="shared" si="18"/>
        <v>151.90217391304347</v>
      </c>
      <c r="P135" s="34">
        <f t="shared" si="19"/>
        <v>172.36879142250311</v>
      </c>
    </row>
    <row r="136" spans="1:16">
      <c r="A136" s="53">
        <v>44078</v>
      </c>
      <c r="B136" s="34">
        <v>285.15000000000003</v>
      </c>
      <c r="C136" s="34">
        <v>3426.96</v>
      </c>
      <c r="D136" s="34">
        <v>38357.18</v>
      </c>
      <c r="E136" s="34">
        <v>2077.25</v>
      </c>
      <c r="F136" s="34">
        <v>2.35</v>
      </c>
      <c r="G136" s="34">
        <v>27.55</v>
      </c>
      <c r="H136" s="34">
        <v>3294.62</v>
      </c>
      <c r="I136" s="53">
        <v>44078</v>
      </c>
      <c r="J136" s="34">
        <f t="shared" si="14"/>
        <v>130.44373284537971</v>
      </c>
      <c r="K136" s="34">
        <f t="shared" si="15"/>
        <v>110.89659992945509</v>
      </c>
      <c r="L136" s="34">
        <f t="shared" si="16"/>
        <v>100.55882940497621</v>
      </c>
      <c r="M136" s="34">
        <f t="shared" si="20"/>
        <v>159.32397088488176</v>
      </c>
      <c r="N136" s="34">
        <f t="shared" si="17"/>
        <v>335.71428571428578</v>
      </c>
      <c r="O136" s="34">
        <f t="shared" si="18"/>
        <v>149.72826086956525</v>
      </c>
      <c r="P136" s="34">
        <f t="shared" si="19"/>
        <v>168.61332173290003</v>
      </c>
    </row>
    <row r="137" spans="1:16">
      <c r="A137" s="53">
        <v>44081</v>
      </c>
      <c r="B137" s="34">
        <v>285.25</v>
      </c>
      <c r="C137" s="34" t="e">
        <f>NA()</f>
        <v>#N/A</v>
      </c>
      <c r="D137" s="34">
        <v>38417.230000000003</v>
      </c>
      <c r="E137" s="34">
        <v>2082.65</v>
      </c>
      <c r="F137" s="34">
        <v>2.35</v>
      </c>
      <c r="G137" s="34">
        <v>26.9</v>
      </c>
      <c r="H137" s="34" t="e">
        <f>NA()</f>
        <v>#N/A</v>
      </c>
      <c r="I137" s="53">
        <v>44081</v>
      </c>
      <c r="J137" s="34">
        <f t="shared" si="14"/>
        <v>130.48947849954254</v>
      </c>
      <c r="K137" s="34" t="e">
        <f t="shared" si="15"/>
        <v>#N/A</v>
      </c>
      <c r="L137" s="34">
        <f t="shared" si="16"/>
        <v>100.71625906236419</v>
      </c>
      <c r="M137" s="34">
        <f t="shared" si="20"/>
        <v>159.73814801463425</v>
      </c>
      <c r="N137" s="34">
        <f t="shared" si="17"/>
        <v>335.71428571428578</v>
      </c>
      <c r="O137" s="34">
        <f t="shared" si="18"/>
        <v>146.19565217391303</v>
      </c>
      <c r="P137" s="34" t="e">
        <f t="shared" si="19"/>
        <v>#N/A</v>
      </c>
    </row>
    <row r="138" spans="1:16">
      <c r="A138" s="53">
        <v>44082</v>
      </c>
      <c r="B138" s="34">
        <v>277.7</v>
      </c>
      <c r="C138" s="34">
        <v>3331.84</v>
      </c>
      <c r="D138" s="34">
        <v>38365.35</v>
      </c>
      <c r="E138" s="34">
        <v>2107.1</v>
      </c>
      <c r="F138" s="34">
        <v>2.2999999999999998</v>
      </c>
      <c r="G138" s="34">
        <v>27.45</v>
      </c>
      <c r="H138" s="34">
        <v>3149.84</v>
      </c>
      <c r="I138" s="53">
        <v>44082</v>
      </c>
      <c r="J138" s="34">
        <f t="shared" si="14"/>
        <v>127.03568161024702</v>
      </c>
      <c r="K138" s="34">
        <f t="shared" si="15"/>
        <v>107.81851189070069</v>
      </c>
      <c r="L138" s="34">
        <f t="shared" si="16"/>
        <v>100.58024822763831</v>
      </c>
      <c r="M138" s="34">
        <f t="shared" si="20"/>
        <v>161.61345001879138</v>
      </c>
      <c r="N138" s="34">
        <f t="shared" si="17"/>
        <v>328.57142857142856</v>
      </c>
      <c r="O138" s="34">
        <f t="shared" si="18"/>
        <v>149.18478260869566</v>
      </c>
      <c r="P138" s="34">
        <f t="shared" si="19"/>
        <v>161.20371555055144</v>
      </c>
    </row>
    <row r="139" spans="1:16">
      <c r="A139" s="53">
        <v>44083</v>
      </c>
      <c r="B139" s="34">
        <v>283.05</v>
      </c>
      <c r="C139" s="34">
        <v>3398.96</v>
      </c>
      <c r="D139" s="34">
        <v>38193.919999999998</v>
      </c>
      <c r="E139" s="34">
        <v>2161.35</v>
      </c>
      <c r="F139" s="34">
        <v>2.2000000000000002</v>
      </c>
      <c r="G139" s="34">
        <v>26.85</v>
      </c>
      <c r="H139" s="34">
        <v>3268.61</v>
      </c>
      <c r="I139" s="53">
        <v>44083</v>
      </c>
      <c r="J139" s="34">
        <f t="shared" si="14"/>
        <v>129.48307410795977</v>
      </c>
      <c r="K139" s="34">
        <f t="shared" si="15"/>
        <v>109.9905185050951</v>
      </c>
      <c r="L139" s="34">
        <f t="shared" si="16"/>
        <v>100.13081998174289</v>
      </c>
      <c r="M139" s="34">
        <f t="shared" si="20"/>
        <v>165.77439618343445</v>
      </c>
      <c r="N139" s="34">
        <f t="shared" si="17"/>
        <v>314.28571428571433</v>
      </c>
      <c r="O139" s="34">
        <f t="shared" si="18"/>
        <v>145.92391304347828</v>
      </c>
      <c r="P139" s="34">
        <f t="shared" si="19"/>
        <v>167.28217201054275</v>
      </c>
    </row>
    <row r="140" spans="1:16">
      <c r="A140" s="53">
        <v>44084</v>
      </c>
      <c r="B140" s="34">
        <v>298.3</v>
      </c>
      <c r="C140" s="34">
        <v>3339.19</v>
      </c>
      <c r="D140" s="34">
        <v>38840.32</v>
      </c>
      <c r="E140" s="34">
        <v>2314</v>
      </c>
      <c r="F140" s="34">
        <v>2.1</v>
      </c>
      <c r="G140" s="34">
        <v>27</v>
      </c>
      <c r="H140" s="34">
        <v>3175.11</v>
      </c>
      <c r="I140" s="53">
        <v>44084</v>
      </c>
      <c r="J140" s="34">
        <f t="shared" si="14"/>
        <v>136.45928636779507</v>
      </c>
      <c r="K140" s="34">
        <f t="shared" si="15"/>
        <v>108.05635826459519</v>
      </c>
      <c r="L140" s="34">
        <f t="shared" si="16"/>
        <v>101.82544996568271</v>
      </c>
      <c r="M140" s="34">
        <f t="shared" si="20"/>
        <v>177.48257004578957</v>
      </c>
      <c r="N140" s="34">
        <f t="shared" si="17"/>
        <v>300.00000000000006</v>
      </c>
      <c r="O140" s="34">
        <f t="shared" si="18"/>
        <v>146.73913043478262</v>
      </c>
      <c r="P140" s="34">
        <f t="shared" si="19"/>
        <v>162.49699327004274</v>
      </c>
    </row>
    <row r="141" spans="1:16">
      <c r="A141" s="53">
        <v>44085</v>
      </c>
      <c r="B141" s="34">
        <v>296</v>
      </c>
      <c r="C141" s="34">
        <v>3340.97</v>
      </c>
      <c r="D141" s="34">
        <v>38854.550000000003</v>
      </c>
      <c r="E141" s="34">
        <v>2319.75</v>
      </c>
      <c r="F141" s="34">
        <v>2.2000000000000002</v>
      </c>
      <c r="G141" s="34">
        <v>26.8</v>
      </c>
      <c r="H141" s="34">
        <v>3116.22</v>
      </c>
      <c r="I141" s="53">
        <v>44085</v>
      </c>
      <c r="J141" s="34">
        <f t="shared" si="14"/>
        <v>135.40713632204941</v>
      </c>
      <c r="K141" s="34">
        <f t="shared" si="15"/>
        <v>108.11395915514379</v>
      </c>
      <c r="L141" s="34">
        <f t="shared" si="16"/>
        <v>101.86275594444425</v>
      </c>
      <c r="M141" s="34">
        <f t="shared" si="20"/>
        <v>177.92359198950751</v>
      </c>
      <c r="N141" s="34">
        <f t="shared" si="17"/>
        <v>314.28571428571433</v>
      </c>
      <c r="O141" s="34">
        <f t="shared" si="18"/>
        <v>145.6521739130435</v>
      </c>
      <c r="P141" s="34">
        <f t="shared" si="19"/>
        <v>159.48309833926149</v>
      </c>
    </row>
    <row r="142" spans="1:16">
      <c r="A142" s="53">
        <v>44088</v>
      </c>
      <c r="B142" s="34">
        <v>293.15000000000003</v>
      </c>
      <c r="C142" s="34">
        <v>3383.54</v>
      </c>
      <c r="D142" s="34">
        <v>38756.629999999997</v>
      </c>
      <c r="E142" s="34">
        <v>2302.5500000000002</v>
      </c>
      <c r="F142" s="34">
        <v>2.2999999999999998</v>
      </c>
      <c r="G142" s="34">
        <v>26.85</v>
      </c>
      <c r="H142" s="34">
        <v>3102.97</v>
      </c>
      <c r="I142" s="53">
        <v>44088</v>
      </c>
      <c r="J142" s="34">
        <f t="shared" si="14"/>
        <v>134.10338517840808</v>
      </c>
      <c r="K142" s="34">
        <f t="shared" si="15"/>
        <v>109.49152652067968</v>
      </c>
      <c r="L142" s="34">
        <f t="shared" si="16"/>
        <v>101.60604466964939</v>
      </c>
      <c r="M142" s="34">
        <f t="shared" si="20"/>
        <v>176.60436113177738</v>
      </c>
      <c r="N142" s="34">
        <f t="shared" si="17"/>
        <v>328.57142857142856</v>
      </c>
      <c r="O142" s="34">
        <f t="shared" si="18"/>
        <v>145.92391304347828</v>
      </c>
      <c r="P142" s="34">
        <f t="shared" si="19"/>
        <v>158.80498477443126</v>
      </c>
    </row>
    <row r="143" spans="1:16">
      <c r="A143" s="53">
        <v>44089</v>
      </c>
      <c r="B143" s="34">
        <v>288.55</v>
      </c>
      <c r="C143" s="34">
        <v>3401.2</v>
      </c>
      <c r="D143" s="34">
        <v>39044.35</v>
      </c>
      <c r="E143" s="34">
        <v>2318.85</v>
      </c>
      <c r="F143" s="34">
        <v>2.4</v>
      </c>
      <c r="G143" s="34">
        <v>27.2</v>
      </c>
      <c r="H143" s="34">
        <v>3156.13</v>
      </c>
      <c r="I143" s="53">
        <v>44089</v>
      </c>
      <c r="J143" s="34">
        <f t="shared" si="14"/>
        <v>131.99908508691675</v>
      </c>
      <c r="K143" s="34">
        <f t="shared" si="15"/>
        <v>110.06300501904389</v>
      </c>
      <c r="L143" s="34">
        <f t="shared" si="16"/>
        <v>102.36034377079291</v>
      </c>
      <c r="M143" s="34">
        <f t="shared" si="20"/>
        <v>177.85456246788209</v>
      </c>
      <c r="N143" s="34">
        <f t="shared" si="17"/>
        <v>342.85714285714289</v>
      </c>
      <c r="O143" s="34">
        <f t="shared" si="18"/>
        <v>147.82608695652175</v>
      </c>
      <c r="P143" s="34">
        <f t="shared" si="19"/>
        <v>161.52562757491236</v>
      </c>
    </row>
    <row r="144" spans="1:16">
      <c r="A144" s="53">
        <v>44090</v>
      </c>
      <c r="B144" s="34">
        <v>297.10000000000002</v>
      </c>
      <c r="C144" s="34">
        <v>3385.49</v>
      </c>
      <c r="D144" s="34">
        <v>39302.85</v>
      </c>
      <c r="E144" s="34">
        <v>2324.5500000000002</v>
      </c>
      <c r="F144" s="34">
        <v>2.2999999999999998</v>
      </c>
      <c r="G144" s="34">
        <v>26.75</v>
      </c>
      <c r="H144" s="34">
        <v>3078.1</v>
      </c>
      <c r="I144" s="53">
        <v>44090</v>
      </c>
      <c r="J144" s="34">
        <f t="shared" si="14"/>
        <v>135.91033851784081</v>
      </c>
      <c r="K144" s="34">
        <f t="shared" si="15"/>
        <v>109.5546286198762</v>
      </c>
      <c r="L144" s="34">
        <f t="shared" si="16"/>
        <v>103.0380384657936</v>
      </c>
      <c r="M144" s="34">
        <f t="shared" si="20"/>
        <v>178.2917494381764</v>
      </c>
      <c r="N144" s="34">
        <f t="shared" si="17"/>
        <v>328.57142857142856</v>
      </c>
      <c r="O144" s="34">
        <f t="shared" si="18"/>
        <v>145.38043478260872</v>
      </c>
      <c r="P144" s="34">
        <f t="shared" si="19"/>
        <v>157.53217840784052</v>
      </c>
    </row>
    <row r="145" spans="1:16">
      <c r="A145" s="53">
        <v>44091</v>
      </c>
      <c r="B145" s="34">
        <v>293.7</v>
      </c>
      <c r="C145" s="34">
        <v>3357.01</v>
      </c>
      <c r="D145" s="34">
        <v>38979.85</v>
      </c>
      <c r="E145" s="34">
        <v>2298.75</v>
      </c>
      <c r="F145" s="34">
        <v>2.2000000000000002</v>
      </c>
      <c r="G145" s="34">
        <v>26.5</v>
      </c>
      <c r="H145" s="34">
        <v>3008.73</v>
      </c>
      <c r="I145" s="53">
        <v>44091</v>
      </c>
      <c r="J145" s="34">
        <f t="shared" si="14"/>
        <v>134.35498627630375</v>
      </c>
      <c r="K145" s="34">
        <f t="shared" si="15"/>
        <v>108.6330143710986</v>
      </c>
      <c r="L145" s="34">
        <f t="shared" si="16"/>
        <v>102.19124780240783</v>
      </c>
      <c r="M145" s="34">
        <f t="shared" si="20"/>
        <v>176.31290315158117</v>
      </c>
      <c r="N145" s="34">
        <f t="shared" si="17"/>
        <v>314.28571428571433</v>
      </c>
      <c r="O145" s="34">
        <f t="shared" si="18"/>
        <v>144.02173913043478</v>
      </c>
      <c r="P145" s="34">
        <f t="shared" si="19"/>
        <v>153.98193403106529</v>
      </c>
    </row>
    <row r="146" spans="1:16">
      <c r="A146" s="53">
        <v>44092</v>
      </c>
      <c r="B146" s="34">
        <v>291.55</v>
      </c>
      <c r="C146" s="34">
        <v>3319.47</v>
      </c>
      <c r="D146" s="34">
        <v>38845.82</v>
      </c>
      <c r="E146" s="34">
        <v>2305.6999999999998</v>
      </c>
      <c r="F146" s="34">
        <v>2.25</v>
      </c>
      <c r="G146" s="34">
        <v>25.65</v>
      </c>
      <c r="H146" s="34">
        <v>2954.91</v>
      </c>
      <c r="I146" s="53">
        <v>44092</v>
      </c>
      <c r="J146" s="34">
        <f t="shared" si="14"/>
        <v>133.37145471180239</v>
      </c>
      <c r="K146" s="34">
        <f t="shared" si="15"/>
        <v>107.41821806143878</v>
      </c>
      <c r="L146" s="34">
        <f t="shared" si="16"/>
        <v>101.83986900174655</v>
      </c>
      <c r="M146" s="34">
        <f t="shared" si="20"/>
        <v>176.84596445746629</v>
      </c>
      <c r="N146" s="34">
        <f t="shared" si="17"/>
        <v>321.42857142857144</v>
      </c>
      <c r="O146" s="34">
        <f t="shared" si="18"/>
        <v>139.40217391304347</v>
      </c>
      <c r="P146" s="34">
        <f t="shared" si="19"/>
        <v>151.22751349829829</v>
      </c>
    </row>
    <row r="147" spans="1:16">
      <c r="A147" s="53">
        <v>44095</v>
      </c>
      <c r="B147" s="34">
        <v>277.10000000000002</v>
      </c>
      <c r="C147" s="34">
        <v>3281.06</v>
      </c>
      <c r="D147" s="34">
        <v>38034.14</v>
      </c>
      <c r="E147" s="34">
        <v>2255.85</v>
      </c>
      <c r="F147" s="34">
        <v>2.15</v>
      </c>
      <c r="G147" s="34">
        <v>24.4</v>
      </c>
      <c r="H147" s="34">
        <v>2960.47</v>
      </c>
      <c r="I147" s="53">
        <v>44095</v>
      </c>
      <c r="J147" s="34">
        <f t="shared" si="14"/>
        <v>126.76120768526991</v>
      </c>
      <c r="K147" s="34">
        <f t="shared" si="15"/>
        <v>106.17526850752208</v>
      </c>
      <c r="L147" s="34">
        <f t="shared" si="16"/>
        <v>99.711933875873598</v>
      </c>
      <c r="M147" s="34">
        <f t="shared" si="20"/>
        <v>173.02249595410305</v>
      </c>
      <c r="N147" s="34">
        <f t="shared" si="17"/>
        <v>307.14285714285717</v>
      </c>
      <c r="O147" s="34">
        <f t="shared" si="18"/>
        <v>132.60869565217394</v>
      </c>
      <c r="P147" s="34">
        <f t="shared" si="19"/>
        <v>151.51206530361574</v>
      </c>
    </row>
    <row r="148" spans="1:16">
      <c r="A148" s="53">
        <v>44096</v>
      </c>
      <c r="B148" s="34">
        <v>280.40000000000003</v>
      </c>
      <c r="C148" s="34">
        <v>3315.57</v>
      </c>
      <c r="D148" s="34">
        <v>37734.080000000002</v>
      </c>
      <c r="E148" s="34">
        <v>2211.15</v>
      </c>
      <c r="F148" s="34">
        <v>2.0499999999999998</v>
      </c>
      <c r="G148" s="34">
        <v>23.2</v>
      </c>
      <c r="H148" s="34">
        <v>3128.99</v>
      </c>
      <c r="I148" s="53">
        <v>44096</v>
      </c>
      <c r="J148" s="34">
        <f t="shared" si="14"/>
        <v>128.27081427264412</v>
      </c>
      <c r="K148" s="34">
        <f t="shared" si="15"/>
        <v>107.29201386304578</v>
      </c>
      <c r="L148" s="34">
        <f t="shared" si="16"/>
        <v>98.925283701088674</v>
      </c>
      <c r="M148" s="34">
        <f t="shared" si="20"/>
        <v>169.59402971337408</v>
      </c>
      <c r="N148" s="34">
        <f t="shared" si="17"/>
        <v>292.85714285714283</v>
      </c>
      <c r="O148" s="34">
        <f t="shared" si="18"/>
        <v>126.08695652173914</v>
      </c>
      <c r="P148" s="34">
        <f t="shared" si="19"/>
        <v>160.13664628061107</v>
      </c>
    </row>
    <row r="149" spans="1:16">
      <c r="A149" s="53">
        <v>44097</v>
      </c>
      <c r="B149" s="34">
        <v>283.55</v>
      </c>
      <c r="C149" s="34">
        <v>3236.92</v>
      </c>
      <c r="D149" s="34">
        <v>37668.42</v>
      </c>
      <c r="E149" s="34">
        <v>2230.8000000000002</v>
      </c>
      <c r="F149" s="34">
        <v>1.95</v>
      </c>
      <c r="G149" s="34">
        <v>22.45</v>
      </c>
      <c r="H149" s="34">
        <v>2999.86</v>
      </c>
      <c r="I149" s="53">
        <v>44097</v>
      </c>
      <c r="J149" s="34">
        <f t="shared" si="14"/>
        <v>129.71180237877402</v>
      </c>
      <c r="K149" s="34">
        <f t="shared" si="15"/>
        <v>104.7468958621203</v>
      </c>
      <c r="L149" s="34">
        <f t="shared" si="16"/>
        <v>98.75314662691558</v>
      </c>
      <c r="M149" s="34">
        <f t="shared" si="20"/>
        <v>171.10117426886234</v>
      </c>
      <c r="N149" s="34">
        <f t="shared" si="17"/>
        <v>278.57142857142861</v>
      </c>
      <c r="O149" s="34">
        <f t="shared" si="18"/>
        <v>122.0108695652174</v>
      </c>
      <c r="P149" s="34">
        <f t="shared" si="19"/>
        <v>153.52798178049591</v>
      </c>
    </row>
    <row r="150" spans="1:16">
      <c r="A150" s="53">
        <v>44098</v>
      </c>
      <c r="B150" s="34">
        <v>270.45</v>
      </c>
      <c r="C150" s="34">
        <v>3246.59</v>
      </c>
      <c r="D150" s="34">
        <v>36553.599999999999</v>
      </c>
      <c r="E150" s="34">
        <v>2181.1999999999998</v>
      </c>
      <c r="F150" s="34">
        <v>1.9</v>
      </c>
      <c r="G150" s="34">
        <v>21.8</v>
      </c>
      <c r="H150" s="34">
        <v>3019.79</v>
      </c>
      <c r="I150" s="53">
        <v>44098</v>
      </c>
      <c r="J150" s="34">
        <f t="shared" si="14"/>
        <v>123.71912168344008</v>
      </c>
      <c r="K150" s="34">
        <f t="shared" si="15"/>
        <v>105.0598175540332</v>
      </c>
      <c r="L150" s="34">
        <f t="shared" si="16"/>
        <v>95.830486666061944</v>
      </c>
      <c r="M150" s="34">
        <f t="shared" si="20"/>
        <v>167.29688063261722</v>
      </c>
      <c r="N150" s="34">
        <f t="shared" si="17"/>
        <v>271.42857142857144</v>
      </c>
      <c r="O150" s="34">
        <f t="shared" si="18"/>
        <v>118.47826086956523</v>
      </c>
      <c r="P150" s="34">
        <f t="shared" si="19"/>
        <v>154.54796693876506</v>
      </c>
    </row>
    <row r="151" spans="1:16">
      <c r="A151" s="53">
        <v>44099</v>
      </c>
      <c r="B151" s="34">
        <v>280.3</v>
      </c>
      <c r="C151" s="34">
        <v>3298.46</v>
      </c>
      <c r="D151" s="34">
        <v>37388.660000000003</v>
      </c>
      <c r="E151" s="34">
        <v>2201.6999999999998</v>
      </c>
      <c r="F151" s="34">
        <v>1.95</v>
      </c>
      <c r="G151" s="34">
        <v>22.85</v>
      </c>
      <c r="H151" s="34">
        <v>3095.13</v>
      </c>
      <c r="I151" s="53">
        <v>44099</v>
      </c>
      <c r="J151" s="34">
        <f t="shared" si="14"/>
        <v>128.22506861848126</v>
      </c>
      <c r="K151" s="34">
        <f t="shared" si="15"/>
        <v>106.7383333926601</v>
      </c>
      <c r="L151" s="34">
        <f t="shared" si="16"/>
        <v>98.019715803420837</v>
      </c>
      <c r="M151" s="34">
        <f t="shared" si="20"/>
        <v>168.86921973630723</v>
      </c>
      <c r="N151" s="34">
        <f t="shared" si="17"/>
        <v>278.57142857142861</v>
      </c>
      <c r="O151" s="34">
        <f t="shared" si="18"/>
        <v>124.18478260869567</v>
      </c>
      <c r="P151" s="34">
        <f t="shared" si="19"/>
        <v>158.40374625758079</v>
      </c>
    </row>
    <row r="152" spans="1:16">
      <c r="A152" s="53">
        <v>44102</v>
      </c>
      <c r="B152" s="34">
        <v>295.7</v>
      </c>
      <c r="C152" s="34">
        <v>3351.6</v>
      </c>
      <c r="D152" s="34">
        <v>37981.629999999997</v>
      </c>
      <c r="E152" s="34">
        <v>2216.25</v>
      </c>
      <c r="F152" s="34">
        <v>1.9</v>
      </c>
      <c r="G152" s="34">
        <v>23.25</v>
      </c>
      <c r="H152" s="34">
        <v>3174.05</v>
      </c>
      <c r="I152" s="53">
        <v>44102</v>
      </c>
      <c r="J152" s="34">
        <f t="shared" si="14"/>
        <v>135.26989935956084</v>
      </c>
      <c r="K152" s="34">
        <f t="shared" si="15"/>
        <v>108.45794649589189</v>
      </c>
      <c r="L152" s="34">
        <f t="shared" si="16"/>
        <v>99.574271406107698</v>
      </c>
      <c r="M152" s="34">
        <f t="shared" si="20"/>
        <v>169.98519700258478</v>
      </c>
      <c r="N152" s="34">
        <f t="shared" si="17"/>
        <v>271.42857142857144</v>
      </c>
      <c r="O152" s="34">
        <f t="shared" si="18"/>
        <v>126.35869565217392</v>
      </c>
      <c r="P152" s="34">
        <f t="shared" si="19"/>
        <v>162.44274418485631</v>
      </c>
    </row>
    <row r="153" spans="1:16">
      <c r="A153" s="53">
        <v>44103</v>
      </c>
      <c r="B153" s="34">
        <v>297.90000000000003</v>
      </c>
      <c r="C153" s="34">
        <v>3335.47</v>
      </c>
      <c r="D153" s="34">
        <v>37973.22</v>
      </c>
      <c r="E153" s="34">
        <v>2245.0500000000002</v>
      </c>
      <c r="F153" s="34">
        <v>1.85</v>
      </c>
      <c r="G153" s="34">
        <v>22.95</v>
      </c>
      <c r="H153" s="34">
        <v>3144.88</v>
      </c>
      <c r="I153" s="53">
        <v>44103</v>
      </c>
      <c r="J153" s="34">
        <f t="shared" si="14"/>
        <v>136.27630375114364</v>
      </c>
      <c r="K153" s="34">
        <f t="shared" si="15"/>
        <v>107.9359788753588</v>
      </c>
      <c r="L153" s="34">
        <f t="shared" si="16"/>
        <v>99.552223389144629</v>
      </c>
      <c r="M153" s="34">
        <f t="shared" si="20"/>
        <v>172.19414169459807</v>
      </c>
      <c r="N153" s="34">
        <f t="shared" si="17"/>
        <v>264.28571428571433</v>
      </c>
      <c r="O153" s="34">
        <f t="shared" si="18"/>
        <v>124.72826086956523</v>
      </c>
      <c r="P153" s="34">
        <f t="shared" si="19"/>
        <v>160.94987077458484</v>
      </c>
    </row>
    <row r="154" spans="1:16">
      <c r="A154" s="53">
        <v>44104</v>
      </c>
      <c r="B154" s="34">
        <v>297.10000000000002</v>
      </c>
      <c r="C154" s="34">
        <v>3363</v>
      </c>
      <c r="D154" s="34">
        <v>38067.93</v>
      </c>
      <c r="E154" s="34">
        <v>2234.35</v>
      </c>
      <c r="F154" s="34">
        <v>1.8</v>
      </c>
      <c r="G154" s="34">
        <v>22.5</v>
      </c>
      <c r="H154" s="34">
        <v>3148.73</v>
      </c>
      <c r="I154" s="53">
        <v>44104</v>
      </c>
      <c r="J154" s="34">
        <f t="shared" si="14"/>
        <v>135.91033851784081</v>
      </c>
      <c r="K154" s="34">
        <f t="shared" si="15"/>
        <v>108.8268510758099</v>
      </c>
      <c r="L154" s="34">
        <f t="shared" si="16"/>
        <v>99.800519190164025</v>
      </c>
      <c r="M154" s="34">
        <f t="shared" si="20"/>
        <v>171.37345738194034</v>
      </c>
      <c r="N154" s="34">
        <f t="shared" si="17"/>
        <v>257.14285714285717</v>
      </c>
      <c r="O154" s="34">
        <f t="shared" si="18"/>
        <v>122.28260869565217</v>
      </c>
      <c r="P154" s="34">
        <f t="shared" si="19"/>
        <v>161.14690754625244</v>
      </c>
    </row>
    <row r="155" spans="1:16">
      <c r="A155" s="53">
        <v>44105</v>
      </c>
      <c r="B155" s="34">
        <v>308.15000000000003</v>
      </c>
      <c r="C155" s="34">
        <v>3380.8</v>
      </c>
      <c r="D155" s="34">
        <v>38697.050000000003</v>
      </c>
      <c r="E155" s="34">
        <v>2225.25</v>
      </c>
      <c r="F155" s="34">
        <v>1.75</v>
      </c>
      <c r="G155" s="34">
        <v>21.55</v>
      </c>
      <c r="H155" s="34">
        <v>3221.26</v>
      </c>
      <c r="I155" s="53">
        <v>44105</v>
      </c>
      <c r="J155" s="34">
        <f t="shared" si="14"/>
        <v>140.96523330283625</v>
      </c>
      <c r="K155" s="34">
        <f t="shared" si="15"/>
        <v>109.40285998129589</v>
      </c>
      <c r="L155" s="34">
        <f t="shared" si="16"/>
        <v>101.44984718443418</v>
      </c>
      <c r="M155" s="34">
        <f t="shared" si="20"/>
        <v>170.67549221883894</v>
      </c>
      <c r="N155" s="34">
        <f t="shared" si="17"/>
        <v>250</v>
      </c>
      <c r="O155" s="34">
        <f t="shared" si="18"/>
        <v>117.11956521739131</v>
      </c>
      <c r="P155" s="34">
        <f t="shared" si="19"/>
        <v>164.85887561094194</v>
      </c>
    </row>
    <row r="156" spans="1:16">
      <c r="A156" s="53">
        <v>44106</v>
      </c>
      <c r="B156" s="34">
        <v>308.15000000000003</v>
      </c>
      <c r="C156" s="34">
        <v>3348.44</v>
      </c>
      <c r="D156" s="34" t="e">
        <f>NA()</f>
        <v>#N/A</v>
      </c>
      <c r="E156" s="34" t="e">
        <f>NA()</f>
        <v>#N/A</v>
      </c>
      <c r="F156" s="34" t="e">
        <f>NA()</f>
        <v>#N/A</v>
      </c>
      <c r="G156" s="34" t="e">
        <f>NA()</f>
        <v>#N/A</v>
      </c>
      <c r="H156" s="34">
        <v>3125</v>
      </c>
      <c r="I156" s="53">
        <v>44106</v>
      </c>
      <c r="J156" s="34">
        <f t="shared" si="14"/>
        <v>140.96523330283625</v>
      </c>
      <c r="K156" s="34">
        <f t="shared" si="15"/>
        <v>108.35568873514269</v>
      </c>
      <c r="L156" s="34" t="e">
        <f t="shared" si="16"/>
        <v>#N/A</v>
      </c>
      <c r="M156" s="34" t="e">
        <f t="shared" si="20"/>
        <v>#N/A</v>
      </c>
      <c r="N156" s="34" t="e">
        <f t="shared" si="17"/>
        <v>#N/A</v>
      </c>
      <c r="O156" s="34" t="e">
        <f t="shared" si="18"/>
        <v>#N/A</v>
      </c>
      <c r="P156" s="34">
        <f t="shared" si="19"/>
        <v>159.93244453542823</v>
      </c>
    </row>
    <row r="157" spans="1:16">
      <c r="A157" s="53">
        <v>44109</v>
      </c>
      <c r="B157" s="34">
        <v>326.60000000000002</v>
      </c>
      <c r="C157" s="34">
        <v>3408.63</v>
      </c>
      <c r="D157" s="34">
        <v>38973.699999999997</v>
      </c>
      <c r="E157" s="34">
        <v>2212.1999999999998</v>
      </c>
      <c r="F157" s="34">
        <v>1.8</v>
      </c>
      <c r="G157" s="34">
        <v>20.8</v>
      </c>
      <c r="H157" s="34">
        <v>3199.2</v>
      </c>
      <c r="I157" s="53">
        <v>44109</v>
      </c>
      <c r="J157" s="34">
        <f t="shared" si="14"/>
        <v>149.40530649588291</v>
      </c>
      <c r="K157" s="34">
        <f t="shared" si="15"/>
        <v>110.303440197008</v>
      </c>
      <c r="L157" s="34">
        <f t="shared" si="16"/>
        <v>102.17512469844552</v>
      </c>
      <c r="M157" s="34">
        <f t="shared" si="20"/>
        <v>169.67456415527039</v>
      </c>
      <c r="N157" s="34">
        <f t="shared" si="17"/>
        <v>257.14285714285717</v>
      </c>
      <c r="O157" s="34">
        <f t="shared" si="18"/>
        <v>113.04347826086958</v>
      </c>
      <c r="P157" s="34">
        <f t="shared" si="19"/>
        <v>163.72988049847743</v>
      </c>
    </row>
    <row r="158" spans="1:16">
      <c r="A158" s="53">
        <v>44110</v>
      </c>
      <c r="B158" s="34">
        <v>327.15000000000003</v>
      </c>
      <c r="C158" s="34">
        <v>3360.95</v>
      </c>
      <c r="D158" s="34">
        <v>39574.57</v>
      </c>
      <c r="E158" s="34">
        <v>2210.35</v>
      </c>
      <c r="F158" s="34">
        <v>1.75</v>
      </c>
      <c r="G158" s="34">
        <v>21.8</v>
      </c>
      <c r="H158" s="34">
        <v>3099.96</v>
      </c>
      <c r="I158" s="53">
        <v>44110</v>
      </c>
      <c r="J158" s="34">
        <f t="shared" si="14"/>
        <v>149.65690759377861</v>
      </c>
      <c r="K158" s="34">
        <f t="shared" si="15"/>
        <v>108.76051297152638</v>
      </c>
      <c r="L158" s="34">
        <f t="shared" si="16"/>
        <v>103.75039128020592</v>
      </c>
      <c r="M158" s="34">
        <f t="shared" si="20"/>
        <v>169.53267013859593</v>
      </c>
      <c r="N158" s="34">
        <f t="shared" si="17"/>
        <v>250</v>
      </c>
      <c r="O158" s="34">
        <f t="shared" si="18"/>
        <v>118.47826086956523</v>
      </c>
      <c r="P158" s="34">
        <f t="shared" si="19"/>
        <v>158.65093784385476</v>
      </c>
    </row>
    <row r="159" spans="1:16">
      <c r="A159" s="53">
        <v>44111</v>
      </c>
      <c r="B159" s="34">
        <v>330.1</v>
      </c>
      <c r="C159" s="34">
        <v>3419.45</v>
      </c>
      <c r="D159" s="34">
        <v>39878.949999999997</v>
      </c>
      <c r="E159" s="34">
        <v>2257.5</v>
      </c>
      <c r="F159" s="34">
        <v>1.7</v>
      </c>
      <c r="G159" s="34">
        <v>22.85</v>
      </c>
      <c r="H159" s="34">
        <v>3195.69</v>
      </c>
      <c r="I159" s="53">
        <v>44111</v>
      </c>
      <c r="J159" s="34">
        <f t="shared" si="14"/>
        <v>151.00640439158281</v>
      </c>
      <c r="K159" s="34">
        <f t="shared" si="15"/>
        <v>110.65357594742137</v>
      </c>
      <c r="L159" s="34">
        <f t="shared" si="16"/>
        <v>104.54836695240827</v>
      </c>
      <c r="M159" s="34">
        <f t="shared" si="20"/>
        <v>173.14905007708296</v>
      </c>
      <c r="N159" s="34">
        <f t="shared" si="17"/>
        <v>242.85714285714289</v>
      </c>
      <c r="O159" s="34">
        <f t="shared" si="18"/>
        <v>124.18478260869567</v>
      </c>
      <c r="P159" s="34">
        <f t="shared" si="19"/>
        <v>163.55024437677525</v>
      </c>
    </row>
    <row r="160" spans="1:16">
      <c r="A160" s="53">
        <v>44112</v>
      </c>
      <c r="B160" s="34">
        <v>316.25</v>
      </c>
      <c r="C160" s="34">
        <v>3446.83</v>
      </c>
      <c r="D160" s="34">
        <v>40182.67</v>
      </c>
      <c r="E160" s="34">
        <v>2239.25</v>
      </c>
      <c r="F160" s="34">
        <v>1.65</v>
      </c>
      <c r="G160" s="34">
        <v>22.35</v>
      </c>
      <c r="H160" s="34">
        <v>3190.55</v>
      </c>
      <c r="I160" s="53">
        <v>44112</v>
      </c>
      <c r="J160" s="34">
        <f t="shared" si="14"/>
        <v>144.67063129002744</v>
      </c>
      <c r="K160" s="34">
        <f t="shared" si="15"/>
        <v>111.53959414024199</v>
      </c>
      <c r="L160" s="34">
        <f t="shared" si="16"/>
        <v>105.34461234028296</v>
      </c>
      <c r="M160" s="34">
        <f t="shared" si="20"/>
        <v>171.7492847774565</v>
      </c>
      <c r="N160" s="34">
        <f t="shared" si="17"/>
        <v>235.71428571428572</v>
      </c>
      <c r="O160" s="34">
        <f t="shared" si="18"/>
        <v>121.46739130434784</v>
      </c>
      <c r="P160" s="34">
        <f t="shared" si="19"/>
        <v>163.2871874920034</v>
      </c>
    </row>
    <row r="161" spans="1:16">
      <c r="A161" s="53">
        <v>44113</v>
      </c>
      <c r="B161" s="34">
        <v>313</v>
      </c>
      <c r="C161" s="34">
        <v>3477.13</v>
      </c>
      <c r="D161" s="34">
        <v>40509.49</v>
      </c>
      <c r="E161" s="34">
        <v>2233.4499999999998</v>
      </c>
      <c r="F161" s="34">
        <v>1.6</v>
      </c>
      <c r="G161" s="34">
        <v>21.8</v>
      </c>
      <c r="H161" s="34">
        <v>3286.65</v>
      </c>
      <c r="I161" s="53">
        <v>44113</v>
      </c>
      <c r="J161" s="34">
        <f t="shared" si="14"/>
        <v>143.18389752973468</v>
      </c>
      <c r="K161" s="34">
        <f t="shared" si="15"/>
        <v>112.52010368160299</v>
      </c>
      <c r="L161" s="34">
        <f t="shared" si="16"/>
        <v>106.20141767962581</v>
      </c>
      <c r="M161" s="34">
        <f t="shared" si="20"/>
        <v>171.30442786031492</v>
      </c>
      <c r="N161" s="34">
        <f t="shared" si="17"/>
        <v>228.57142857142861</v>
      </c>
      <c r="O161" s="34">
        <f t="shared" si="18"/>
        <v>118.47826086956523</v>
      </c>
      <c r="P161" s="34">
        <f t="shared" si="19"/>
        <v>168.20543002635685</v>
      </c>
    </row>
    <row r="162" spans="1:16">
      <c r="A162" s="53">
        <v>44116</v>
      </c>
      <c r="B162" s="34">
        <v>315.35000000000002</v>
      </c>
      <c r="C162" s="34">
        <v>3534.22</v>
      </c>
      <c r="D162" s="34">
        <v>40593.800000000003</v>
      </c>
      <c r="E162" s="34">
        <v>2237.0500000000002</v>
      </c>
      <c r="F162" s="34">
        <v>1.55</v>
      </c>
      <c r="G162" s="34">
        <v>21.05</v>
      </c>
      <c r="H162" s="34">
        <v>3442.93</v>
      </c>
      <c r="I162" s="53">
        <v>44116</v>
      </c>
      <c r="J162" s="34">
        <f t="shared" si="14"/>
        <v>144.25892040256176</v>
      </c>
      <c r="K162" s="34">
        <f t="shared" si="15"/>
        <v>114.36753898577128</v>
      </c>
      <c r="L162" s="34">
        <f t="shared" si="16"/>
        <v>106.42244839426995</v>
      </c>
      <c r="M162" s="34">
        <f t="shared" si="20"/>
        <v>171.58054594681659</v>
      </c>
      <c r="N162" s="34">
        <f t="shared" si="17"/>
        <v>221.42857142857144</v>
      </c>
      <c r="O162" s="34">
        <f t="shared" si="18"/>
        <v>114.40217391304348</v>
      </c>
      <c r="P162" s="34">
        <f t="shared" si="19"/>
        <v>176.20358760459581</v>
      </c>
    </row>
    <row r="163" spans="1:16">
      <c r="A163" s="53">
        <v>44117</v>
      </c>
      <c r="B163" s="34">
        <v>313.2</v>
      </c>
      <c r="C163" s="34">
        <v>3511.93</v>
      </c>
      <c r="D163" s="34">
        <v>40625.51</v>
      </c>
      <c r="E163" s="34">
        <v>2280.6999999999998</v>
      </c>
      <c r="F163" s="34">
        <v>1.5</v>
      </c>
      <c r="G163" s="34">
        <v>21.85</v>
      </c>
      <c r="H163" s="34">
        <v>3443.63</v>
      </c>
      <c r="I163" s="53">
        <v>44117</v>
      </c>
      <c r="J163" s="34">
        <f t="shared" si="14"/>
        <v>143.27538883806039</v>
      </c>
      <c r="K163" s="34">
        <f t="shared" si="15"/>
        <v>113.64623345187898</v>
      </c>
      <c r="L163" s="34">
        <f t="shared" si="16"/>
        <v>106.5055806912853</v>
      </c>
      <c r="M163" s="34">
        <f t="shared" si="20"/>
        <v>174.92847774564922</v>
      </c>
      <c r="N163" s="34">
        <f t="shared" si="17"/>
        <v>214.28571428571428</v>
      </c>
      <c r="O163" s="34">
        <f t="shared" si="18"/>
        <v>118.75000000000003</v>
      </c>
      <c r="P163" s="34">
        <f t="shared" si="19"/>
        <v>176.23941247217175</v>
      </c>
    </row>
    <row r="164" spans="1:16">
      <c r="A164" s="53">
        <v>44118</v>
      </c>
      <c r="B164" s="34">
        <v>313.40000000000003</v>
      </c>
      <c r="C164" s="34">
        <v>3488.67</v>
      </c>
      <c r="D164" s="34">
        <v>40794.74</v>
      </c>
      <c r="E164" s="34">
        <v>2287.5</v>
      </c>
      <c r="F164" s="34">
        <v>1.45</v>
      </c>
      <c r="G164" s="34">
        <v>22.35</v>
      </c>
      <c r="H164" s="34">
        <v>3363.71</v>
      </c>
      <c r="I164" s="53">
        <v>44118</v>
      </c>
      <c r="J164" s="34">
        <f t="shared" si="14"/>
        <v>143.36688014638611</v>
      </c>
      <c r="K164" s="34">
        <f t="shared" si="15"/>
        <v>112.89353866864278</v>
      </c>
      <c r="L164" s="34">
        <f t="shared" si="16"/>
        <v>106.94924132275519</v>
      </c>
      <c r="M164" s="34">
        <f t="shared" si="20"/>
        <v>175.45003413126346</v>
      </c>
      <c r="N164" s="34">
        <f t="shared" si="17"/>
        <v>207.14285714285717</v>
      </c>
      <c r="O164" s="34">
        <f t="shared" si="18"/>
        <v>121.46739130434784</v>
      </c>
      <c r="P164" s="34">
        <f t="shared" si="19"/>
        <v>172.14923616264491</v>
      </c>
    </row>
    <row r="165" spans="1:16">
      <c r="A165" s="53">
        <v>44119</v>
      </c>
      <c r="B165" s="34">
        <v>307.10000000000002</v>
      </c>
      <c r="C165" s="34">
        <v>3483.34</v>
      </c>
      <c r="D165" s="34">
        <v>39728.410000000003</v>
      </c>
      <c r="E165" s="34">
        <v>2206.5</v>
      </c>
      <c r="F165" s="34">
        <v>1.5</v>
      </c>
      <c r="G165" s="34">
        <v>21.6</v>
      </c>
      <c r="H165" s="34">
        <v>3338.65</v>
      </c>
      <c r="I165" s="53">
        <v>44119</v>
      </c>
      <c r="J165" s="34">
        <f t="shared" si="14"/>
        <v>140.48490393412627</v>
      </c>
      <c r="K165" s="34">
        <f t="shared" si="15"/>
        <v>112.72105959750569</v>
      </c>
      <c r="L165" s="34">
        <f t="shared" si="16"/>
        <v>104.15370482712628</v>
      </c>
      <c r="M165" s="34">
        <f t="shared" si="20"/>
        <v>169.23737718497611</v>
      </c>
      <c r="N165" s="34">
        <f t="shared" si="17"/>
        <v>214.28571428571428</v>
      </c>
      <c r="O165" s="34">
        <f t="shared" si="18"/>
        <v>117.39130434782609</v>
      </c>
      <c r="P165" s="34">
        <f t="shared" si="19"/>
        <v>170.86670590342638</v>
      </c>
    </row>
    <row r="166" spans="1:16">
      <c r="A166" s="53">
        <v>44120</v>
      </c>
      <c r="B166" s="34">
        <v>307</v>
      </c>
      <c r="C166" s="34">
        <v>3483.81</v>
      </c>
      <c r="D166" s="34">
        <v>39982.980000000003</v>
      </c>
      <c r="E166" s="34">
        <v>2175.8000000000002</v>
      </c>
      <c r="F166" s="34">
        <v>1.45</v>
      </c>
      <c r="G166" s="34">
        <v>21.2</v>
      </c>
      <c r="H166" s="34">
        <v>3272.71</v>
      </c>
      <c r="I166" s="53">
        <v>44120</v>
      </c>
      <c r="J166" s="34">
        <f t="shared" si="14"/>
        <v>140.43915827996341</v>
      </c>
      <c r="K166" s="34">
        <f t="shared" si="15"/>
        <v>112.73626882141458</v>
      </c>
      <c r="L166" s="34">
        <f t="shared" si="16"/>
        <v>104.82109646544859</v>
      </c>
      <c r="M166" s="34">
        <f t="shared" si="20"/>
        <v>166.88270350286473</v>
      </c>
      <c r="N166" s="34">
        <f t="shared" si="17"/>
        <v>207.14285714285717</v>
      </c>
      <c r="O166" s="34">
        <f t="shared" si="18"/>
        <v>115.21739130434783</v>
      </c>
      <c r="P166" s="34">
        <f t="shared" si="19"/>
        <v>167.49200337777324</v>
      </c>
    </row>
    <row r="167" spans="1:16">
      <c r="A167" s="53">
        <v>44123</v>
      </c>
      <c r="B167" s="34">
        <v>316.95</v>
      </c>
      <c r="C167" s="34">
        <v>3426.92</v>
      </c>
      <c r="D167" s="34">
        <v>40431.599999999999</v>
      </c>
      <c r="E167" s="34">
        <v>2176.1999999999998</v>
      </c>
      <c r="F167" s="34">
        <v>1.4</v>
      </c>
      <c r="G167" s="34">
        <v>20.95</v>
      </c>
      <c r="H167" s="34">
        <v>3207.21</v>
      </c>
      <c r="I167" s="53">
        <v>44123</v>
      </c>
      <c r="J167" s="34">
        <f t="shared" si="14"/>
        <v>144.99085086916745</v>
      </c>
      <c r="K167" s="34">
        <f t="shared" si="15"/>
        <v>110.89530552742029</v>
      </c>
      <c r="L167" s="34">
        <f t="shared" si="16"/>
        <v>105.99721791253256</v>
      </c>
      <c r="M167" s="34">
        <f t="shared" si="20"/>
        <v>166.91338329025379</v>
      </c>
      <c r="N167" s="34">
        <f t="shared" si="17"/>
        <v>200</v>
      </c>
      <c r="O167" s="34">
        <f t="shared" si="18"/>
        <v>113.85869565217392</v>
      </c>
      <c r="P167" s="34">
        <f t="shared" si="19"/>
        <v>164.13981934031065</v>
      </c>
    </row>
    <row r="168" spans="1:16">
      <c r="A168" s="53">
        <v>44124</v>
      </c>
      <c r="B168" s="34">
        <v>321.90000000000003</v>
      </c>
      <c r="C168" s="34">
        <v>3443.12</v>
      </c>
      <c r="D168" s="34">
        <v>40544.370000000003</v>
      </c>
      <c r="E168" s="34">
        <v>2155.9</v>
      </c>
      <c r="F168" s="34">
        <v>1.35</v>
      </c>
      <c r="G168" s="34">
        <v>20.9</v>
      </c>
      <c r="H168" s="34">
        <v>3217.01</v>
      </c>
      <c r="I168" s="53">
        <v>44124</v>
      </c>
      <c r="J168" s="34">
        <f t="shared" si="14"/>
        <v>147.25526075022876</v>
      </c>
      <c r="K168" s="34">
        <f t="shared" si="15"/>
        <v>111.41953835151428</v>
      </c>
      <c r="L168" s="34">
        <f t="shared" si="16"/>
        <v>106.2928605846998</v>
      </c>
      <c r="M168" s="34">
        <f t="shared" si="20"/>
        <v>165.35638408025835</v>
      </c>
      <c r="N168" s="34">
        <f t="shared" si="17"/>
        <v>192.85714285714289</v>
      </c>
      <c r="O168" s="34">
        <f t="shared" si="18"/>
        <v>113.58695652173914</v>
      </c>
      <c r="P168" s="34">
        <f t="shared" si="19"/>
        <v>164.64136748637378</v>
      </c>
    </row>
    <row r="169" spans="1:16">
      <c r="A169" s="53">
        <v>44125</v>
      </c>
      <c r="B169" s="34">
        <v>312</v>
      </c>
      <c r="C169" s="34">
        <v>3435.56</v>
      </c>
      <c r="D169" s="34">
        <v>40707.31</v>
      </c>
      <c r="E169" s="34">
        <v>2124.6</v>
      </c>
      <c r="F169" s="34">
        <v>1.4</v>
      </c>
      <c r="G169" s="34">
        <v>20.95</v>
      </c>
      <c r="H169" s="34">
        <v>3184.94</v>
      </c>
      <c r="I169" s="53">
        <v>44125</v>
      </c>
      <c r="J169" s="34">
        <f t="shared" si="14"/>
        <v>142.72644098810613</v>
      </c>
      <c r="K169" s="34">
        <f t="shared" si="15"/>
        <v>111.17489636693709</v>
      </c>
      <c r="L169" s="34">
        <f t="shared" si="16"/>
        <v>106.72003108219847</v>
      </c>
      <c r="M169" s="34">
        <f t="shared" si="20"/>
        <v>162.95569071706333</v>
      </c>
      <c r="N169" s="34">
        <f t="shared" si="17"/>
        <v>200</v>
      </c>
      <c r="O169" s="34">
        <f t="shared" si="18"/>
        <v>113.85869565217392</v>
      </c>
      <c r="P169" s="34">
        <f t="shared" si="19"/>
        <v>163.00007676757338</v>
      </c>
    </row>
    <row r="170" spans="1:16">
      <c r="A170" s="53">
        <v>44126</v>
      </c>
      <c r="B170" s="34">
        <v>311.5</v>
      </c>
      <c r="C170" s="34">
        <v>3453.49</v>
      </c>
      <c r="D170" s="34">
        <v>40558.49</v>
      </c>
      <c r="E170" s="34">
        <v>2106.9499999999998</v>
      </c>
      <c r="F170" s="34">
        <v>1.45</v>
      </c>
      <c r="G170" s="34">
        <v>21.95</v>
      </c>
      <c r="H170" s="34">
        <v>3176.4</v>
      </c>
      <c r="I170" s="53">
        <v>44126</v>
      </c>
      <c r="J170" s="34">
        <f t="shared" si="14"/>
        <v>142.49771271729185</v>
      </c>
      <c r="K170" s="34">
        <f t="shared" si="15"/>
        <v>111.75511207903619</v>
      </c>
      <c r="L170" s="34">
        <f t="shared" si="16"/>
        <v>106.32987818274005</v>
      </c>
      <c r="M170" s="34">
        <f t="shared" si="20"/>
        <v>161.60194509852047</v>
      </c>
      <c r="N170" s="34">
        <f t="shared" si="17"/>
        <v>207.14285714285717</v>
      </c>
      <c r="O170" s="34">
        <f t="shared" si="18"/>
        <v>119.29347826086958</v>
      </c>
      <c r="P170" s="34">
        <f t="shared" si="19"/>
        <v>162.56301338314697</v>
      </c>
    </row>
    <row r="171" spans="1:16">
      <c r="A171" s="53">
        <v>44127</v>
      </c>
      <c r="B171" s="34">
        <v>315.45</v>
      </c>
      <c r="C171" s="34">
        <v>3465.39</v>
      </c>
      <c r="D171" s="34">
        <v>40685.5</v>
      </c>
      <c r="E171" s="34">
        <v>2113.0500000000002</v>
      </c>
      <c r="F171" s="34">
        <v>1.5</v>
      </c>
      <c r="G171" s="34">
        <v>23</v>
      </c>
      <c r="H171" s="34">
        <v>3204.4</v>
      </c>
      <c r="I171" s="53">
        <v>44127</v>
      </c>
      <c r="J171" s="34">
        <f t="shared" si="14"/>
        <v>144.30466605672461</v>
      </c>
      <c r="K171" s="34">
        <f t="shared" si="15"/>
        <v>112.1401966843892</v>
      </c>
      <c r="L171" s="34">
        <f t="shared" si="16"/>
        <v>106.66285305009804</v>
      </c>
      <c r="M171" s="34">
        <f t="shared" si="20"/>
        <v>162.06981185620387</v>
      </c>
      <c r="N171" s="34">
        <f t="shared" si="17"/>
        <v>214.28571428571428</v>
      </c>
      <c r="O171" s="34">
        <f t="shared" si="18"/>
        <v>125</v>
      </c>
      <c r="P171" s="34">
        <f t="shared" si="19"/>
        <v>163.99600808618439</v>
      </c>
    </row>
    <row r="172" spans="1:16">
      <c r="A172" s="53">
        <v>44130</v>
      </c>
      <c r="B172" s="34">
        <v>307.40000000000003</v>
      </c>
      <c r="C172" s="34">
        <v>3400.97</v>
      </c>
      <c r="D172" s="34">
        <v>40145.5</v>
      </c>
      <c r="E172" s="34">
        <v>2029.1</v>
      </c>
      <c r="F172" s="34">
        <v>1.55</v>
      </c>
      <c r="G172" s="34">
        <v>21.85</v>
      </c>
      <c r="H172" s="34">
        <v>3207.04</v>
      </c>
      <c r="I172" s="53">
        <v>44130</v>
      </c>
      <c r="J172" s="34">
        <f t="shared" si="14"/>
        <v>140.62214089661484</v>
      </c>
      <c r="K172" s="34">
        <f t="shared" si="15"/>
        <v>110.05556220734378</v>
      </c>
      <c r="L172" s="34">
        <f t="shared" si="16"/>
        <v>105.24716587292058</v>
      </c>
      <c r="M172" s="34">
        <f t="shared" si="20"/>
        <v>155.63089147792206</v>
      </c>
      <c r="N172" s="34">
        <f t="shared" si="17"/>
        <v>221.42857142857144</v>
      </c>
      <c r="O172" s="34">
        <f t="shared" si="18"/>
        <v>118.75000000000003</v>
      </c>
      <c r="P172" s="34">
        <f t="shared" si="19"/>
        <v>164.13111901532793</v>
      </c>
    </row>
    <row r="173" spans="1:16">
      <c r="A173" s="53">
        <v>44131</v>
      </c>
      <c r="B173" s="34">
        <v>314.05</v>
      </c>
      <c r="C173" s="34">
        <v>3390.68</v>
      </c>
      <c r="D173" s="34">
        <v>40522.1</v>
      </c>
      <c r="E173" s="34">
        <v>2034.5</v>
      </c>
      <c r="F173" s="34">
        <v>1.6</v>
      </c>
      <c r="G173" s="34">
        <v>20.85</v>
      </c>
      <c r="H173" s="34">
        <v>3286.33</v>
      </c>
      <c r="I173" s="53">
        <v>44131</v>
      </c>
      <c r="J173" s="34">
        <f t="shared" si="14"/>
        <v>143.66422689844464</v>
      </c>
      <c r="K173" s="34">
        <f t="shared" si="15"/>
        <v>109.72257728389148</v>
      </c>
      <c r="L173" s="34">
        <f t="shared" si="16"/>
        <v>106.23447659685581</v>
      </c>
      <c r="M173" s="34">
        <f t="shared" si="20"/>
        <v>156.04506860767455</v>
      </c>
      <c r="N173" s="34">
        <f t="shared" si="17"/>
        <v>228.57142857142861</v>
      </c>
      <c r="O173" s="34">
        <f t="shared" si="18"/>
        <v>113.31521739130437</v>
      </c>
      <c r="P173" s="34">
        <f t="shared" si="19"/>
        <v>168.18905294403643</v>
      </c>
    </row>
    <row r="174" spans="1:16">
      <c r="A174" s="53">
        <v>44132</v>
      </c>
      <c r="B174" s="34">
        <v>318.85000000000002</v>
      </c>
      <c r="C174" s="34">
        <v>3271.03</v>
      </c>
      <c r="D174" s="34">
        <v>39922.46</v>
      </c>
      <c r="E174" s="34">
        <v>2011.45</v>
      </c>
      <c r="F174" s="34">
        <v>1.65</v>
      </c>
      <c r="G174" s="34">
        <v>20.100000000000001</v>
      </c>
      <c r="H174" s="34">
        <v>3162.78</v>
      </c>
      <c r="I174" s="53">
        <v>44132</v>
      </c>
      <c r="J174" s="34">
        <f t="shared" si="14"/>
        <v>145.86001829826168</v>
      </c>
      <c r="K174" s="34">
        <f t="shared" si="15"/>
        <v>105.850697197296</v>
      </c>
      <c r="L174" s="34">
        <f t="shared" si="16"/>
        <v>104.66243463588789</v>
      </c>
      <c r="M174" s="34">
        <f t="shared" si="20"/>
        <v>154.2771458593792</v>
      </c>
      <c r="N174" s="34">
        <f t="shared" si="17"/>
        <v>235.71428571428572</v>
      </c>
      <c r="O174" s="34">
        <f t="shared" si="18"/>
        <v>109.23913043478262</v>
      </c>
      <c r="P174" s="34">
        <f t="shared" si="19"/>
        <v>161.86596381688375</v>
      </c>
    </row>
    <row r="175" spans="1:16">
      <c r="A175" s="53">
        <v>44133</v>
      </c>
      <c r="B175" s="34">
        <v>328.90000000000003</v>
      </c>
      <c r="C175" s="34">
        <v>3310.11</v>
      </c>
      <c r="D175" s="34">
        <v>39749.85</v>
      </c>
      <c r="E175" s="34">
        <v>2026.9</v>
      </c>
      <c r="F175" s="34">
        <v>1.7</v>
      </c>
      <c r="G175" s="34">
        <v>20.7</v>
      </c>
      <c r="H175" s="34">
        <v>3211.01</v>
      </c>
      <c r="I175" s="53">
        <v>44133</v>
      </c>
      <c r="J175" s="34">
        <f t="shared" si="14"/>
        <v>150.45745654162857</v>
      </c>
      <c r="K175" s="34">
        <f t="shared" si="15"/>
        <v>107.11532798529559</v>
      </c>
      <c r="L175" s="34">
        <f t="shared" si="16"/>
        <v>104.20991285134605</v>
      </c>
      <c r="M175" s="34">
        <f t="shared" si="20"/>
        <v>155.46215264728215</v>
      </c>
      <c r="N175" s="34">
        <f t="shared" si="17"/>
        <v>242.85714285714289</v>
      </c>
      <c r="O175" s="34">
        <f t="shared" si="18"/>
        <v>112.5</v>
      </c>
      <c r="P175" s="34">
        <f t="shared" si="19"/>
        <v>164.33429719286573</v>
      </c>
    </row>
    <row r="176" spans="1:16">
      <c r="A176" s="53">
        <v>44134</v>
      </c>
      <c r="B176" s="34">
        <v>339.7</v>
      </c>
      <c r="C176" s="34">
        <v>3269.96</v>
      </c>
      <c r="D176" s="34">
        <v>39614.07</v>
      </c>
      <c r="E176" s="34">
        <v>2054.5</v>
      </c>
      <c r="F176" s="34">
        <v>1.65</v>
      </c>
      <c r="G176" s="34">
        <v>20.25</v>
      </c>
      <c r="H176" s="34">
        <v>3036.15</v>
      </c>
      <c r="I176" s="53">
        <v>44134</v>
      </c>
      <c r="J176" s="34">
        <f t="shared" si="14"/>
        <v>155.39798719121683</v>
      </c>
      <c r="K176" s="34">
        <f t="shared" si="15"/>
        <v>105.81607194286508</v>
      </c>
      <c r="L176" s="34">
        <f t="shared" si="16"/>
        <v>103.85394617557353</v>
      </c>
      <c r="M176" s="34">
        <f t="shared" si="20"/>
        <v>157.5790579771282</v>
      </c>
      <c r="N176" s="34">
        <f t="shared" si="17"/>
        <v>235.71428571428572</v>
      </c>
      <c r="O176" s="34">
        <f t="shared" si="18"/>
        <v>110.05434782608697</v>
      </c>
      <c r="P176" s="34">
        <f t="shared" si="19"/>
        <v>155.38524527239696</v>
      </c>
    </row>
    <row r="177" spans="1:16">
      <c r="A177" s="53">
        <v>44137</v>
      </c>
      <c r="B177" s="34">
        <v>341.1</v>
      </c>
      <c r="C177" s="34">
        <v>3310.24</v>
      </c>
      <c r="D177" s="34">
        <v>39757.58</v>
      </c>
      <c r="E177" s="34">
        <v>1877.45</v>
      </c>
      <c r="F177" s="34">
        <v>1.6</v>
      </c>
      <c r="G177" s="34">
        <v>19.850000000000001</v>
      </c>
      <c r="H177" s="34">
        <v>3004.48</v>
      </c>
      <c r="I177" s="53">
        <v>44137</v>
      </c>
      <c r="J177" s="34">
        <f t="shared" si="14"/>
        <v>156.0384263494968</v>
      </c>
      <c r="K177" s="34">
        <f t="shared" si="15"/>
        <v>107.11953479190868</v>
      </c>
      <c r="L177" s="34">
        <f t="shared" si="16"/>
        <v>104.23017815112306</v>
      </c>
      <c r="M177" s="34">
        <f t="shared" si="20"/>
        <v>143.99941708403961</v>
      </c>
      <c r="N177" s="34">
        <f t="shared" si="17"/>
        <v>228.57142857142861</v>
      </c>
      <c r="O177" s="34">
        <f t="shared" si="18"/>
        <v>107.88043478260872</v>
      </c>
      <c r="P177" s="34">
        <f t="shared" si="19"/>
        <v>153.76442590649708</v>
      </c>
    </row>
    <row r="178" spans="1:16">
      <c r="A178" s="53">
        <v>44138</v>
      </c>
      <c r="B178" s="34">
        <v>344.8</v>
      </c>
      <c r="C178" s="34">
        <v>3369.16</v>
      </c>
      <c r="D178" s="34">
        <v>40261.129999999997</v>
      </c>
      <c r="E178" s="34">
        <v>1850.4</v>
      </c>
      <c r="F178" s="34">
        <v>1.55</v>
      </c>
      <c r="G178" s="34">
        <v>19.600000000000001</v>
      </c>
      <c r="H178" s="34">
        <v>3048.41</v>
      </c>
      <c r="I178" s="53">
        <v>44138</v>
      </c>
      <c r="J178" s="34">
        <f t="shared" si="14"/>
        <v>157.73101555352241</v>
      </c>
      <c r="K178" s="34">
        <f t="shared" si="15"/>
        <v>109.0261889891691</v>
      </c>
      <c r="L178" s="34">
        <f t="shared" si="16"/>
        <v>105.55030644384101</v>
      </c>
      <c r="M178" s="34">
        <f t="shared" si="20"/>
        <v>141.92469646185353</v>
      </c>
      <c r="N178" s="34">
        <f t="shared" si="17"/>
        <v>221.42857142857144</v>
      </c>
      <c r="O178" s="34">
        <f t="shared" si="18"/>
        <v>106.5217391304348</v>
      </c>
      <c r="P178" s="34">
        <f t="shared" si="19"/>
        <v>156.01269223879831</v>
      </c>
    </row>
    <row r="179" spans="1:16">
      <c r="A179" s="53">
        <v>44139</v>
      </c>
      <c r="B179" s="34">
        <v>351.85</v>
      </c>
      <c r="C179" s="34">
        <v>3443.44</v>
      </c>
      <c r="D179" s="34">
        <v>40616.14</v>
      </c>
      <c r="E179" s="34">
        <v>1913.2</v>
      </c>
      <c r="F179" s="34">
        <v>1.5</v>
      </c>
      <c r="G179" s="34">
        <v>19.75</v>
      </c>
      <c r="H179" s="34">
        <v>3241.16</v>
      </c>
      <c r="I179" s="53">
        <v>44139</v>
      </c>
      <c r="J179" s="34">
        <f t="shared" si="14"/>
        <v>160.95608417200367</v>
      </c>
      <c r="K179" s="34">
        <f t="shared" si="15"/>
        <v>111.42989356779269</v>
      </c>
      <c r="L179" s="34">
        <f t="shared" si="16"/>
        <v>106.48101589711835</v>
      </c>
      <c r="M179" s="34">
        <f t="shared" si="20"/>
        <v>146.74142308193805</v>
      </c>
      <c r="N179" s="34">
        <f t="shared" si="17"/>
        <v>214.28571428571428</v>
      </c>
      <c r="O179" s="34">
        <f t="shared" si="18"/>
        <v>107.33695652173914</v>
      </c>
      <c r="P179" s="34">
        <f t="shared" si="19"/>
        <v>165.87732541774355</v>
      </c>
    </row>
    <row r="180" spans="1:16">
      <c r="A180" s="53">
        <v>44140</v>
      </c>
      <c r="B180" s="34">
        <v>352.75</v>
      </c>
      <c r="C180" s="34">
        <v>3510.45</v>
      </c>
      <c r="D180" s="34">
        <v>41340.160000000003</v>
      </c>
      <c r="E180" s="34">
        <v>1955</v>
      </c>
      <c r="F180" s="34">
        <v>1.45</v>
      </c>
      <c r="G180" s="34">
        <v>19.55</v>
      </c>
      <c r="H180" s="34">
        <v>3322</v>
      </c>
      <c r="I180" s="53">
        <v>44140</v>
      </c>
      <c r="J180" s="34">
        <f t="shared" si="14"/>
        <v>161.36779505946936</v>
      </c>
      <c r="K180" s="34">
        <f t="shared" si="15"/>
        <v>113.59834057659137</v>
      </c>
      <c r="L180" s="34">
        <f t="shared" si="16"/>
        <v>108.37913780456283</v>
      </c>
      <c r="M180" s="34">
        <f t="shared" si="20"/>
        <v>149.94746086409623</v>
      </c>
      <c r="N180" s="34">
        <f t="shared" si="17"/>
        <v>207.14285714285717</v>
      </c>
      <c r="O180" s="34">
        <f t="shared" si="18"/>
        <v>106.25000000000003</v>
      </c>
      <c r="P180" s="34">
        <f t="shared" si="19"/>
        <v>170.01458583894163</v>
      </c>
    </row>
    <row r="181" spans="1:16">
      <c r="A181" s="53">
        <v>44141</v>
      </c>
      <c r="B181" s="34">
        <v>352.1</v>
      </c>
      <c r="C181" s="34">
        <v>3509.44</v>
      </c>
      <c r="D181" s="34">
        <v>41893.06</v>
      </c>
      <c r="E181" s="34">
        <v>2029.15</v>
      </c>
      <c r="F181" s="34">
        <v>1.5</v>
      </c>
      <c r="G181" s="34">
        <v>19.649999999999999</v>
      </c>
      <c r="H181" s="34">
        <v>3311.37</v>
      </c>
      <c r="I181" s="53">
        <v>44141</v>
      </c>
      <c r="J181" s="34">
        <f t="shared" si="14"/>
        <v>161.07044830741083</v>
      </c>
      <c r="K181" s="34">
        <f t="shared" si="15"/>
        <v>113.56565692521268</v>
      </c>
      <c r="L181" s="34">
        <f t="shared" si="16"/>
        <v>109.82864417541727</v>
      </c>
      <c r="M181" s="34">
        <f t="shared" si="20"/>
        <v>155.6347264513457</v>
      </c>
      <c r="N181" s="34">
        <f t="shared" si="17"/>
        <v>214.28571428571428</v>
      </c>
      <c r="O181" s="34">
        <f t="shared" si="18"/>
        <v>106.79347826086956</v>
      </c>
      <c r="P181" s="34">
        <f t="shared" si="19"/>
        <v>169.4705596356099</v>
      </c>
    </row>
    <row r="182" spans="1:16">
      <c r="A182" s="53">
        <v>44144</v>
      </c>
      <c r="B182" s="34">
        <v>357.90000000000003</v>
      </c>
      <c r="C182" s="34">
        <v>3550.5</v>
      </c>
      <c r="D182" s="34">
        <v>42597.43</v>
      </c>
      <c r="E182" s="34">
        <v>2050.6999999999998</v>
      </c>
      <c r="F182" s="34">
        <v>1.45</v>
      </c>
      <c r="G182" s="34">
        <v>19.600000000000001</v>
      </c>
      <c r="H182" s="34">
        <v>3143.74</v>
      </c>
      <c r="I182" s="53">
        <v>44144</v>
      </c>
      <c r="J182" s="34">
        <f t="shared" si="14"/>
        <v>163.72369624885638</v>
      </c>
      <c r="K182" s="34">
        <f t="shared" si="15"/>
        <v>114.89436061393488</v>
      </c>
      <c r="L182" s="34">
        <f t="shared" si="16"/>
        <v>111.67525079947002</v>
      </c>
      <c r="M182" s="34">
        <f t="shared" si="20"/>
        <v>157.28759999693202</v>
      </c>
      <c r="N182" s="34">
        <f t="shared" si="17"/>
        <v>207.14285714285717</v>
      </c>
      <c r="O182" s="34">
        <f t="shared" si="18"/>
        <v>106.5217391304348</v>
      </c>
      <c r="P182" s="34">
        <f t="shared" si="19"/>
        <v>160.89152741881827</v>
      </c>
    </row>
    <row r="183" spans="1:16">
      <c r="A183" s="53">
        <v>44145</v>
      </c>
      <c r="B183" s="34">
        <v>359.5</v>
      </c>
      <c r="C183" s="34">
        <v>3545.53</v>
      </c>
      <c r="D183" s="34">
        <v>43277.65</v>
      </c>
      <c r="E183" s="34">
        <v>2084.5500000000002</v>
      </c>
      <c r="F183" s="34">
        <v>1.5</v>
      </c>
      <c r="G183" s="34">
        <v>19.600000000000001</v>
      </c>
      <c r="H183" s="34">
        <v>3035.02</v>
      </c>
      <c r="I183" s="53">
        <v>44145</v>
      </c>
      <c r="J183" s="34">
        <f t="shared" si="14"/>
        <v>164.45562671546205</v>
      </c>
      <c r="K183" s="34">
        <f t="shared" si="15"/>
        <v>114.733531161111</v>
      </c>
      <c r="L183" s="34">
        <f t="shared" si="16"/>
        <v>113.45854474698787</v>
      </c>
      <c r="M183" s="34">
        <f t="shared" si="20"/>
        <v>159.88387700473237</v>
      </c>
      <c r="N183" s="34">
        <f t="shared" si="17"/>
        <v>214.28571428571428</v>
      </c>
      <c r="O183" s="34">
        <f t="shared" si="18"/>
        <v>106.5217391304348</v>
      </c>
      <c r="P183" s="34">
        <f t="shared" si="19"/>
        <v>155.32741370045292</v>
      </c>
    </row>
    <row r="184" spans="1:16">
      <c r="A184" s="53">
        <v>44146</v>
      </c>
      <c r="B184" s="34">
        <v>360.1</v>
      </c>
      <c r="C184" s="34">
        <v>3572.66</v>
      </c>
      <c r="D184" s="34">
        <v>43593.67</v>
      </c>
      <c r="E184" s="34">
        <v>1997.2</v>
      </c>
      <c r="F184" s="34">
        <v>1.5</v>
      </c>
      <c r="G184" s="34">
        <v>19.75</v>
      </c>
      <c r="H184" s="34">
        <v>3137.39</v>
      </c>
      <c r="I184" s="53">
        <v>44146</v>
      </c>
      <c r="J184" s="34">
        <f t="shared" si="14"/>
        <v>164.73010064043919</v>
      </c>
      <c r="K184" s="34">
        <f t="shared" si="15"/>
        <v>115.61145934121409</v>
      </c>
      <c r="L184" s="34">
        <f t="shared" si="16"/>
        <v>114.28703634278716</v>
      </c>
      <c r="M184" s="34">
        <f t="shared" si="20"/>
        <v>153.18417843364347</v>
      </c>
      <c r="N184" s="34">
        <f t="shared" si="17"/>
        <v>214.28571428571428</v>
      </c>
      <c r="O184" s="34">
        <f t="shared" si="18"/>
        <v>107.33695652173914</v>
      </c>
      <c r="P184" s="34">
        <f t="shared" si="19"/>
        <v>160.5665446915223</v>
      </c>
    </row>
    <row r="185" spans="1:16">
      <c r="A185" s="53">
        <v>44147</v>
      </c>
      <c r="B185" s="34">
        <v>365.55</v>
      </c>
      <c r="C185" s="34">
        <v>3537.01</v>
      </c>
      <c r="D185" s="34">
        <v>43357.19</v>
      </c>
      <c r="E185" s="34">
        <v>1980</v>
      </c>
      <c r="F185" s="34">
        <v>1.45</v>
      </c>
      <c r="G185" s="34">
        <v>19.600000000000001</v>
      </c>
      <c r="H185" s="34">
        <v>3110.28</v>
      </c>
      <c r="I185" s="53">
        <v>44147</v>
      </c>
      <c r="J185" s="34">
        <f t="shared" si="14"/>
        <v>167.22323879231473</v>
      </c>
      <c r="K185" s="34">
        <f t="shared" si="15"/>
        <v>114.45782352769859</v>
      </c>
      <c r="L185" s="34">
        <f t="shared" si="16"/>
        <v>113.66707022490029</v>
      </c>
      <c r="M185" s="34">
        <f t="shared" si="20"/>
        <v>151.86494757591331</v>
      </c>
      <c r="N185" s="34">
        <f t="shared" si="17"/>
        <v>207.14285714285717</v>
      </c>
      <c r="O185" s="34">
        <f t="shared" si="18"/>
        <v>106.5217391304348</v>
      </c>
      <c r="P185" s="34">
        <f t="shared" si="19"/>
        <v>159.17909874868857</v>
      </c>
    </row>
    <row r="186" spans="1:16">
      <c r="A186" s="53">
        <v>44148</v>
      </c>
      <c r="B186" s="34">
        <v>368.6</v>
      </c>
      <c r="C186" s="34">
        <v>3585.15</v>
      </c>
      <c r="D186" s="34">
        <v>43443</v>
      </c>
      <c r="E186" s="34">
        <v>1996.4</v>
      </c>
      <c r="F186" s="34">
        <v>1.5</v>
      </c>
      <c r="G186" s="34">
        <v>19.600000000000001</v>
      </c>
      <c r="H186" s="34">
        <v>3128.81</v>
      </c>
      <c r="I186" s="53">
        <v>44148</v>
      </c>
      <c r="J186" s="34">
        <f t="shared" si="14"/>
        <v>168.61848124428181</v>
      </c>
      <c r="K186" s="34">
        <f t="shared" si="15"/>
        <v>116.01563637658039</v>
      </c>
      <c r="L186" s="34">
        <f t="shared" si="16"/>
        <v>113.89203340392544</v>
      </c>
      <c r="M186" s="34">
        <f t="shared" si="20"/>
        <v>153.12281885886532</v>
      </c>
      <c r="N186" s="34">
        <f t="shared" si="17"/>
        <v>214.28571428571428</v>
      </c>
      <c r="O186" s="34">
        <f t="shared" si="18"/>
        <v>106.5217391304348</v>
      </c>
      <c r="P186" s="34">
        <f t="shared" si="19"/>
        <v>160.12743417180582</v>
      </c>
    </row>
    <row r="187" spans="1:16">
      <c r="A187" s="53">
        <v>44151</v>
      </c>
      <c r="B187" s="34">
        <v>371.25</v>
      </c>
      <c r="C187" s="34">
        <v>3626.91</v>
      </c>
      <c r="D187" s="34">
        <v>43637.98</v>
      </c>
      <c r="E187" s="34" t="e">
        <f>NA()</f>
        <v>#N/A</v>
      </c>
      <c r="F187" s="34" t="e">
        <f>NA()</f>
        <v>#N/A</v>
      </c>
      <c r="G187" s="34" t="e">
        <f>NA()</f>
        <v>#N/A</v>
      </c>
      <c r="H187" s="34">
        <v>3131.06</v>
      </c>
      <c r="I187" s="53">
        <v>44151</v>
      </c>
      <c r="J187" s="34">
        <f t="shared" si="14"/>
        <v>169.83074107959743</v>
      </c>
      <c r="K187" s="34">
        <f t="shared" si="15"/>
        <v>117.36699210091157</v>
      </c>
      <c r="L187" s="34">
        <f t="shared" si="16"/>
        <v>114.40320134060333</v>
      </c>
      <c r="M187" s="34" t="e">
        <f t="shared" si="20"/>
        <v>#N/A</v>
      </c>
      <c r="N187" s="34" t="e">
        <f t="shared" si="17"/>
        <v>#N/A</v>
      </c>
      <c r="O187" s="34" t="e">
        <f t="shared" si="18"/>
        <v>#N/A</v>
      </c>
      <c r="P187" s="34">
        <f t="shared" si="19"/>
        <v>160.24258553187133</v>
      </c>
    </row>
    <row r="188" spans="1:16">
      <c r="A188" s="53">
        <v>44152</v>
      </c>
      <c r="B188" s="34">
        <v>394.3</v>
      </c>
      <c r="C188" s="34">
        <v>3609.53</v>
      </c>
      <c r="D188" s="34">
        <v>43952.71</v>
      </c>
      <c r="E188" s="34">
        <v>1993.25</v>
      </c>
      <c r="F188" s="34">
        <v>1.5</v>
      </c>
      <c r="G188" s="34">
        <v>20</v>
      </c>
      <c r="H188" s="34">
        <v>3135.66</v>
      </c>
      <c r="I188" s="53">
        <v>44152</v>
      </c>
      <c r="J188" s="34">
        <f t="shared" si="14"/>
        <v>180.37511436413541</v>
      </c>
      <c r="K188" s="34">
        <f t="shared" si="15"/>
        <v>116.804574416791</v>
      </c>
      <c r="L188" s="34">
        <f t="shared" si="16"/>
        <v>115.22831101703493</v>
      </c>
      <c r="M188" s="34">
        <f t="shared" si="20"/>
        <v>152.88121553317634</v>
      </c>
      <c r="N188" s="34">
        <f t="shared" si="17"/>
        <v>214.28571428571428</v>
      </c>
      <c r="O188" s="34">
        <f t="shared" si="18"/>
        <v>108.69565217391306</v>
      </c>
      <c r="P188" s="34">
        <f t="shared" si="19"/>
        <v>160.4780060902275</v>
      </c>
    </row>
    <row r="189" spans="1:16">
      <c r="A189" s="53">
        <v>44153</v>
      </c>
      <c r="B189" s="34">
        <v>394.5</v>
      </c>
      <c r="C189" s="34">
        <v>3567.79</v>
      </c>
      <c r="D189" s="34">
        <v>44180.05</v>
      </c>
      <c r="E189" s="34">
        <v>1987.2</v>
      </c>
      <c r="F189" s="34">
        <v>1.55</v>
      </c>
      <c r="G189" s="34">
        <v>19.55</v>
      </c>
      <c r="H189" s="34">
        <v>3105.46</v>
      </c>
      <c r="I189" s="53">
        <v>44153</v>
      </c>
      <c r="J189" s="34">
        <f t="shared" si="14"/>
        <v>180.4666056724611</v>
      </c>
      <c r="K189" s="34">
        <f t="shared" si="15"/>
        <v>115.45386589347719</v>
      </c>
      <c r="L189" s="34">
        <f t="shared" si="16"/>
        <v>115.82431531862663</v>
      </c>
      <c r="M189" s="34">
        <f t="shared" si="20"/>
        <v>152.41718374891661</v>
      </c>
      <c r="N189" s="34">
        <f t="shared" si="17"/>
        <v>221.42857142857144</v>
      </c>
      <c r="O189" s="34">
        <f t="shared" si="18"/>
        <v>106.25000000000003</v>
      </c>
      <c r="P189" s="34">
        <f t="shared" si="19"/>
        <v>158.93241894623711</v>
      </c>
    </row>
    <row r="190" spans="1:16">
      <c r="A190" s="53">
        <v>44154</v>
      </c>
      <c r="B190" s="34">
        <v>385.75</v>
      </c>
      <c r="C190" s="34">
        <v>3581.87</v>
      </c>
      <c r="D190" s="34">
        <v>43599.96</v>
      </c>
      <c r="E190" s="34">
        <v>1973.15</v>
      </c>
      <c r="F190" s="34">
        <v>1.5</v>
      </c>
      <c r="G190" s="34">
        <v>19.55</v>
      </c>
      <c r="H190" s="34">
        <v>3117.02</v>
      </c>
      <c r="I190" s="53">
        <v>44154</v>
      </c>
      <c r="J190" s="34">
        <f t="shared" si="14"/>
        <v>176.46386093321135</v>
      </c>
      <c r="K190" s="34">
        <f t="shared" si="15"/>
        <v>115.90949540972677</v>
      </c>
      <c r="L190" s="34">
        <f t="shared" si="16"/>
        <v>114.30352647675836</v>
      </c>
      <c r="M190" s="34">
        <f t="shared" si="20"/>
        <v>151.33955621687542</v>
      </c>
      <c r="N190" s="34">
        <f t="shared" si="17"/>
        <v>214.28571428571428</v>
      </c>
      <c r="O190" s="34">
        <f t="shared" si="18"/>
        <v>106.25000000000003</v>
      </c>
      <c r="P190" s="34">
        <f t="shared" si="19"/>
        <v>159.52404104506257</v>
      </c>
    </row>
    <row r="191" spans="1:16">
      <c r="A191" s="53">
        <v>44155</v>
      </c>
      <c r="B191" s="34">
        <v>388.3</v>
      </c>
      <c r="C191" s="34">
        <v>3557.54</v>
      </c>
      <c r="D191" s="34">
        <v>43882.25</v>
      </c>
      <c r="E191" s="34">
        <v>1899.5</v>
      </c>
      <c r="F191" s="34">
        <v>1.5</v>
      </c>
      <c r="G191" s="34">
        <v>19.649999999999999</v>
      </c>
      <c r="H191" s="34">
        <v>3099.4</v>
      </c>
      <c r="I191" s="53">
        <v>44155</v>
      </c>
      <c r="J191" s="34">
        <f t="shared" si="14"/>
        <v>177.63037511436414</v>
      </c>
      <c r="K191" s="34">
        <f t="shared" si="15"/>
        <v>115.12217537205969</v>
      </c>
      <c r="L191" s="34">
        <f t="shared" si="16"/>
        <v>115.04359005684248</v>
      </c>
      <c r="M191" s="34">
        <f t="shared" si="20"/>
        <v>145.69064036386229</v>
      </c>
      <c r="N191" s="34">
        <f t="shared" si="17"/>
        <v>214.28571428571428</v>
      </c>
      <c r="O191" s="34">
        <f t="shared" si="18"/>
        <v>106.79347826086956</v>
      </c>
      <c r="P191" s="34">
        <f t="shared" si="19"/>
        <v>158.62227794979401</v>
      </c>
    </row>
    <row r="192" spans="1:16">
      <c r="A192" s="53">
        <v>44158</v>
      </c>
      <c r="B192" s="34">
        <v>409.05</v>
      </c>
      <c r="C192" s="34">
        <v>3577.59</v>
      </c>
      <c r="D192" s="34">
        <v>44077.15</v>
      </c>
      <c r="E192" s="34">
        <v>1950.7</v>
      </c>
      <c r="F192" s="34">
        <v>1.55</v>
      </c>
      <c r="G192" s="34">
        <v>20.45</v>
      </c>
      <c r="H192" s="34">
        <v>3098.39</v>
      </c>
      <c r="I192" s="53">
        <v>44158</v>
      </c>
      <c r="J192" s="34">
        <f t="shared" si="14"/>
        <v>187.12259835315646</v>
      </c>
      <c r="K192" s="34">
        <f t="shared" si="15"/>
        <v>115.77099439200317</v>
      </c>
      <c r="L192" s="34">
        <f t="shared" si="16"/>
        <v>115.55454826208671</v>
      </c>
      <c r="M192" s="34">
        <f t="shared" si="20"/>
        <v>149.61765314966368</v>
      </c>
      <c r="N192" s="34">
        <f t="shared" si="17"/>
        <v>221.42857142857144</v>
      </c>
      <c r="O192" s="34">
        <f t="shared" si="18"/>
        <v>111.14130434782609</v>
      </c>
      <c r="P192" s="34">
        <f t="shared" si="19"/>
        <v>158.57058778372016</v>
      </c>
    </row>
    <row r="193" spans="1:16">
      <c r="A193" s="53">
        <v>44159</v>
      </c>
      <c r="B193" s="34">
        <v>407.2</v>
      </c>
      <c r="C193" s="34">
        <v>3635.41</v>
      </c>
      <c r="D193" s="34">
        <v>44523.02</v>
      </c>
      <c r="E193" s="34">
        <v>1964.05</v>
      </c>
      <c r="F193" s="34">
        <v>1.6</v>
      </c>
      <c r="G193" s="34">
        <v>21.45</v>
      </c>
      <c r="H193" s="34">
        <v>3118.06</v>
      </c>
      <c r="I193" s="53">
        <v>44159</v>
      </c>
      <c r="J193" s="34">
        <f t="shared" si="14"/>
        <v>186.27630375114364</v>
      </c>
      <c r="K193" s="34">
        <f t="shared" si="15"/>
        <v>117.64205253330657</v>
      </c>
      <c r="L193" s="34">
        <f t="shared" si="16"/>
        <v>116.72346019113876</v>
      </c>
      <c r="M193" s="34">
        <f t="shared" si="20"/>
        <v>150.64159105377399</v>
      </c>
      <c r="N193" s="34">
        <f t="shared" si="17"/>
        <v>228.57142857142861</v>
      </c>
      <c r="O193" s="34">
        <f t="shared" si="18"/>
        <v>116.57608695652175</v>
      </c>
      <c r="P193" s="34">
        <f t="shared" si="19"/>
        <v>159.57726656260397</v>
      </c>
    </row>
    <row r="194" spans="1:16">
      <c r="A194" s="53">
        <v>44160</v>
      </c>
      <c r="B194" s="34">
        <v>399.25</v>
      </c>
      <c r="C194" s="34">
        <v>3629.65</v>
      </c>
      <c r="D194" s="34">
        <v>43828.1</v>
      </c>
      <c r="E194" s="34">
        <v>1947.8</v>
      </c>
      <c r="F194" s="34">
        <v>1.65</v>
      </c>
      <c r="G194" s="34">
        <v>22.45</v>
      </c>
      <c r="H194" s="34">
        <v>3185.07</v>
      </c>
      <c r="I194" s="53">
        <v>44160</v>
      </c>
      <c r="J194" s="34">
        <f t="shared" si="14"/>
        <v>182.63952424519672</v>
      </c>
      <c r="K194" s="34">
        <f t="shared" si="15"/>
        <v>117.4556586402954</v>
      </c>
      <c r="L194" s="34">
        <f t="shared" si="16"/>
        <v>114.90162809268662</v>
      </c>
      <c r="M194" s="34">
        <f t="shared" si="20"/>
        <v>149.39522469109289</v>
      </c>
      <c r="N194" s="34">
        <f t="shared" si="17"/>
        <v>235.71428571428572</v>
      </c>
      <c r="O194" s="34">
        <f t="shared" si="18"/>
        <v>122.0108695652174</v>
      </c>
      <c r="P194" s="34">
        <f t="shared" si="19"/>
        <v>163.00672995726606</v>
      </c>
    </row>
    <row r="195" spans="1:16">
      <c r="A195" s="53">
        <v>44161</v>
      </c>
      <c r="B195" s="34">
        <v>401.95</v>
      </c>
      <c r="C195" s="34" t="e">
        <f>NA()</f>
        <v>#N/A</v>
      </c>
      <c r="D195" s="34">
        <v>44259.74</v>
      </c>
      <c r="E195" s="34">
        <v>1952.6</v>
      </c>
      <c r="F195" s="34">
        <v>1.65</v>
      </c>
      <c r="G195" s="34">
        <v>21.75</v>
      </c>
      <c r="H195" s="34" t="e">
        <f>NA()</f>
        <v>#N/A</v>
      </c>
      <c r="I195" s="53">
        <v>44161</v>
      </c>
      <c r="J195" s="34">
        <f t="shared" ref="J195:J258" si="21">B195/$B$2*100</f>
        <v>183.87465690759376</v>
      </c>
      <c r="K195" s="34" t="e">
        <f t="shared" ref="K195:K258" si="22">C195/$C$2*100</f>
        <v>#N/A</v>
      </c>
      <c r="L195" s="34">
        <f t="shared" ref="L195:L258" si="23">D195/$D$2*100</f>
        <v>116.03323404297711</v>
      </c>
      <c r="M195" s="34">
        <f t="shared" si="20"/>
        <v>149.76338213976177</v>
      </c>
      <c r="N195" s="34">
        <f t="shared" ref="N195:N258" si="24">F195/$F$2*100</f>
        <v>235.71428571428572</v>
      </c>
      <c r="O195" s="34">
        <f t="shared" ref="O195:O258" si="25">G195/$G$2*100</f>
        <v>118.20652173913044</v>
      </c>
      <c r="P195" s="34" t="e">
        <f t="shared" ref="P195:P258" si="26">H195/$H$2*100</f>
        <v>#N/A</v>
      </c>
    </row>
    <row r="196" spans="1:16">
      <c r="A196" s="53">
        <v>44162</v>
      </c>
      <c r="B196" s="34">
        <v>398.40000000000003</v>
      </c>
      <c r="C196" s="34">
        <v>3638.35</v>
      </c>
      <c r="D196" s="34">
        <v>44149.72</v>
      </c>
      <c r="E196" s="34">
        <v>1929.8</v>
      </c>
      <c r="F196" s="34">
        <v>1.6</v>
      </c>
      <c r="G196" s="34">
        <v>21.35</v>
      </c>
      <c r="H196" s="34">
        <v>3195.34</v>
      </c>
      <c r="I196" s="53">
        <v>44162</v>
      </c>
      <c r="J196" s="34">
        <f t="shared" si="21"/>
        <v>182.25068618481245</v>
      </c>
      <c r="K196" s="34">
        <f t="shared" si="22"/>
        <v>117.73719108286438</v>
      </c>
      <c r="L196" s="34">
        <f t="shared" si="23"/>
        <v>115.74480088884182</v>
      </c>
      <c r="M196" s="34">
        <f t="shared" ref="M196:M259" si="27">E196/$E$2*100</f>
        <v>148.01463425858458</v>
      </c>
      <c r="N196" s="34">
        <f t="shared" si="24"/>
        <v>228.57142857142861</v>
      </c>
      <c r="O196" s="34">
        <f t="shared" si="25"/>
        <v>116.0326086956522</v>
      </c>
      <c r="P196" s="34">
        <f t="shared" si="26"/>
        <v>163.5323319429873</v>
      </c>
    </row>
    <row r="197" spans="1:16">
      <c r="A197" s="53">
        <v>44165</v>
      </c>
      <c r="B197" s="34">
        <v>398.40000000000003</v>
      </c>
      <c r="C197" s="34">
        <v>3621.63</v>
      </c>
      <c r="D197" s="34" t="e">
        <f>NA()</f>
        <v>#N/A</v>
      </c>
      <c r="E197" s="34" t="e">
        <f>NA()</f>
        <v>#N/A</v>
      </c>
      <c r="F197" s="34" t="e">
        <f>NA()</f>
        <v>#N/A</v>
      </c>
      <c r="G197" s="34" t="e">
        <f>NA()</f>
        <v>#N/A</v>
      </c>
      <c r="H197" s="34">
        <v>3168.04</v>
      </c>
      <c r="I197" s="53">
        <v>44165</v>
      </c>
      <c r="J197" s="34">
        <f t="shared" si="21"/>
        <v>182.25068618481245</v>
      </c>
      <c r="K197" s="34">
        <f t="shared" si="22"/>
        <v>117.19613103231798</v>
      </c>
      <c r="L197" s="34" t="e">
        <f t="shared" si="23"/>
        <v>#N/A</v>
      </c>
      <c r="M197" s="34" t="e">
        <f t="shared" si="27"/>
        <v>#N/A</v>
      </c>
      <c r="N197" s="34" t="e">
        <f t="shared" si="24"/>
        <v>#N/A</v>
      </c>
      <c r="O197" s="34" t="e">
        <f t="shared" si="25"/>
        <v>#N/A</v>
      </c>
      <c r="P197" s="34">
        <f t="shared" si="26"/>
        <v>162.13516210752576</v>
      </c>
    </row>
    <row r="198" spans="1:16">
      <c r="A198" s="53">
        <v>44166</v>
      </c>
      <c r="B198" s="34">
        <v>421.90000000000003</v>
      </c>
      <c r="C198" s="34">
        <v>3662.45</v>
      </c>
      <c r="D198" s="34">
        <v>44655.44</v>
      </c>
      <c r="E198" s="34">
        <v>1954.9</v>
      </c>
      <c r="F198" s="34">
        <v>1.55</v>
      </c>
      <c r="G198" s="34">
        <v>20.8</v>
      </c>
      <c r="H198" s="34">
        <v>3220.08</v>
      </c>
      <c r="I198" s="53">
        <v>44166</v>
      </c>
      <c r="J198" s="34">
        <f t="shared" si="21"/>
        <v>193.00091491308328</v>
      </c>
      <c r="K198" s="34">
        <f t="shared" si="22"/>
        <v>118.51706830883137</v>
      </c>
      <c r="L198" s="34">
        <f t="shared" si="23"/>
        <v>117.07061814669773</v>
      </c>
      <c r="M198" s="34">
        <f t="shared" si="27"/>
        <v>149.93979091724896</v>
      </c>
      <c r="N198" s="34">
        <f t="shared" si="24"/>
        <v>221.42857142857144</v>
      </c>
      <c r="O198" s="34">
        <f t="shared" si="25"/>
        <v>113.04347826086958</v>
      </c>
      <c r="P198" s="34">
        <f t="shared" si="26"/>
        <v>164.79848511988536</v>
      </c>
    </row>
    <row r="199" spans="1:16">
      <c r="A199" s="53">
        <v>44167</v>
      </c>
      <c r="B199" s="34">
        <v>453.75</v>
      </c>
      <c r="C199" s="34">
        <v>3669.01</v>
      </c>
      <c r="D199" s="34">
        <v>44618.04</v>
      </c>
      <c r="E199" s="34">
        <v>1958.15</v>
      </c>
      <c r="F199" s="34">
        <v>1.6</v>
      </c>
      <c r="G199" s="34">
        <v>20.75</v>
      </c>
      <c r="H199" s="34">
        <v>3203.53</v>
      </c>
      <c r="I199" s="53">
        <v>44167</v>
      </c>
      <c r="J199" s="34">
        <f t="shared" si="21"/>
        <v>207.57090576395245</v>
      </c>
      <c r="K199" s="34">
        <f t="shared" si="22"/>
        <v>118.72935024253859</v>
      </c>
      <c r="L199" s="34">
        <f t="shared" si="23"/>
        <v>116.97256870146357</v>
      </c>
      <c r="M199" s="34">
        <f t="shared" si="27"/>
        <v>150.18906418978517</v>
      </c>
      <c r="N199" s="34">
        <f t="shared" si="24"/>
        <v>228.57142857142861</v>
      </c>
      <c r="O199" s="34">
        <f t="shared" si="25"/>
        <v>112.7717391304348</v>
      </c>
      <c r="P199" s="34">
        <f t="shared" si="26"/>
        <v>163.95148289362572</v>
      </c>
    </row>
    <row r="200" spans="1:16">
      <c r="A200" s="53">
        <v>44168</v>
      </c>
      <c r="B200" s="34">
        <v>447.55</v>
      </c>
      <c r="C200" s="34">
        <v>3666.72</v>
      </c>
      <c r="D200" s="34">
        <v>44632.65</v>
      </c>
      <c r="E200" s="34">
        <v>1964.05</v>
      </c>
      <c r="F200" s="34">
        <v>1.65</v>
      </c>
      <c r="G200" s="34">
        <v>21.75</v>
      </c>
      <c r="H200" s="34">
        <v>3186.73</v>
      </c>
      <c r="I200" s="53">
        <v>44168</v>
      </c>
      <c r="J200" s="34">
        <f t="shared" si="21"/>
        <v>204.73467520585547</v>
      </c>
      <c r="K200" s="34">
        <f t="shared" si="22"/>
        <v>118.65524572604626</v>
      </c>
      <c r="L200" s="34">
        <f t="shared" si="23"/>
        <v>117.010870904535</v>
      </c>
      <c r="M200" s="34">
        <f t="shared" si="27"/>
        <v>150.64159105377399</v>
      </c>
      <c r="N200" s="34">
        <f t="shared" si="24"/>
        <v>235.71428571428572</v>
      </c>
      <c r="O200" s="34">
        <f t="shared" si="25"/>
        <v>118.20652173913044</v>
      </c>
      <c r="P200" s="34">
        <f t="shared" si="26"/>
        <v>163.09168607180325</v>
      </c>
    </row>
    <row r="201" spans="1:16">
      <c r="A201" s="53">
        <v>44169</v>
      </c>
      <c r="B201" s="34">
        <v>445.95</v>
      </c>
      <c r="C201" s="34">
        <v>3699.12</v>
      </c>
      <c r="D201" s="34">
        <v>45079.55</v>
      </c>
      <c r="E201" s="34">
        <v>1946.75</v>
      </c>
      <c r="F201" s="34">
        <v>1.7</v>
      </c>
      <c r="G201" s="34">
        <v>22.8</v>
      </c>
      <c r="H201" s="34">
        <v>3162.58</v>
      </c>
      <c r="I201" s="53">
        <v>44169</v>
      </c>
      <c r="J201" s="34">
        <f t="shared" si="21"/>
        <v>204.00274473924975</v>
      </c>
      <c r="K201" s="34">
        <f t="shared" si="22"/>
        <v>119.70371137423427</v>
      </c>
      <c r="L201" s="34">
        <f t="shared" si="23"/>
        <v>118.18248312579536</v>
      </c>
      <c r="M201" s="34">
        <f t="shared" si="27"/>
        <v>149.31469024919656</v>
      </c>
      <c r="N201" s="34">
        <f t="shared" si="24"/>
        <v>242.85714285714289</v>
      </c>
      <c r="O201" s="34">
        <f t="shared" si="25"/>
        <v>123.91304347826089</v>
      </c>
      <c r="P201" s="34">
        <f t="shared" si="26"/>
        <v>161.85572814043348</v>
      </c>
    </row>
    <row r="202" spans="1:16">
      <c r="A202" s="53">
        <v>44172</v>
      </c>
      <c r="B202" s="34">
        <v>457.55</v>
      </c>
      <c r="C202" s="34">
        <v>3691.96</v>
      </c>
      <c r="D202" s="34">
        <v>45426.97</v>
      </c>
      <c r="E202" s="34">
        <v>1958.2</v>
      </c>
      <c r="F202" s="34">
        <v>1.85</v>
      </c>
      <c r="G202" s="34">
        <v>25.05</v>
      </c>
      <c r="H202" s="34">
        <v>3158</v>
      </c>
      <c r="I202" s="53">
        <v>44172</v>
      </c>
      <c r="J202" s="34">
        <f t="shared" si="21"/>
        <v>209.30924062214089</v>
      </c>
      <c r="K202" s="34">
        <f t="shared" si="22"/>
        <v>119.47201341000509</v>
      </c>
      <c r="L202" s="34">
        <f t="shared" si="23"/>
        <v>119.0932943093046</v>
      </c>
      <c r="M202" s="34">
        <f t="shared" si="27"/>
        <v>150.19289916320881</v>
      </c>
      <c r="N202" s="34">
        <f t="shared" si="24"/>
        <v>264.28571428571433</v>
      </c>
      <c r="O202" s="34">
        <f t="shared" si="25"/>
        <v>136.14130434782609</v>
      </c>
      <c r="P202" s="34">
        <f t="shared" si="26"/>
        <v>161.62133114972235</v>
      </c>
    </row>
    <row r="203" spans="1:16">
      <c r="A203" s="53">
        <v>44173</v>
      </c>
      <c r="B203" s="34">
        <v>451.90000000000003</v>
      </c>
      <c r="C203" s="34">
        <v>3702.25</v>
      </c>
      <c r="D203" s="34">
        <v>45608.51</v>
      </c>
      <c r="E203" s="34">
        <v>1993.75</v>
      </c>
      <c r="F203" s="34">
        <v>2</v>
      </c>
      <c r="G203" s="34">
        <v>27.55</v>
      </c>
      <c r="H203" s="34">
        <v>3177.29</v>
      </c>
      <c r="I203" s="53">
        <v>44173</v>
      </c>
      <c r="J203" s="34">
        <f t="shared" si="21"/>
        <v>206.72461116193963</v>
      </c>
      <c r="K203" s="34">
        <f t="shared" si="22"/>
        <v>119.80499833345736</v>
      </c>
      <c r="L203" s="34">
        <f t="shared" si="23"/>
        <v>119.5692273651283</v>
      </c>
      <c r="M203" s="34">
        <f t="shared" si="27"/>
        <v>152.91956526741271</v>
      </c>
      <c r="N203" s="34">
        <f t="shared" si="24"/>
        <v>285.71428571428572</v>
      </c>
      <c r="O203" s="34">
        <f t="shared" si="25"/>
        <v>149.72826086956525</v>
      </c>
      <c r="P203" s="34">
        <f t="shared" si="26"/>
        <v>162.60856214335064</v>
      </c>
    </row>
    <row r="204" spans="1:16">
      <c r="A204" s="53">
        <v>44174</v>
      </c>
      <c r="B204" s="34">
        <v>449.1</v>
      </c>
      <c r="C204" s="34">
        <v>3672.82</v>
      </c>
      <c r="D204" s="34">
        <v>46103.5</v>
      </c>
      <c r="E204" s="34">
        <v>2026.95</v>
      </c>
      <c r="F204" s="34">
        <v>2.2000000000000002</v>
      </c>
      <c r="G204" s="34">
        <v>27.45</v>
      </c>
      <c r="H204" s="34">
        <v>3104.2</v>
      </c>
      <c r="I204" s="53">
        <v>44174</v>
      </c>
      <c r="J204" s="34">
        <f t="shared" si="21"/>
        <v>205.44373284537971</v>
      </c>
      <c r="K204" s="34">
        <f t="shared" si="22"/>
        <v>118.85264203635329</v>
      </c>
      <c r="L204" s="34">
        <f t="shared" si="23"/>
        <v>120.86691439444506</v>
      </c>
      <c r="M204" s="34">
        <f t="shared" si="27"/>
        <v>155.46598762070579</v>
      </c>
      <c r="N204" s="34">
        <f t="shared" si="24"/>
        <v>314.28571428571433</v>
      </c>
      <c r="O204" s="34">
        <f t="shared" si="25"/>
        <v>149.18478260869566</v>
      </c>
      <c r="P204" s="34">
        <f t="shared" si="26"/>
        <v>158.86793418460041</v>
      </c>
    </row>
    <row r="205" spans="1:16">
      <c r="A205" s="53">
        <v>44175</v>
      </c>
      <c r="B205" s="34">
        <v>447.25</v>
      </c>
      <c r="C205" s="34">
        <v>3668.1</v>
      </c>
      <c r="D205" s="34">
        <v>45959.88</v>
      </c>
      <c r="E205" s="34">
        <v>2007</v>
      </c>
      <c r="F205" s="34">
        <v>2.2999999999999998</v>
      </c>
      <c r="G205" s="34">
        <v>26.15</v>
      </c>
      <c r="H205" s="34">
        <v>3101.49</v>
      </c>
      <c r="I205" s="53">
        <v>44175</v>
      </c>
      <c r="J205" s="34">
        <f t="shared" si="21"/>
        <v>204.59743824336689</v>
      </c>
      <c r="K205" s="34">
        <f t="shared" si="22"/>
        <v>118.69990259624687</v>
      </c>
      <c r="L205" s="34">
        <f t="shared" si="23"/>
        <v>120.49039403817427</v>
      </c>
      <c r="M205" s="34">
        <f t="shared" si="27"/>
        <v>153.93583322467578</v>
      </c>
      <c r="N205" s="34">
        <f t="shared" si="24"/>
        <v>328.57142857142856</v>
      </c>
      <c r="O205" s="34">
        <f t="shared" si="25"/>
        <v>142.11956521739131</v>
      </c>
      <c r="P205" s="34">
        <f t="shared" si="26"/>
        <v>158.72924076869927</v>
      </c>
    </row>
    <row r="206" spans="1:16">
      <c r="A206" s="53">
        <v>44176</v>
      </c>
      <c r="B206" s="34">
        <v>449.8</v>
      </c>
      <c r="C206" s="34">
        <v>3663.46</v>
      </c>
      <c r="D206" s="34">
        <v>46099.01</v>
      </c>
      <c r="E206" s="34">
        <v>2005.8</v>
      </c>
      <c r="F206" s="34">
        <v>2.4</v>
      </c>
      <c r="G206" s="34">
        <v>28.75</v>
      </c>
      <c r="H206" s="34">
        <v>3116.42</v>
      </c>
      <c r="I206" s="53">
        <v>44176</v>
      </c>
      <c r="J206" s="34">
        <f t="shared" si="21"/>
        <v>205.76395242451972</v>
      </c>
      <c r="K206" s="34">
        <f t="shared" si="22"/>
        <v>118.54975196021009</v>
      </c>
      <c r="L206" s="34">
        <f t="shared" si="23"/>
        <v>120.85514321773113</v>
      </c>
      <c r="M206" s="34">
        <f t="shared" si="27"/>
        <v>153.84379386250853</v>
      </c>
      <c r="N206" s="34">
        <f t="shared" si="24"/>
        <v>342.85714285714289</v>
      </c>
      <c r="O206" s="34">
        <f t="shared" si="25"/>
        <v>156.25000000000003</v>
      </c>
      <c r="P206" s="34">
        <f t="shared" si="26"/>
        <v>159.49333401571178</v>
      </c>
    </row>
    <row r="207" spans="1:16">
      <c r="A207" s="53">
        <v>44179</v>
      </c>
      <c r="B207" s="34">
        <v>455.15000000000003</v>
      </c>
      <c r="C207" s="34">
        <v>3647.49</v>
      </c>
      <c r="D207" s="34">
        <v>46253.46</v>
      </c>
      <c r="E207" s="34">
        <v>1991.3</v>
      </c>
      <c r="F207" s="34">
        <v>2.5</v>
      </c>
      <c r="G207" s="34">
        <v>30.15</v>
      </c>
      <c r="H207" s="34">
        <v>3156.97</v>
      </c>
      <c r="I207" s="53">
        <v>44179</v>
      </c>
      <c r="J207" s="34">
        <f t="shared" si="21"/>
        <v>208.2113449222324</v>
      </c>
      <c r="K207" s="34">
        <f t="shared" si="22"/>
        <v>118.03296194781619</v>
      </c>
      <c r="L207" s="34">
        <f t="shared" si="23"/>
        <v>121.26005596683306</v>
      </c>
      <c r="M207" s="34">
        <f t="shared" si="27"/>
        <v>152.73165156965462</v>
      </c>
      <c r="N207" s="34">
        <f t="shared" si="24"/>
        <v>357.14285714285717</v>
      </c>
      <c r="O207" s="34">
        <f t="shared" si="25"/>
        <v>163.85869565217394</v>
      </c>
      <c r="P207" s="34">
        <f t="shared" si="26"/>
        <v>161.56861741600346</v>
      </c>
    </row>
    <row r="208" spans="1:16">
      <c r="A208" s="53">
        <v>44180</v>
      </c>
      <c r="B208" s="34">
        <v>462.45</v>
      </c>
      <c r="C208" s="34">
        <v>3694.62</v>
      </c>
      <c r="D208" s="34">
        <v>46263.17</v>
      </c>
      <c r="E208" s="34">
        <v>1974.35</v>
      </c>
      <c r="F208" s="34">
        <v>2.4</v>
      </c>
      <c r="G208" s="34">
        <v>28.65</v>
      </c>
      <c r="H208" s="34">
        <v>3165.12</v>
      </c>
      <c r="I208" s="53">
        <v>44180</v>
      </c>
      <c r="J208" s="34">
        <f t="shared" si="21"/>
        <v>211.55077767612079</v>
      </c>
      <c r="K208" s="34">
        <f t="shared" si="22"/>
        <v>119.55809114531928</v>
      </c>
      <c r="L208" s="34">
        <f t="shared" si="23"/>
        <v>121.28551211959306</v>
      </c>
      <c r="M208" s="34">
        <f t="shared" si="27"/>
        <v>151.43159557904264</v>
      </c>
      <c r="N208" s="34">
        <f t="shared" si="24"/>
        <v>342.85714285714289</v>
      </c>
      <c r="O208" s="34">
        <f t="shared" si="25"/>
        <v>155.70652173913044</v>
      </c>
      <c r="P208" s="34">
        <f t="shared" si="26"/>
        <v>161.98572123135187</v>
      </c>
    </row>
    <row r="209" spans="1:16">
      <c r="A209" s="53">
        <v>44181</v>
      </c>
      <c r="B209" s="34">
        <v>463.25</v>
      </c>
      <c r="C209" s="34">
        <v>3701.17</v>
      </c>
      <c r="D209" s="34">
        <v>46666.46</v>
      </c>
      <c r="E209" s="34">
        <v>1976.55</v>
      </c>
      <c r="F209" s="34">
        <v>2.2999999999999998</v>
      </c>
      <c r="G209" s="34">
        <v>28.4</v>
      </c>
      <c r="H209" s="34">
        <v>3240.96</v>
      </c>
      <c r="I209" s="53">
        <v>44181</v>
      </c>
      <c r="J209" s="34">
        <f t="shared" si="21"/>
        <v>211.91674290942362</v>
      </c>
      <c r="K209" s="34">
        <f t="shared" si="22"/>
        <v>119.77004947851779</v>
      </c>
      <c r="L209" s="34">
        <f t="shared" si="23"/>
        <v>122.34279449308177</v>
      </c>
      <c r="M209" s="34">
        <f t="shared" si="27"/>
        <v>151.60033440968255</v>
      </c>
      <c r="N209" s="34">
        <f t="shared" si="24"/>
        <v>328.57142857142856</v>
      </c>
      <c r="O209" s="34">
        <f t="shared" si="25"/>
        <v>154.34782608695653</v>
      </c>
      <c r="P209" s="34">
        <f t="shared" si="26"/>
        <v>165.86708974129328</v>
      </c>
    </row>
    <row r="210" spans="1:16">
      <c r="A210" s="53">
        <v>44182</v>
      </c>
      <c r="B210" s="34">
        <v>459.3</v>
      </c>
      <c r="C210" s="34">
        <v>3722.48</v>
      </c>
      <c r="D210" s="34">
        <v>46890.34</v>
      </c>
      <c r="E210" s="34">
        <v>1985.6</v>
      </c>
      <c r="F210" s="34">
        <v>2.2000000000000002</v>
      </c>
      <c r="G210" s="34">
        <v>27.1</v>
      </c>
      <c r="H210" s="34">
        <v>3236.08</v>
      </c>
      <c r="I210" s="53">
        <v>44182</v>
      </c>
      <c r="J210" s="34">
        <f t="shared" si="21"/>
        <v>210.10978956999088</v>
      </c>
      <c r="K210" s="34">
        <f t="shared" si="22"/>
        <v>120.45964216255749</v>
      </c>
      <c r="L210" s="34">
        <f t="shared" si="23"/>
        <v>122.92972791016783</v>
      </c>
      <c r="M210" s="34">
        <f t="shared" si="27"/>
        <v>152.29446459936031</v>
      </c>
      <c r="N210" s="34">
        <f t="shared" si="24"/>
        <v>314.28571428571433</v>
      </c>
      <c r="O210" s="34">
        <f t="shared" si="25"/>
        <v>147.28260869565219</v>
      </c>
      <c r="P210" s="34">
        <f t="shared" si="26"/>
        <v>165.61733923590674</v>
      </c>
    </row>
    <row r="211" spans="1:16">
      <c r="A211" s="53">
        <v>44183</v>
      </c>
      <c r="B211" s="34">
        <v>455.15000000000003</v>
      </c>
      <c r="C211" s="34">
        <v>3709.41</v>
      </c>
      <c r="D211" s="34">
        <v>46960.69</v>
      </c>
      <c r="E211" s="34">
        <v>1991.55</v>
      </c>
      <c r="F211" s="34">
        <v>2.1</v>
      </c>
      <c r="G211" s="34">
        <v>26.3</v>
      </c>
      <c r="H211" s="34">
        <v>3201.65</v>
      </c>
      <c r="I211" s="53">
        <v>44183</v>
      </c>
      <c r="J211" s="34">
        <f t="shared" si="21"/>
        <v>208.2113449222324</v>
      </c>
      <c r="K211" s="34">
        <f t="shared" si="22"/>
        <v>120.03669629768659</v>
      </c>
      <c r="L211" s="34">
        <f t="shared" si="23"/>
        <v>123.11416048963902</v>
      </c>
      <c r="M211" s="34">
        <f t="shared" si="27"/>
        <v>152.7508264367728</v>
      </c>
      <c r="N211" s="34">
        <f t="shared" si="24"/>
        <v>300.00000000000006</v>
      </c>
      <c r="O211" s="34">
        <f t="shared" si="25"/>
        <v>142.93478260869568</v>
      </c>
      <c r="P211" s="34">
        <f t="shared" si="26"/>
        <v>163.85526753499323</v>
      </c>
    </row>
    <row r="212" spans="1:16">
      <c r="A212" s="53">
        <v>44186</v>
      </c>
      <c r="B212" s="34">
        <v>429.2</v>
      </c>
      <c r="C212" s="34">
        <v>3694.92</v>
      </c>
      <c r="D212" s="34">
        <v>45553.96</v>
      </c>
      <c r="E212" s="34">
        <v>1939.7</v>
      </c>
      <c r="F212" s="34">
        <v>2</v>
      </c>
      <c r="G212" s="34">
        <v>25</v>
      </c>
      <c r="H212" s="34">
        <v>3206.18</v>
      </c>
      <c r="I212" s="53">
        <v>44186</v>
      </c>
      <c r="J212" s="34">
        <f t="shared" si="21"/>
        <v>196.34034766697164</v>
      </c>
      <c r="K212" s="34">
        <f t="shared" si="22"/>
        <v>119.56779916058029</v>
      </c>
      <c r="L212" s="34">
        <f t="shared" si="23"/>
        <v>119.42621674380416</v>
      </c>
      <c r="M212" s="34">
        <f t="shared" si="27"/>
        <v>148.77395899646416</v>
      </c>
      <c r="N212" s="34">
        <f t="shared" si="24"/>
        <v>285.71428571428572</v>
      </c>
      <c r="O212" s="34">
        <f t="shared" si="25"/>
        <v>135.86956521739131</v>
      </c>
      <c r="P212" s="34">
        <f t="shared" si="26"/>
        <v>164.08710560659176</v>
      </c>
    </row>
    <row r="213" spans="1:16">
      <c r="A213" s="53">
        <v>44187</v>
      </c>
      <c r="B213" s="34">
        <v>458.8</v>
      </c>
      <c r="C213" s="34">
        <v>3687.26</v>
      </c>
      <c r="D213" s="34">
        <v>46006.69</v>
      </c>
      <c r="E213" s="34">
        <v>1936.7</v>
      </c>
      <c r="F213" s="34">
        <v>1.9</v>
      </c>
      <c r="G213" s="34">
        <v>24.3</v>
      </c>
      <c r="H213" s="34">
        <v>3206.52</v>
      </c>
      <c r="I213" s="53">
        <v>44187</v>
      </c>
      <c r="J213" s="34">
        <f t="shared" si="21"/>
        <v>209.88106129917662</v>
      </c>
      <c r="K213" s="34">
        <f t="shared" si="22"/>
        <v>119.31992117091607</v>
      </c>
      <c r="L213" s="34">
        <f t="shared" si="23"/>
        <v>120.6131131432922</v>
      </c>
      <c r="M213" s="34">
        <f t="shared" si="27"/>
        <v>148.54386059104613</v>
      </c>
      <c r="N213" s="34">
        <f t="shared" si="24"/>
        <v>271.42857142857144</v>
      </c>
      <c r="O213" s="34">
        <f t="shared" si="25"/>
        <v>132.06521739130437</v>
      </c>
      <c r="P213" s="34">
        <f t="shared" si="26"/>
        <v>164.10450625655724</v>
      </c>
    </row>
    <row r="214" spans="1:16">
      <c r="A214" s="53">
        <v>44188</v>
      </c>
      <c r="B214" s="34">
        <v>463.6</v>
      </c>
      <c r="C214" s="34">
        <v>3690.01</v>
      </c>
      <c r="D214" s="34">
        <v>46444.18</v>
      </c>
      <c r="E214" s="34">
        <v>1943.85</v>
      </c>
      <c r="F214" s="34">
        <v>1.95</v>
      </c>
      <c r="G214" s="34">
        <v>25.5</v>
      </c>
      <c r="H214" s="34">
        <v>3185.27</v>
      </c>
      <c r="I214" s="53">
        <v>44188</v>
      </c>
      <c r="J214" s="34">
        <f t="shared" si="21"/>
        <v>212.0768526989936</v>
      </c>
      <c r="K214" s="34">
        <f t="shared" si="22"/>
        <v>119.40891131080859</v>
      </c>
      <c r="L214" s="34">
        <f t="shared" si="23"/>
        <v>121.76005570466879</v>
      </c>
      <c r="M214" s="34">
        <f t="shared" si="27"/>
        <v>149.09226179062577</v>
      </c>
      <c r="N214" s="34">
        <f t="shared" si="24"/>
        <v>278.57142857142861</v>
      </c>
      <c r="O214" s="34">
        <f t="shared" si="25"/>
        <v>138.58695652173913</v>
      </c>
      <c r="P214" s="34">
        <f t="shared" si="26"/>
        <v>163.0169656337163</v>
      </c>
    </row>
    <row r="215" spans="1:16">
      <c r="A215" s="53">
        <v>44189</v>
      </c>
      <c r="B215" s="34">
        <v>473.65000000000003</v>
      </c>
      <c r="C215" s="34">
        <v>3703.06</v>
      </c>
      <c r="D215" s="34">
        <v>46973.54</v>
      </c>
      <c r="E215" s="34">
        <v>1994.15</v>
      </c>
      <c r="F215" s="34">
        <v>2</v>
      </c>
      <c r="G215" s="34">
        <v>26.75</v>
      </c>
      <c r="H215" s="34">
        <v>3172.69</v>
      </c>
      <c r="I215" s="53">
        <v>44189</v>
      </c>
      <c r="J215" s="34">
        <f t="shared" si="21"/>
        <v>216.6742909423605</v>
      </c>
      <c r="K215" s="34">
        <f t="shared" si="22"/>
        <v>119.83120997466207</v>
      </c>
      <c r="L215" s="34">
        <f t="shared" si="23"/>
        <v>123.14784860117001</v>
      </c>
      <c r="M215" s="34">
        <f t="shared" si="27"/>
        <v>152.9502450548018</v>
      </c>
      <c r="N215" s="34">
        <f t="shared" si="24"/>
        <v>285.71428571428572</v>
      </c>
      <c r="O215" s="34">
        <f t="shared" si="25"/>
        <v>145.38043478260872</v>
      </c>
      <c r="P215" s="34">
        <f t="shared" si="26"/>
        <v>162.3731415849945</v>
      </c>
    </row>
    <row r="216" spans="1:16">
      <c r="A216" s="53">
        <v>44190</v>
      </c>
      <c r="B216" s="34">
        <v>473.65000000000003</v>
      </c>
      <c r="C216" s="34" t="e">
        <f>NA()</f>
        <v>#N/A</v>
      </c>
      <c r="D216" s="34" t="e">
        <f>NA()</f>
        <v>#N/A</v>
      </c>
      <c r="E216" s="34" t="e">
        <f>NA()</f>
        <v>#N/A</v>
      </c>
      <c r="F216" s="34" t="e">
        <f>NA()</f>
        <v>#N/A</v>
      </c>
      <c r="G216" s="34" t="e">
        <f>NA()</f>
        <v>#N/A</v>
      </c>
      <c r="H216" s="34" t="e">
        <f>NA()</f>
        <v>#N/A</v>
      </c>
      <c r="I216" s="53">
        <v>44190</v>
      </c>
      <c r="J216" s="34">
        <f t="shared" si="21"/>
        <v>216.6742909423605</v>
      </c>
      <c r="K216" s="34" t="e">
        <f t="shared" si="22"/>
        <v>#N/A</v>
      </c>
      <c r="L216" s="34" t="e">
        <f t="shared" si="23"/>
        <v>#N/A</v>
      </c>
      <c r="M216" s="34" t="e">
        <f t="shared" si="27"/>
        <v>#N/A</v>
      </c>
      <c r="N216" s="34" t="e">
        <f t="shared" si="24"/>
        <v>#N/A</v>
      </c>
      <c r="O216" s="34" t="e">
        <f t="shared" si="25"/>
        <v>#N/A</v>
      </c>
      <c r="P216" s="34" t="e">
        <f t="shared" si="26"/>
        <v>#N/A</v>
      </c>
    </row>
    <row r="217" spans="1:16">
      <c r="A217" s="53">
        <v>44193</v>
      </c>
      <c r="B217" s="34">
        <v>490.85</v>
      </c>
      <c r="C217" s="34">
        <v>3735.36</v>
      </c>
      <c r="D217" s="34">
        <v>47353.75</v>
      </c>
      <c r="E217" s="34">
        <v>2003.3</v>
      </c>
      <c r="F217" s="34">
        <v>2</v>
      </c>
      <c r="G217" s="34">
        <v>27.85</v>
      </c>
      <c r="H217" s="34">
        <v>3283.96</v>
      </c>
      <c r="I217" s="53">
        <v>44193</v>
      </c>
      <c r="J217" s="34">
        <f t="shared" si="21"/>
        <v>224.54254345837148</v>
      </c>
      <c r="K217" s="34">
        <f t="shared" si="22"/>
        <v>120.87643961776308</v>
      </c>
      <c r="L217" s="34">
        <f t="shared" si="23"/>
        <v>124.14462345604895</v>
      </c>
      <c r="M217" s="34">
        <f t="shared" si="27"/>
        <v>153.65204519132683</v>
      </c>
      <c r="N217" s="34">
        <f t="shared" si="24"/>
        <v>285.71428571428572</v>
      </c>
      <c r="O217" s="34">
        <f t="shared" si="25"/>
        <v>151.35869565217394</v>
      </c>
      <c r="P217" s="34">
        <f t="shared" si="26"/>
        <v>168.06776017810077</v>
      </c>
    </row>
    <row r="218" spans="1:16">
      <c r="A218" s="53">
        <v>44194</v>
      </c>
      <c r="B218" s="34">
        <v>489.2</v>
      </c>
      <c r="C218" s="34">
        <v>3727.04</v>
      </c>
      <c r="D218" s="34">
        <v>47613.08</v>
      </c>
      <c r="E218" s="34">
        <v>1990.05</v>
      </c>
      <c r="F218" s="34">
        <v>2.0499999999999998</v>
      </c>
      <c r="G218" s="34">
        <v>26.85</v>
      </c>
      <c r="H218" s="34">
        <v>3322</v>
      </c>
      <c r="I218" s="53">
        <v>44194</v>
      </c>
      <c r="J218" s="34">
        <f t="shared" si="21"/>
        <v>223.78774016468435</v>
      </c>
      <c r="K218" s="34">
        <f t="shared" si="22"/>
        <v>120.60720399452467</v>
      </c>
      <c r="L218" s="34">
        <f t="shared" si="23"/>
        <v>124.82449411467383</v>
      </c>
      <c r="M218" s="34">
        <f t="shared" si="27"/>
        <v>152.63577723406377</v>
      </c>
      <c r="N218" s="34">
        <f t="shared" si="24"/>
        <v>292.85714285714283</v>
      </c>
      <c r="O218" s="34">
        <f t="shared" si="25"/>
        <v>145.92391304347828</v>
      </c>
      <c r="P218" s="34">
        <f t="shared" si="26"/>
        <v>170.01458583894163</v>
      </c>
    </row>
    <row r="219" spans="1:16">
      <c r="A219" s="53">
        <v>44195</v>
      </c>
      <c r="B219" s="34">
        <v>484.15000000000003</v>
      </c>
      <c r="C219" s="34">
        <v>3732.04</v>
      </c>
      <c r="D219" s="34">
        <v>47746.22</v>
      </c>
      <c r="E219" s="34">
        <v>1995.5</v>
      </c>
      <c r="F219" s="34">
        <v>2.0499999999999998</v>
      </c>
      <c r="G219" s="34">
        <v>27.45</v>
      </c>
      <c r="H219" s="34">
        <v>3285.85</v>
      </c>
      <c r="I219" s="53">
        <v>44195</v>
      </c>
      <c r="J219" s="34">
        <f t="shared" si="21"/>
        <v>221.47758462946024</v>
      </c>
      <c r="K219" s="34">
        <f t="shared" si="22"/>
        <v>120.76900424887467</v>
      </c>
      <c r="L219" s="34">
        <f t="shared" si="23"/>
        <v>125.17353965313569</v>
      </c>
      <c r="M219" s="34">
        <f t="shared" si="27"/>
        <v>153.05378933723989</v>
      </c>
      <c r="N219" s="34">
        <f t="shared" si="24"/>
        <v>292.85714285714283</v>
      </c>
      <c r="O219" s="34">
        <f t="shared" si="25"/>
        <v>149.18478260869566</v>
      </c>
      <c r="P219" s="34">
        <f t="shared" si="26"/>
        <v>168.16448732055576</v>
      </c>
    </row>
    <row r="220" spans="1:16">
      <c r="A220" s="53">
        <v>44196</v>
      </c>
      <c r="B220" s="34">
        <v>479.55</v>
      </c>
      <c r="C220" s="34">
        <v>3756.07</v>
      </c>
      <c r="D220" s="34">
        <v>47751.33</v>
      </c>
      <c r="E220" s="34">
        <v>1985.3</v>
      </c>
      <c r="F220" s="34">
        <v>2</v>
      </c>
      <c r="G220" s="34">
        <v>26.85</v>
      </c>
      <c r="H220" s="34">
        <v>3256.93</v>
      </c>
      <c r="I220" s="53">
        <v>44196</v>
      </c>
      <c r="J220" s="34">
        <f t="shared" si="21"/>
        <v>219.37328453796891</v>
      </c>
      <c r="K220" s="34">
        <f t="shared" si="22"/>
        <v>121.54661627128078</v>
      </c>
      <c r="L220" s="34">
        <f t="shared" si="23"/>
        <v>125.18693624846044</v>
      </c>
      <c r="M220" s="34">
        <f t="shared" si="27"/>
        <v>152.27145475881852</v>
      </c>
      <c r="N220" s="34">
        <f t="shared" si="24"/>
        <v>285.71428571428572</v>
      </c>
      <c r="O220" s="34">
        <f t="shared" si="25"/>
        <v>145.92391304347828</v>
      </c>
      <c r="P220" s="34">
        <f t="shared" si="26"/>
        <v>166.6844085058471</v>
      </c>
    </row>
    <row r="221" spans="1:16">
      <c r="A221" s="53">
        <v>44197</v>
      </c>
      <c r="B221" s="34">
        <v>491.15000000000003</v>
      </c>
      <c r="C221" s="34" t="e">
        <f>NA()</f>
        <v>#N/A</v>
      </c>
      <c r="D221" s="34">
        <v>47868.98</v>
      </c>
      <c r="E221" s="34">
        <v>1987.5</v>
      </c>
      <c r="F221" s="34">
        <v>2.0499999999999998</v>
      </c>
      <c r="G221" s="34">
        <v>27.55</v>
      </c>
      <c r="H221" s="34" t="e">
        <f>NA()</f>
        <v>#N/A</v>
      </c>
      <c r="I221" s="53">
        <v>44197</v>
      </c>
      <c r="J221" s="34">
        <f t="shared" si="21"/>
        <v>224.67978042086006</v>
      </c>
      <c r="K221" s="34" t="e">
        <f t="shared" si="22"/>
        <v>#N/A</v>
      </c>
      <c r="L221" s="34">
        <f t="shared" si="23"/>
        <v>125.4953725380807</v>
      </c>
      <c r="M221" s="34">
        <f t="shared" si="27"/>
        <v>152.44019358945843</v>
      </c>
      <c r="N221" s="34">
        <f t="shared" si="24"/>
        <v>292.85714285714283</v>
      </c>
      <c r="O221" s="34">
        <f t="shared" si="25"/>
        <v>149.72826086956525</v>
      </c>
      <c r="P221" s="34" t="e">
        <f t="shared" si="26"/>
        <v>#N/A</v>
      </c>
    </row>
    <row r="222" spans="1:16">
      <c r="A222" s="53">
        <v>44200</v>
      </c>
      <c r="B222" s="34">
        <v>494.5</v>
      </c>
      <c r="C222" s="34">
        <v>3700.65</v>
      </c>
      <c r="D222" s="34">
        <v>48176.800000000003</v>
      </c>
      <c r="E222" s="34">
        <v>1990.85</v>
      </c>
      <c r="F222" s="34">
        <v>2.1</v>
      </c>
      <c r="G222" s="34">
        <v>28.9</v>
      </c>
      <c r="H222" s="34">
        <v>3186.63</v>
      </c>
      <c r="I222" s="53">
        <v>44200</v>
      </c>
      <c r="J222" s="34">
        <f t="shared" si="21"/>
        <v>226.21225983531565</v>
      </c>
      <c r="K222" s="34">
        <f t="shared" si="22"/>
        <v>119.75322225206537</v>
      </c>
      <c r="L222" s="34">
        <f t="shared" si="23"/>
        <v>126.30236666193025</v>
      </c>
      <c r="M222" s="34">
        <f t="shared" si="27"/>
        <v>152.69713680884192</v>
      </c>
      <c r="N222" s="34">
        <f t="shared" si="24"/>
        <v>300.00000000000006</v>
      </c>
      <c r="O222" s="34">
        <f t="shared" si="25"/>
        <v>157.06521739130434</v>
      </c>
      <c r="P222" s="34">
        <f t="shared" si="26"/>
        <v>163.08656823357813</v>
      </c>
    </row>
    <row r="223" spans="1:16">
      <c r="A223" s="53">
        <v>44201</v>
      </c>
      <c r="B223" s="34">
        <v>494.40000000000003</v>
      </c>
      <c r="C223" s="34">
        <v>3726.86</v>
      </c>
      <c r="D223" s="34">
        <v>48437.78</v>
      </c>
      <c r="E223" s="34">
        <v>1966.1</v>
      </c>
      <c r="F223" s="34">
        <v>2.2000000000000002</v>
      </c>
      <c r="G223" s="34">
        <v>30.3</v>
      </c>
      <c r="H223" s="34">
        <v>3218.51</v>
      </c>
      <c r="I223" s="53">
        <v>44201</v>
      </c>
      <c r="J223" s="34">
        <f t="shared" si="21"/>
        <v>226.16651418115282</v>
      </c>
      <c r="K223" s="34">
        <f t="shared" si="22"/>
        <v>120.60137918536809</v>
      </c>
      <c r="L223" s="34">
        <f t="shared" si="23"/>
        <v>126.98656303137426</v>
      </c>
      <c r="M223" s="34">
        <f t="shared" si="27"/>
        <v>150.79882496414299</v>
      </c>
      <c r="N223" s="34">
        <f t="shared" si="24"/>
        <v>314.28571428571433</v>
      </c>
      <c r="O223" s="34">
        <f t="shared" si="25"/>
        <v>164.67391304347828</v>
      </c>
      <c r="P223" s="34">
        <f t="shared" si="26"/>
        <v>164.71813505975078</v>
      </c>
    </row>
    <row r="224" spans="1:16">
      <c r="A224" s="53">
        <v>44202</v>
      </c>
      <c r="B224" s="34">
        <v>490.90000000000003</v>
      </c>
      <c r="C224" s="34">
        <v>3748.14</v>
      </c>
      <c r="D224" s="34">
        <v>48174.06</v>
      </c>
      <c r="E224" s="34">
        <v>1914.25</v>
      </c>
      <c r="F224" s="34">
        <v>2.2000000000000002</v>
      </c>
      <c r="G224" s="34">
        <v>29.65</v>
      </c>
      <c r="H224" s="34">
        <v>3138.38</v>
      </c>
      <c r="I224" s="53">
        <v>44202</v>
      </c>
      <c r="J224" s="34">
        <f t="shared" si="21"/>
        <v>224.5654162854529</v>
      </c>
      <c r="K224" s="34">
        <f t="shared" si="22"/>
        <v>121.29000106788168</v>
      </c>
      <c r="L224" s="34">
        <f t="shared" si="23"/>
        <v>126.29518336032753</v>
      </c>
      <c r="M224" s="34">
        <f t="shared" si="27"/>
        <v>146.82195752383436</v>
      </c>
      <c r="N224" s="34">
        <f t="shared" si="24"/>
        <v>314.28571428571433</v>
      </c>
      <c r="O224" s="34">
        <f t="shared" si="25"/>
        <v>161.14130434782609</v>
      </c>
      <c r="P224" s="34">
        <f t="shared" si="26"/>
        <v>160.61721128995111</v>
      </c>
    </row>
    <row r="225" spans="1:16">
      <c r="A225" s="53">
        <v>44203</v>
      </c>
      <c r="B225" s="34">
        <v>518.1</v>
      </c>
      <c r="C225" s="34">
        <v>3803.79</v>
      </c>
      <c r="D225" s="34">
        <v>48093.32</v>
      </c>
      <c r="E225" s="34">
        <v>1911.15</v>
      </c>
      <c r="F225" s="34">
        <v>2.15</v>
      </c>
      <c r="G225" s="34">
        <v>28.5</v>
      </c>
      <c r="H225" s="34">
        <v>3162.16</v>
      </c>
      <c r="I225" s="53">
        <v>44203</v>
      </c>
      <c r="J225" s="34">
        <f t="shared" si="21"/>
        <v>237.00823421774936</v>
      </c>
      <c r="K225" s="34">
        <f t="shared" si="22"/>
        <v>123.09083789879718</v>
      </c>
      <c r="L225" s="34">
        <f t="shared" si="23"/>
        <v>126.08351191091029</v>
      </c>
      <c r="M225" s="34">
        <f t="shared" si="27"/>
        <v>146.58418917156905</v>
      </c>
      <c r="N225" s="34">
        <f t="shared" si="24"/>
        <v>307.14285714285717</v>
      </c>
      <c r="O225" s="34">
        <f t="shared" si="25"/>
        <v>154.89130434782609</v>
      </c>
      <c r="P225" s="34">
        <f t="shared" si="26"/>
        <v>161.83423321988789</v>
      </c>
    </row>
    <row r="226" spans="1:16">
      <c r="A226" s="53">
        <v>44204</v>
      </c>
      <c r="B226" s="34">
        <v>518</v>
      </c>
      <c r="C226" s="34">
        <v>3824.68</v>
      </c>
      <c r="D226" s="34">
        <v>48782.51</v>
      </c>
      <c r="E226" s="34">
        <v>1933.7</v>
      </c>
      <c r="F226" s="34">
        <v>2.0499999999999998</v>
      </c>
      <c r="G226" s="34">
        <v>29.45</v>
      </c>
      <c r="H226" s="34">
        <v>3182.7</v>
      </c>
      <c r="I226" s="53">
        <v>44204</v>
      </c>
      <c r="J226" s="34">
        <f t="shared" si="21"/>
        <v>236.96248856358645</v>
      </c>
      <c r="K226" s="34">
        <f t="shared" si="22"/>
        <v>123.76683936147148</v>
      </c>
      <c r="L226" s="34">
        <f t="shared" si="23"/>
        <v>127.89032199542683</v>
      </c>
      <c r="M226" s="34">
        <f t="shared" si="27"/>
        <v>148.31376218562806</v>
      </c>
      <c r="N226" s="34">
        <f t="shared" si="24"/>
        <v>292.85714285714283</v>
      </c>
      <c r="O226" s="34">
        <f t="shared" si="25"/>
        <v>160.05434782608697</v>
      </c>
      <c r="P226" s="34">
        <f t="shared" si="26"/>
        <v>162.88543719133037</v>
      </c>
    </row>
    <row r="227" spans="1:16">
      <c r="A227" s="53">
        <v>44207</v>
      </c>
      <c r="B227" s="34">
        <v>519.15</v>
      </c>
      <c r="C227" s="34">
        <v>3799.61</v>
      </c>
      <c r="D227" s="34">
        <v>49269.32</v>
      </c>
      <c r="E227" s="34">
        <v>1897.25</v>
      </c>
      <c r="F227" s="34">
        <v>2.0499999999999998</v>
      </c>
      <c r="G227" s="34">
        <v>30.9</v>
      </c>
      <c r="H227" s="34">
        <v>3114.21</v>
      </c>
      <c r="I227" s="53">
        <v>44207</v>
      </c>
      <c r="J227" s="34">
        <f t="shared" si="21"/>
        <v>237.48856358645929</v>
      </c>
      <c r="K227" s="34">
        <f t="shared" si="22"/>
        <v>122.9555728861606</v>
      </c>
      <c r="L227" s="34">
        <f t="shared" si="23"/>
        <v>129.16656398565226</v>
      </c>
      <c r="M227" s="34">
        <f t="shared" si="27"/>
        <v>145.51806655979874</v>
      </c>
      <c r="N227" s="34">
        <f t="shared" si="24"/>
        <v>292.85714285714283</v>
      </c>
      <c r="O227" s="34">
        <f t="shared" si="25"/>
        <v>167.93478260869566</v>
      </c>
      <c r="P227" s="34">
        <f t="shared" si="26"/>
        <v>159.38022979093631</v>
      </c>
    </row>
    <row r="228" spans="1:16">
      <c r="A228" s="53">
        <v>44208</v>
      </c>
      <c r="B228" s="34">
        <v>525.4</v>
      </c>
      <c r="C228" s="34">
        <v>3801.19</v>
      </c>
      <c r="D228" s="34">
        <v>49517.11</v>
      </c>
      <c r="E228" s="34">
        <v>1957.05</v>
      </c>
      <c r="F228" s="34">
        <v>2</v>
      </c>
      <c r="G228" s="34">
        <v>32.35</v>
      </c>
      <c r="H228" s="34">
        <v>3120.83</v>
      </c>
      <c r="I228" s="53">
        <v>44208</v>
      </c>
      <c r="J228" s="34">
        <f t="shared" si="21"/>
        <v>240.34766697163769</v>
      </c>
      <c r="K228" s="34">
        <f t="shared" si="22"/>
        <v>123.00670176653519</v>
      </c>
      <c r="L228" s="34">
        <f t="shared" si="23"/>
        <v>129.81618088497228</v>
      </c>
      <c r="M228" s="34">
        <f t="shared" si="27"/>
        <v>150.10469477446523</v>
      </c>
      <c r="N228" s="34">
        <f t="shared" si="24"/>
        <v>285.71428571428572</v>
      </c>
      <c r="O228" s="34">
        <f t="shared" si="25"/>
        <v>175.81521739130437</v>
      </c>
      <c r="P228" s="34">
        <f t="shared" si="26"/>
        <v>159.71903068144016</v>
      </c>
    </row>
    <row r="229" spans="1:16">
      <c r="A229" s="53">
        <v>44209</v>
      </c>
      <c r="B229" s="34">
        <v>536.04999999999995</v>
      </c>
      <c r="C229" s="34">
        <v>3809.84</v>
      </c>
      <c r="D229" s="34">
        <v>49492.32</v>
      </c>
      <c r="E229" s="34">
        <v>1938.8</v>
      </c>
      <c r="F229" s="34">
        <v>2</v>
      </c>
      <c r="G229" s="34">
        <v>31.5</v>
      </c>
      <c r="H229" s="34">
        <v>3165.89</v>
      </c>
      <c r="I229" s="53">
        <v>44209</v>
      </c>
      <c r="J229" s="34">
        <f t="shared" si="21"/>
        <v>245.2195791399817</v>
      </c>
      <c r="K229" s="34">
        <f t="shared" si="22"/>
        <v>123.28661620656067</v>
      </c>
      <c r="L229" s="34">
        <f t="shared" si="23"/>
        <v>129.75119035696815</v>
      </c>
      <c r="M229" s="34">
        <f t="shared" si="27"/>
        <v>148.70492947483874</v>
      </c>
      <c r="N229" s="34">
        <f t="shared" si="24"/>
        <v>285.71428571428572</v>
      </c>
      <c r="O229" s="34">
        <f t="shared" si="25"/>
        <v>171.19565217391306</v>
      </c>
      <c r="P229" s="34">
        <f t="shared" si="26"/>
        <v>162.02512858568539</v>
      </c>
    </row>
    <row r="230" spans="1:16">
      <c r="A230" s="53">
        <v>44210</v>
      </c>
      <c r="B230" s="34">
        <v>532.1</v>
      </c>
      <c r="C230" s="34">
        <v>3795.54</v>
      </c>
      <c r="D230" s="34">
        <v>49584.160000000003</v>
      </c>
      <c r="E230" s="34">
        <v>1960.6</v>
      </c>
      <c r="F230" s="34">
        <v>2</v>
      </c>
      <c r="G230" s="34">
        <v>31.45</v>
      </c>
      <c r="H230" s="34">
        <v>3127.47</v>
      </c>
      <c r="I230" s="53">
        <v>44210</v>
      </c>
      <c r="J230" s="34">
        <f t="shared" si="21"/>
        <v>243.41262580054894</v>
      </c>
      <c r="K230" s="34">
        <f t="shared" si="22"/>
        <v>122.82386747911968</v>
      </c>
      <c r="L230" s="34">
        <f t="shared" si="23"/>
        <v>129.99196204280517</v>
      </c>
      <c r="M230" s="34">
        <f t="shared" si="27"/>
        <v>150.37697788754323</v>
      </c>
      <c r="N230" s="34">
        <f t="shared" si="24"/>
        <v>285.71428571428572</v>
      </c>
      <c r="O230" s="34">
        <f t="shared" si="25"/>
        <v>170.92391304347828</v>
      </c>
      <c r="P230" s="34">
        <f t="shared" si="26"/>
        <v>160.05885513958901</v>
      </c>
    </row>
    <row r="231" spans="1:16">
      <c r="A231" s="53">
        <v>44211</v>
      </c>
      <c r="B231" s="34">
        <v>527.29999999999995</v>
      </c>
      <c r="C231" s="34">
        <v>3768.25</v>
      </c>
      <c r="D231" s="34">
        <v>49034.67</v>
      </c>
      <c r="E231" s="34">
        <v>1937.45</v>
      </c>
      <c r="F231" s="34">
        <v>2</v>
      </c>
      <c r="G231" s="34">
        <v>31.45</v>
      </c>
      <c r="H231" s="34">
        <v>3104.25</v>
      </c>
      <c r="I231" s="53">
        <v>44211</v>
      </c>
      <c r="J231" s="34">
        <f t="shared" si="21"/>
        <v>241.2168344007319</v>
      </c>
      <c r="K231" s="34">
        <f t="shared" si="22"/>
        <v>121.94076169087738</v>
      </c>
      <c r="L231" s="34">
        <f t="shared" si="23"/>
        <v>128.55139547431028</v>
      </c>
      <c r="M231" s="34">
        <f t="shared" si="27"/>
        <v>148.60138519240061</v>
      </c>
      <c r="N231" s="34">
        <f t="shared" si="24"/>
        <v>285.71428571428572</v>
      </c>
      <c r="O231" s="34">
        <f t="shared" si="25"/>
        <v>170.92391304347828</v>
      </c>
      <c r="P231" s="34">
        <f t="shared" si="26"/>
        <v>158.87049310371299</v>
      </c>
    </row>
    <row r="232" spans="1:16">
      <c r="A232" s="53">
        <v>44214</v>
      </c>
      <c r="B232" s="34">
        <v>507.85</v>
      </c>
      <c r="C232" s="34" t="e">
        <f>NA()</f>
        <v>#N/A</v>
      </c>
      <c r="D232" s="34">
        <v>48564.27</v>
      </c>
      <c r="E232" s="34">
        <v>1983.95</v>
      </c>
      <c r="F232" s="34">
        <v>1.95</v>
      </c>
      <c r="G232" s="34">
        <v>30.35</v>
      </c>
      <c r="H232" s="34" t="e">
        <f>NA()</f>
        <v>#N/A</v>
      </c>
      <c r="I232" s="53">
        <v>44214</v>
      </c>
      <c r="J232" s="34">
        <f t="shared" si="21"/>
        <v>232.31930466605672</v>
      </c>
      <c r="K232" s="34" t="e">
        <f t="shared" si="22"/>
        <v>#N/A</v>
      </c>
      <c r="L232" s="34">
        <f t="shared" si="23"/>
        <v>127.31817464441346</v>
      </c>
      <c r="M232" s="34">
        <f t="shared" si="27"/>
        <v>152.1679104763804</v>
      </c>
      <c r="N232" s="34">
        <f t="shared" si="24"/>
        <v>278.57142857142861</v>
      </c>
      <c r="O232" s="34">
        <f t="shared" si="25"/>
        <v>164.94565217391306</v>
      </c>
      <c r="P232" s="34" t="e">
        <f t="shared" si="26"/>
        <v>#N/A</v>
      </c>
    </row>
    <row r="233" spans="1:16">
      <c r="A233" s="53">
        <v>44215</v>
      </c>
      <c r="B233" s="34">
        <v>530.1</v>
      </c>
      <c r="C233" s="34">
        <v>3798.91</v>
      </c>
      <c r="D233" s="34">
        <v>49398.29</v>
      </c>
      <c r="E233" s="34">
        <v>2016.4</v>
      </c>
      <c r="F233" s="34">
        <v>1.95</v>
      </c>
      <c r="G233" s="34">
        <v>30.7</v>
      </c>
      <c r="H233" s="34">
        <v>3120.76</v>
      </c>
      <c r="I233" s="53">
        <v>44215</v>
      </c>
      <c r="J233" s="34">
        <f t="shared" si="21"/>
        <v>242.49771271729185</v>
      </c>
      <c r="K233" s="34">
        <f t="shared" si="22"/>
        <v>122.93292085055157</v>
      </c>
      <c r="L233" s="34">
        <f t="shared" si="23"/>
        <v>129.50467727313483</v>
      </c>
      <c r="M233" s="34">
        <f t="shared" si="27"/>
        <v>154.65680822831899</v>
      </c>
      <c r="N233" s="34">
        <f t="shared" si="24"/>
        <v>278.57142857142861</v>
      </c>
      <c r="O233" s="34">
        <f t="shared" si="25"/>
        <v>166.84782608695653</v>
      </c>
      <c r="P233" s="34">
        <f t="shared" si="26"/>
        <v>159.71544819468258</v>
      </c>
    </row>
    <row r="234" spans="1:16">
      <c r="A234" s="53">
        <v>44216</v>
      </c>
      <c r="B234" s="34">
        <v>546.75</v>
      </c>
      <c r="C234" s="34">
        <v>3851.85</v>
      </c>
      <c r="D234" s="34">
        <v>49792.12</v>
      </c>
      <c r="E234" s="34">
        <v>2054.6999999999998</v>
      </c>
      <c r="F234" s="34">
        <v>1.95</v>
      </c>
      <c r="G234" s="34">
        <v>30.1</v>
      </c>
      <c r="H234" s="34">
        <v>3263.38</v>
      </c>
      <c r="I234" s="53">
        <v>44216</v>
      </c>
      <c r="J234" s="34">
        <f t="shared" si="21"/>
        <v>250.11436413540716</v>
      </c>
      <c r="K234" s="34">
        <f t="shared" si="22"/>
        <v>124.64606194360937</v>
      </c>
      <c r="L234" s="34">
        <f t="shared" si="23"/>
        <v>130.53715890459372</v>
      </c>
      <c r="M234" s="34">
        <f t="shared" si="27"/>
        <v>157.59439787082275</v>
      </c>
      <c r="N234" s="34">
        <f t="shared" si="24"/>
        <v>278.57142857142861</v>
      </c>
      <c r="O234" s="34">
        <f t="shared" si="25"/>
        <v>163.58695652173915</v>
      </c>
      <c r="P234" s="34">
        <f t="shared" si="26"/>
        <v>167.01450907136825</v>
      </c>
    </row>
    <row r="235" spans="1:16">
      <c r="A235" s="53">
        <v>44217</v>
      </c>
      <c r="B235" s="34">
        <v>536.9</v>
      </c>
      <c r="C235" s="34">
        <v>3853.07</v>
      </c>
      <c r="D235" s="34">
        <v>49624.76</v>
      </c>
      <c r="E235" s="34">
        <v>2099.4</v>
      </c>
      <c r="F235" s="34">
        <v>1.95</v>
      </c>
      <c r="G235" s="34">
        <v>30.85</v>
      </c>
      <c r="H235" s="34">
        <v>3306.99</v>
      </c>
      <c r="I235" s="53">
        <v>44217</v>
      </c>
      <c r="J235" s="34">
        <f t="shared" si="21"/>
        <v>245.60841720036595</v>
      </c>
      <c r="K235" s="34">
        <f t="shared" si="22"/>
        <v>124.68554120567077</v>
      </c>
      <c r="L235" s="34">
        <f t="shared" si="23"/>
        <v>130.09840074538553</v>
      </c>
      <c r="M235" s="34">
        <f t="shared" si="27"/>
        <v>161.02286411155171</v>
      </c>
      <c r="N235" s="34">
        <f t="shared" si="24"/>
        <v>278.57142857142861</v>
      </c>
      <c r="O235" s="34">
        <f t="shared" si="25"/>
        <v>167.66304347826087</v>
      </c>
      <c r="P235" s="34">
        <f t="shared" si="26"/>
        <v>169.24639832134903</v>
      </c>
    </row>
    <row r="236" spans="1:16">
      <c r="A236" s="53">
        <v>44218</v>
      </c>
      <c r="B236" s="34">
        <v>526.79999999999995</v>
      </c>
      <c r="C236" s="34">
        <v>3841.47</v>
      </c>
      <c r="D236" s="34">
        <v>48878.54</v>
      </c>
      <c r="E236" s="34">
        <v>2049.6</v>
      </c>
      <c r="F236" s="34">
        <v>1.9</v>
      </c>
      <c r="G236" s="34">
        <v>30.35</v>
      </c>
      <c r="H236" s="34">
        <v>3292.23</v>
      </c>
      <c r="I236" s="53">
        <v>44218</v>
      </c>
      <c r="J236" s="34">
        <f t="shared" si="21"/>
        <v>240.98810612991764</v>
      </c>
      <c r="K236" s="34">
        <f t="shared" si="22"/>
        <v>124.31016461557877</v>
      </c>
      <c r="L236" s="34">
        <f t="shared" si="23"/>
        <v>128.14207836510155</v>
      </c>
      <c r="M236" s="34">
        <f t="shared" si="27"/>
        <v>157.20323058161208</v>
      </c>
      <c r="N236" s="34">
        <f t="shared" si="24"/>
        <v>271.42857142857144</v>
      </c>
      <c r="O236" s="34">
        <f t="shared" si="25"/>
        <v>164.94565217391306</v>
      </c>
      <c r="P236" s="34">
        <f t="shared" si="26"/>
        <v>168.49100539931931</v>
      </c>
    </row>
    <row r="237" spans="1:16">
      <c r="A237" s="53">
        <v>44221</v>
      </c>
      <c r="B237" s="34">
        <v>513.9</v>
      </c>
      <c r="C237" s="34">
        <v>3855.36</v>
      </c>
      <c r="D237" s="34">
        <v>48347.59</v>
      </c>
      <c r="E237" s="34">
        <v>1941</v>
      </c>
      <c r="F237" s="34">
        <v>1.85</v>
      </c>
      <c r="G237" s="34">
        <v>30.35</v>
      </c>
      <c r="H237" s="34">
        <v>3294</v>
      </c>
      <c r="I237" s="53">
        <v>44221</v>
      </c>
      <c r="J237" s="34">
        <f t="shared" si="21"/>
        <v>235.08691674290941</v>
      </c>
      <c r="K237" s="34">
        <f t="shared" si="22"/>
        <v>124.75964572216307</v>
      </c>
      <c r="L237" s="34">
        <f t="shared" si="23"/>
        <v>126.75011705635642</v>
      </c>
      <c r="M237" s="34">
        <f t="shared" si="27"/>
        <v>148.87366830547865</v>
      </c>
      <c r="N237" s="34">
        <f t="shared" si="24"/>
        <v>264.28571428571433</v>
      </c>
      <c r="O237" s="34">
        <f t="shared" si="25"/>
        <v>164.94565217391306</v>
      </c>
      <c r="P237" s="34">
        <f t="shared" si="26"/>
        <v>168.58159113590418</v>
      </c>
    </row>
    <row r="238" spans="1:16">
      <c r="A238" s="53">
        <v>44222</v>
      </c>
      <c r="B238" s="34">
        <v>513.9</v>
      </c>
      <c r="C238" s="34">
        <v>3849.62</v>
      </c>
      <c r="D238" s="34" t="e">
        <f>NA()</f>
        <v>#N/A</v>
      </c>
      <c r="E238" s="34" t="e">
        <f>NA()</f>
        <v>#N/A</v>
      </c>
      <c r="F238" s="34" t="e">
        <f>NA()</f>
        <v>#N/A</v>
      </c>
      <c r="G238" s="34" t="e">
        <f>NA()</f>
        <v>#N/A</v>
      </c>
      <c r="H238" s="34">
        <v>3326.13</v>
      </c>
      <c r="I238" s="53">
        <v>44222</v>
      </c>
      <c r="J238" s="34">
        <f t="shared" si="21"/>
        <v>235.08691674290941</v>
      </c>
      <c r="K238" s="34">
        <f t="shared" si="22"/>
        <v>124.57389903016927</v>
      </c>
      <c r="L238" s="34" t="e">
        <f t="shared" si="23"/>
        <v>#N/A</v>
      </c>
      <c r="M238" s="34" t="e">
        <f t="shared" si="27"/>
        <v>#N/A</v>
      </c>
      <c r="N238" s="34" t="e">
        <f t="shared" si="24"/>
        <v>#N/A</v>
      </c>
      <c r="O238" s="34" t="e">
        <f t="shared" si="25"/>
        <v>#N/A</v>
      </c>
      <c r="P238" s="34">
        <f t="shared" si="26"/>
        <v>170.22595255763966</v>
      </c>
    </row>
    <row r="239" spans="1:16">
      <c r="A239" s="53">
        <v>44223</v>
      </c>
      <c r="B239" s="34">
        <v>512.79999999999995</v>
      </c>
      <c r="C239" s="34">
        <v>3750.77</v>
      </c>
      <c r="D239" s="34">
        <v>47409.93</v>
      </c>
      <c r="E239" s="34">
        <v>1895</v>
      </c>
      <c r="F239" s="34">
        <v>1.8</v>
      </c>
      <c r="G239" s="34">
        <v>29.95</v>
      </c>
      <c r="H239" s="34">
        <v>3232.58</v>
      </c>
      <c r="I239" s="53">
        <v>44223</v>
      </c>
      <c r="J239" s="34">
        <f t="shared" si="21"/>
        <v>234.58371454711801</v>
      </c>
      <c r="K239" s="34">
        <f t="shared" si="22"/>
        <v>121.37510800166977</v>
      </c>
      <c r="L239" s="34">
        <f t="shared" si="23"/>
        <v>124.29190735533382</v>
      </c>
      <c r="M239" s="34">
        <f t="shared" si="27"/>
        <v>145.34549275573519</v>
      </c>
      <c r="N239" s="34">
        <f t="shared" si="24"/>
        <v>257.14285714285717</v>
      </c>
      <c r="O239" s="34">
        <f t="shared" si="25"/>
        <v>162.77173913043478</v>
      </c>
      <c r="P239" s="34">
        <f t="shared" si="26"/>
        <v>165.43821489802707</v>
      </c>
    </row>
    <row r="240" spans="1:16">
      <c r="A240" s="53">
        <v>44224</v>
      </c>
      <c r="B240" s="34">
        <v>511.85</v>
      </c>
      <c r="C240" s="34">
        <v>3787.38</v>
      </c>
      <c r="D240" s="34">
        <v>46874.36</v>
      </c>
      <c r="E240" s="34">
        <v>1876.55</v>
      </c>
      <c r="F240" s="34">
        <v>1.75</v>
      </c>
      <c r="G240" s="34">
        <v>28.9</v>
      </c>
      <c r="H240" s="34">
        <v>3237.62</v>
      </c>
      <c r="I240" s="53">
        <v>44224</v>
      </c>
      <c r="J240" s="34">
        <f t="shared" si="21"/>
        <v>234.14913083257093</v>
      </c>
      <c r="K240" s="34">
        <f t="shared" si="22"/>
        <v>122.55980946402047</v>
      </c>
      <c r="L240" s="34">
        <f t="shared" si="23"/>
        <v>122.88783405629506</v>
      </c>
      <c r="M240" s="34">
        <f t="shared" si="27"/>
        <v>143.93038756241418</v>
      </c>
      <c r="N240" s="34">
        <f t="shared" si="24"/>
        <v>250</v>
      </c>
      <c r="O240" s="34">
        <f t="shared" si="25"/>
        <v>157.06521739130434</v>
      </c>
      <c r="P240" s="34">
        <f t="shared" si="26"/>
        <v>165.69615394457381</v>
      </c>
    </row>
    <row r="241" spans="1:16">
      <c r="A241" s="53">
        <v>44225</v>
      </c>
      <c r="B241" s="34">
        <v>506.65000000000003</v>
      </c>
      <c r="C241" s="34">
        <v>3714.24</v>
      </c>
      <c r="D241" s="34">
        <v>46285.77</v>
      </c>
      <c r="E241" s="34">
        <v>1841.95</v>
      </c>
      <c r="F241" s="34">
        <v>1.8</v>
      </c>
      <c r="G241" s="34">
        <v>27.7</v>
      </c>
      <c r="H241" s="34">
        <v>3206.2</v>
      </c>
      <c r="I241" s="53">
        <v>44225</v>
      </c>
      <c r="J241" s="34">
        <f t="shared" si="21"/>
        <v>231.77035681610246</v>
      </c>
      <c r="K241" s="34">
        <f t="shared" si="22"/>
        <v>120.19299534338867</v>
      </c>
      <c r="L241" s="34">
        <f t="shared" si="23"/>
        <v>121.34476124960085</v>
      </c>
      <c r="M241" s="34">
        <f t="shared" si="27"/>
        <v>141.27658595325937</v>
      </c>
      <c r="N241" s="34">
        <f t="shared" si="24"/>
        <v>257.14285714285717</v>
      </c>
      <c r="O241" s="34">
        <f t="shared" si="25"/>
        <v>150.54347826086959</v>
      </c>
      <c r="P241" s="34">
        <f t="shared" si="26"/>
        <v>164.0881291742368</v>
      </c>
    </row>
    <row r="242" spans="1:16">
      <c r="A242" s="53">
        <v>44228</v>
      </c>
      <c r="B242" s="34">
        <v>537.20000000000005</v>
      </c>
      <c r="C242" s="34">
        <v>3773.86</v>
      </c>
      <c r="D242" s="34">
        <v>48600.61</v>
      </c>
      <c r="E242" s="34">
        <v>1895.3</v>
      </c>
      <c r="F242" s="34">
        <v>1.85</v>
      </c>
      <c r="G242" s="34">
        <v>28.2</v>
      </c>
      <c r="H242" s="34">
        <v>3342.88</v>
      </c>
      <c r="I242" s="53">
        <v>44228</v>
      </c>
      <c r="J242" s="34">
        <f t="shared" si="21"/>
        <v>245.74565416285458</v>
      </c>
      <c r="K242" s="34">
        <f t="shared" si="22"/>
        <v>122.12230157625808</v>
      </c>
      <c r="L242" s="34">
        <f t="shared" si="23"/>
        <v>127.41344514815167</v>
      </c>
      <c r="M242" s="34">
        <f t="shared" si="27"/>
        <v>145.36850259627701</v>
      </c>
      <c r="N242" s="34">
        <f t="shared" si="24"/>
        <v>264.28571428571433</v>
      </c>
      <c r="O242" s="34">
        <f t="shared" si="25"/>
        <v>153.2608695652174</v>
      </c>
      <c r="P242" s="34">
        <f t="shared" si="26"/>
        <v>171.08319046034956</v>
      </c>
    </row>
    <row r="243" spans="1:16">
      <c r="A243" s="53">
        <v>44229</v>
      </c>
      <c r="B243" s="34">
        <v>564.20000000000005</v>
      </c>
      <c r="C243" s="34">
        <v>3826.31</v>
      </c>
      <c r="D243" s="34">
        <v>49797.72</v>
      </c>
      <c r="E243" s="34">
        <v>1925.8</v>
      </c>
      <c r="F243" s="34">
        <v>1.85</v>
      </c>
      <c r="G243" s="34">
        <v>29.55</v>
      </c>
      <c r="H243" s="34">
        <v>3380</v>
      </c>
      <c r="I243" s="53">
        <v>44229</v>
      </c>
      <c r="J243" s="34">
        <f t="shared" si="21"/>
        <v>258.09698078682527</v>
      </c>
      <c r="K243" s="34">
        <f t="shared" si="22"/>
        <v>123.81958624438958</v>
      </c>
      <c r="L243" s="34">
        <f t="shared" si="23"/>
        <v>130.55184010494963</v>
      </c>
      <c r="M243" s="34">
        <f t="shared" si="27"/>
        <v>147.70783638469385</v>
      </c>
      <c r="N243" s="34">
        <f t="shared" si="24"/>
        <v>264.28571428571433</v>
      </c>
      <c r="O243" s="34">
        <f t="shared" si="25"/>
        <v>160.59782608695653</v>
      </c>
      <c r="P243" s="34">
        <f t="shared" si="26"/>
        <v>172.98293200951917</v>
      </c>
    </row>
    <row r="244" spans="1:16">
      <c r="A244" s="53">
        <v>44230</v>
      </c>
      <c r="B244" s="34">
        <v>566.6</v>
      </c>
      <c r="C244" s="34">
        <v>3830.17</v>
      </c>
      <c r="D244" s="34">
        <v>50255.75</v>
      </c>
      <c r="E244" s="34">
        <v>1930.65</v>
      </c>
      <c r="F244" s="34">
        <v>1.85</v>
      </c>
      <c r="G244" s="34">
        <v>31</v>
      </c>
      <c r="H244" s="34">
        <v>3312.53</v>
      </c>
      <c r="I244" s="53">
        <v>44230</v>
      </c>
      <c r="J244" s="34">
        <f t="shared" si="21"/>
        <v>259.19487648673379</v>
      </c>
      <c r="K244" s="34">
        <f t="shared" si="22"/>
        <v>123.94449604074778</v>
      </c>
      <c r="L244" s="34">
        <f t="shared" si="23"/>
        <v>131.75263121191739</v>
      </c>
      <c r="M244" s="34">
        <f t="shared" si="27"/>
        <v>148.0798288067864</v>
      </c>
      <c r="N244" s="34">
        <f t="shared" si="24"/>
        <v>264.28571428571433</v>
      </c>
      <c r="O244" s="34">
        <f t="shared" si="25"/>
        <v>168.47826086956525</v>
      </c>
      <c r="P244" s="34">
        <f t="shared" si="26"/>
        <v>169.52992655902148</v>
      </c>
    </row>
    <row r="245" spans="1:16">
      <c r="A245" s="53">
        <v>44231</v>
      </c>
      <c r="B245" s="34">
        <v>589.70000000000005</v>
      </c>
      <c r="C245" s="34">
        <v>3871.74</v>
      </c>
      <c r="D245" s="34">
        <v>50614.29</v>
      </c>
      <c r="E245" s="34">
        <v>1924.3</v>
      </c>
      <c r="F245" s="34">
        <v>1.9</v>
      </c>
      <c r="G245" s="34">
        <v>32.549999999999997</v>
      </c>
      <c r="H245" s="34">
        <v>3331</v>
      </c>
      <c r="I245" s="53">
        <v>44231</v>
      </c>
      <c r="J245" s="34">
        <f t="shared" si="21"/>
        <v>269.76212259835319</v>
      </c>
      <c r="K245" s="34">
        <f t="shared" si="22"/>
        <v>125.28970335541368</v>
      </c>
      <c r="L245" s="34">
        <f t="shared" si="23"/>
        <v>132.69259506470479</v>
      </c>
      <c r="M245" s="34">
        <f t="shared" si="27"/>
        <v>147.59278718198482</v>
      </c>
      <c r="N245" s="34">
        <f t="shared" si="24"/>
        <v>271.42857142857144</v>
      </c>
      <c r="O245" s="34">
        <f t="shared" si="25"/>
        <v>176.90217391304347</v>
      </c>
      <c r="P245" s="34">
        <f t="shared" si="26"/>
        <v>170.47519127920364</v>
      </c>
    </row>
    <row r="246" spans="1:16">
      <c r="A246" s="53">
        <v>44232</v>
      </c>
      <c r="B246" s="34">
        <v>595.35</v>
      </c>
      <c r="C246" s="34">
        <v>3886.83</v>
      </c>
      <c r="D246" s="34">
        <v>50731.63</v>
      </c>
      <c r="E246" s="34">
        <v>1923.75</v>
      </c>
      <c r="F246" s="34">
        <v>1.85</v>
      </c>
      <c r="G246" s="34">
        <v>33.35</v>
      </c>
      <c r="H246" s="34">
        <v>3352.15</v>
      </c>
      <c r="I246" s="53">
        <v>44232</v>
      </c>
      <c r="J246" s="34">
        <f t="shared" si="21"/>
        <v>272.3467520585545</v>
      </c>
      <c r="K246" s="34">
        <f t="shared" si="22"/>
        <v>125.77801652304197</v>
      </c>
      <c r="L246" s="34">
        <f t="shared" si="23"/>
        <v>133.00021864501957</v>
      </c>
      <c r="M246" s="34">
        <f t="shared" si="27"/>
        <v>147.55060247432485</v>
      </c>
      <c r="N246" s="34">
        <f t="shared" si="24"/>
        <v>264.28571428571433</v>
      </c>
      <c r="O246" s="34">
        <f t="shared" si="25"/>
        <v>181.25000000000003</v>
      </c>
      <c r="P246" s="34">
        <f t="shared" si="26"/>
        <v>171.55761406381944</v>
      </c>
    </row>
    <row r="247" spans="1:16">
      <c r="A247" s="53">
        <v>44235</v>
      </c>
      <c r="B247" s="34">
        <v>628.30000000000007</v>
      </c>
      <c r="C247" s="34">
        <v>3915.59</v>
      </c>
      <c r="D247" s="34">
        <v>51348.77</v>
      </c>
      <c r="E247" s="34">
        <v>1951.45</v>
      </c>
      <c r="F247" s="34">
        <v>1.8</v>
      </c>
      <c r="G247" s="34">
        <v>32.799999999999997</v>
      </c>
      <c r="H247" s="34">
        <v>3322.94</v>
      </c>
      <c r="I247" s="53">
        <v>44235</v>
      </c>
      <c r="J247" s="34">
        <f t="shared" si="21"/>
        <v>287.41994510521505</v>
      </c>
      <c r="K247" s="34">
        <f t="shared" si="22"/>
        <v>126.70869158606317</v>
      </c>
      <c r="L247" s="34">
        <f t="shared" si="23"/>
        <v>134.61813935709975</v>
      </c>
      <c r="M247" s="34">
        <f t="shared" si="27"/>
        <v>149.6751777510182</v>
      </c>
      <c r="N247" s="34">
        <f t="shared" si="24"/>
        <v>257.14285714285717</v>
      </c>
      <c r="O247" s="34">
        <f t="shared" si="25"/>
        <v>178.26086956521738</v>
      </c>
      <c r="P247" s="34">
        <f t="shared" si="26"/>
        <v>170.0626935182579</v>
      </c>
    </row>
    <row r="248" spans="1:16">
      <c r="A248" s="53">
        <v>44236</v>
      </c>
      <c r="B248" s="34">
        <v>629.85</v>
      </c>
      <c r="C248" s="34">
        <v>3911.23</v>
      </c>
      <c r="D248" s="34">
        <v>51329.08</v>
      </c>
      <c r="E248" s="34">
        <v>1956.15</v>
      </c>
      <c r="F248" s="34">
        <v>1.8</v>
      </c>
      <c r="G248" s="34">
        <v>32.450000000000003</v>
      </c>
      <c r="H248" s="34">
        <v>3305</v>
      </c>
      <c r="I248" s="53">
        <v>44236</v>
      </c>
      <c r="J248" s="34">
        <f t="shared" si="21"/>
        <v>288.1290027447393</v>
      </c>
      <c r="K248" s="34">
        <f t="shared" si="22"/>
        <v>126.56760176426998</v>
      </c>
      <c r="L248" s="34">
        <f t="shared" si="23"/>
        <v>134.56651920799121</v>
      </c>
      <c r="M248" s="34">
        <f t="shared" si="27"/>
        <v>150.03566525283981</v>
      </c>
      <c r="N248" s="34">
        <f t="shared" si="24"/>
        <v>257.14285714285717</v>
      </c>
      <c r="O248" s="34">
        <f t="shared" si="25"/>
        <v>176.35869565217394</v>
      </c>
      <c r="P248" s="34">
        <f t="shared" si="26"/>
        <v>169.14455334066889</v>
      </c>
    </row>
    <row r="249" spans="1:16">
      <c r="A249" s="53">
        <v>44237</v>
      </c>
      <c r="B249" s="34">
        <v>650.70000000000005</v>
      </c>
      <c r="C249" s="34">
        <v>3909.88</v>
      </c>
      <c r="D249" s="34">
        <v>51309.39</v>
      </c>
      <c r="E249" s="34">
        <v>1974.3</v>
      </c>
      <c r="F249" s="34">
        <v>1.8</v>
      </c>
      <c r="G249" s="34">
        <v>31.3</v>
      </c>
      <c r="H249" s="34">
        <v>3286.58</v>
      </c>
      <c r="I249" s="53">
        <v>44237</v>
      </c>
      <c r="J249" s="34">
        <f t="shared" si="21"/>
        <v>297.66697163769447</v>
      </c>
      <c r="K249" s="34">
        <f t="shared" si="22"/>
        <v>126.52391569559546</v>
      </c>
      <c r="L249" s="34">
        <f t="shared" si="23"/>
        <v>134.51489905888263</v>
      </c>
      <c r="M249" s="34">
        <f t="shared" si="27"/>
        <v>151.427760605619</v>
      </c>
      <c r="N249" s="34">
        <f t="shared" si="24"/>
        <v>257.14285714285717</v>
      </c>
      <c r="O249" s="34">
        <f t="shared" si="25"/>
        <v>170.10869565217394</v>
      </c>
      <c r="P249" s="34">
        <f t="shared" si="26"/>
        <v>168.20184753959927</v>
      </c>
    </row>
    <row r="250" spans="1:16">
      <c r="A250" s="53">
        <v>44238</v>
      </c>
      <c r="B250" s="34">
        <v>658.6</v>
      </c>
      <c r="C250" s="34">
        <v>3916.38</v>
      </c>
      <c r="D250" s="34">
        <v>51531.519999999997</v>
      </c>
      <c r="E250" s="34">
        <v>2055.6999999999998</v>
      </c>
      <c r="F250" s="34">
        <v>1.75</v>
      </c>
      <c r="G250" s="34">
        <v>31.85</v>
      </c>
      <c r="H250" s="34">
        <v>3262.13</v>
      </c>
      <c r="I250" s="53">
        <v>44238</v>
      </c>
      <c r="J250" s="34">
        <f t="shared" si="21"/>
        <v>301.28087831655995</v>
      </c>
      <c r="K250" s="34">
        <f t="shared" si="22"/>
        <v>126.73425602625048</v>
      </c>
      <c r="L250" s="34">
        <f t="shared" si="23"/>
        <v>135.09724460085749</v>
      </c>
      <c r="M250" s="34">
        <f t="shared" si="27"/>
        <v>157.67109733929544</v>
      </c>
      <c r="N250" s="34">
        <f t="shared" si="24"/>
        <v>250</v>
      </c>
      <c r="O250" s="34">
        <f t="shared" si="25"/>
        <v>173.09782608695653</v>
      </c>
      <c r="P250" s="34">
        <f t="shared" si="26"/>
        <v>166.95053609355409</v>
      </c>
    </row>
    <row r="251" spans="1:16">
      <c r="A251" s="53">
        <v>44239</v>
      </c>
      <c r="B251" s="34">
        <v>718.95</v>
      </c>
      <c r="C251" s="34">
        <v>3934.83</v>
      </c>
      <c r="D251" s="34">
        <v>51544.3</v>
      </c>
      <c r="E251" s="34">
        <v>2041.6</v>
      </c>
      <c r="F251" s="34">
        <v>1.8</v>
      </c>
      <c r="G251" s="34">
        <v>32.9</v>
      </c>
      <c r="H251" s="34">
        <v>3277.71</v>
      </c>
      <c r="I251" s="53">
        <v>44239</v>
      </c>
      <c r="J251" s="34">
        <f t="shared" si="21"/>
        <v>328.88838060384262</v>
      </c>
      <c r="K251" s="34">
        <f t="shared" si="22"/>
        <v>127.33129896480197</v>
      </c>
      <c r="L251" s="34">
        <f t="shared" si="23"/>
        <v>135.13074919738403</v>
      </c>
      <c r="M251" s="34">
        <f t="shared" si="27"/>
        <v>156.58963483383059</v>
      </c>
      <c r="N251" s="34">
        <f t="shared" si="24"/>
        <v>257.14285714285717</v>
      </c>
      <c r="O251" s="34">
        <f t="shared" si="25"/>
        <v>178.80434782608697</v>
      </c>
      <c r="P251" s="34">
        <f t="shared" si="26"/>
        <v>167.74789528902991</v>
      </c>
    </row>
    <row r="252" spans="1:16">
      <c r="A252" s="53">
        <v>44242</v>
      </c>
      <c r="B252" s="34">
        <v>763.45</v>
      </c>
      <c r="C252" s="34" t="e">
        <f>NA()</f>
        <v>#N/A</v>
      </c>
      <c r="D252" s="34">
        <v>52154.13</v>
      </c>
      <c r="E252" s="34">
        <v>2032.6</v>
      </c>
      <c r="F252" s="34">
        <v>1.75</v>
      </c>
      <c r="G252" s="34">
        <v>32.4</v>
      </c>
      <c r="H252" s="34" t="e">
        <f>NA()</f>
        <v>#N/A</v>
      </c>
      <c r="I252" s="53">
        <v>44242</v>
      </c>
      <c r="J252" s="34">
        <f t="shared" si="21"/>
        <v>349.24519670631292</v>
      </c>
      <c r="K252" s="34" t="e">
        <f t="shared" si="22"/>
        <v>#N/A</v>
      </c>
      <c r="L252" s="34">
        <f t="shared" si="23"/>
        <v>136.72950569971388</v>
      </c>
      <c r="M252" s="34">
        <f t="shared" si="27"/>
        <v>155.89933961757646</v>
      </c>
      <c r="N252" s="34">
        <f t="shared" si="24"/>
        <v>250</v>
      </c>
      <c r="O252" s="34">
        <f t="shared" si="25"/>
        <v>176.08695652173913</v>
      </c>
      <c r="P252" s="34" t="e">
        <f t="shared" si="26"/>
        <v>#N/A</v>
      </c>
    </row>
    <row r="253" spans="1:16">
      <c r="A253" s="53">
        <v>44243</v>
      </c>
      <c r="B253" s="34">
        <v>780.2</v>
      </c>
      <c r="C253" s="34">
        <v>3932.59</v>
      </c>
      <c r="D253" s="34">
        <v>52104.17</v>
      </c>
      <c r="E253" s="34">
        <v>2059.5</v>
      </c>
      <c r="F253" s="34">
        <v>1.7</v>
      </c>
      <c r="G253" s="34">
        <v>31.95</v>
      </c>
      <c r="H253" s="34">
        <v>3268.95</v>
      </c>
      <c r="I253" s="53">
        <v>44243</v>
      </c>
      <c r="J253" s="34">
        <f t="shared" si="21"/>
        <v>356.90759377859104</v>
      </c>
      <c r="K253" s="34">
        <f t="shared" si="22"/>
        <v>127.25881245085317</v>
      </c>
      <c r="L253" s="34">
        <f t="shared" si="23"/>
        <v>136.59852841939576</v>
      </c>
      <c r="M253" s="34">
        <f t="shared" si="27"/>
        <v>157.96255531949163</v>
      </c>
      <c r="N253" s="34">
        <f t="shared" si="24"/>
        <v>242.85714285714289</v>
      </c>
      <c r="O253" s="34">
        <f t="shared" si="25"/>
        <v>173.64130434782609</v>
      </c>
      <c r="P253" s="34">
        <f t="shared" si="26"/>
        <v>167.29957266050818</v>
      </c>
    </row>
    <row r="254" spans="1:16">
      <c r="A254" s="53">
        <v>44244</v>
      </c>
      <c r="B254" s="34">
        <v>785.45</v>
      </c>
      <c r="C254" s="34">
        <v>3931.33</v>
      </c>
      <c r="D254" s="34">
        <v>51703.83</v>
      </c>
      <c r="E254" s="34">
        <v>2083.25</v>
      </c>
      <c r="F254" s="34">
        <v>1.7</v>
      </c>
      <c r="G254" s="34">
        <v>31.8</v>
      </c>
      <c r="H254" s="34">
        <v>3308.64</v>
      </c>
      <c r="I254" s="53">
        <v>44244</v>
      </c>
      <c r="J254" s="34">
        <f t="shared" si="21"/>
        <v>359.30924062214092</v>
      </c>
      <c r="K254" s="34">
        <f t="shared" si="22"/>
        <v>127.21803878675698</v>
      </c>
      <c r="L254" s="34">
        <f t="shared" si="23"/>
        <v>135.54897989252314</v>
      </c>
      <c r="M254" s="34">
        <f t="shared" si="27"/>
        <v>159.78416769571788</v>
      </c>
      <c r="N254" s="34">
        <f t="shared" si="24"/>
        <v>242.85714285714289</v>
      </c>
      <c r="O254" s="34">
        <f t="shared" si="25"/>
        <v>172.82608695652175</v>
      </c>
      <c r="P254" s="34">
        <f t="shared" si="26"/>
        <v>169.33084265206375</v>
      </c>
    </row>
    <row r="255" spans="1:16">
      <c r="A255" s="53">
        <v>44245</v>
      </c>
      <c r="B255" s="34">
        <v>808.2</v>
      </c>
      <c r="C255" s="34">
        <v>3913.97</v>
      </c>
      <c r="D255" s="34">
        <v>51324.69</v>
      </c>
      <c r="E255" s="34">
        <v>2067.6999999999998</v>
      </c>
      <c r="F255" s="34">
        <v>1.75</v>
      </c>
      <c r="G255" s="34">
        <v>30.65</v>
      </c>
      <c r="H255" s="34">
        <v>3328.23</v>
      </c>
      <c r="I255" s="53">
        <v>44245</v>
      </c>
      <c r="J255" s="34">
        <f t="shared" si="21"/>
        <v>369.7163769441903</v>
      </c>
      <c r="K255" s="34">
        <f t="shared" si="22"/>
        <v>126.65626830365377</v>
      </c>
      <c r="L255" s="34">
        <f t="shared" si="23"/>
        <v>134.55501019556934</v>
      </c>
      <c r="M255" s="34">
        <f t="shared" si="27"/>
        <v>158.59149096096763</v>
      </c>
      <c r="N255" s="34">
        <f t="shared" si="24"/>
        <v>250</v>
      </c>
      <c r="O255" s="34">
        <f t="shared" si="25"/>
        <v>166.57608695652175</v>
      </c>
      <c r="P255" s="34">
        <f t="shared" si="26"/>
        <v>170.33342716036745</v>
      </c>
    </row>
    <row r="256" spans="1:16">
      <c r="A256" s="53">
        <v>44246</v>
      </c>
      <c r="B256" s="34">
        <v>781.9</v>
      </c>
      <c r="C256" s="34">
        <v>3906.71</v>
      </c>
      <c r="D256" s="34">
        <v>50889.760000000002</v>
      </c>
      <c r="E256" s="34">
        <v>2080.3000000000002</v>
      </c>
      <c r="F256" s="34">
        <v>1.7</v>
      </c>
      <c r="G256" s="34">
        <v>30.7</v>
      </c>
      <c r="H256" s="34">
        <v>3249.9</v>
      </c>
      <c r="I256" s="53">
        <v>44246</v>
      </c>
      <c r="J256" s="34">
        <f t="shared" si="21"/>
        <v>357.68526989935958</v>
      </c>
      <c r="K256" s="34">
        <f t="shared" si="22"/>
        <v>126.42133433433757</v>
      </c>
      <c r="L256" s="34">
        <f t="shared" si="23"/>
        <v>133.41477904006973</v>
      </c>
      <c r="M256" s="34">
        <f t="shared" si="27"/>
        <v>159.55790426372346</v>
      </c>
      <c r="N256" s="34">
        <f t="shared" si="24"/>
        <v>242.85714285714289</v>
      </c>
      <c r="O256" s="34">
        <f t="shared" si="25"/>
        <v>166.84782608695653</v>
      </c>
      <c r="P256" s="34">
        <f t="shared" si="26"/>
        <v>166.32462447862025</v>
      </c>
    </row>
    <row r="257" spans="1:16">
      <c r="A257" s="53">
        <v>44249</v>
      </c>
      <c r="B257" s="34">
        <v>805.9</v>
      </c>
      <c r="C257" s="34">
        <v>3876.5</v>
      </c>
      <c r="D257" s="34">
        <v>49744.32</v>
      </c>
      <c r="E257" s="34">
        <v>2008.1</v>
      </c>
      <c r="F257" s="34">
        <v>1.7</v>
      </c>
      <c r="G257" s="34">
        <v>31.65</v>
      </c>
      <c r="H257" s="34">
        <v>3180.74</v>
      </c>
      <c r="I257" s="53">
        <v>44249</v>
      </c>
      <c r="J257" s="34">
        <f t="shared" si="21"/>
        <v>368.66422689844467</v>
      </c>
      <c r="K257" s="34">
        <f t="shared" si="22"/>
        <v>125.44373719755488</v>
      </c>
      <c r="L257" s="34">
        <f t="shared" si="23"/>
        <v>130.41184437298429</v>
      </c>
      <c r="M257" s="34">
        <f t="shared" si="27"/>
        <v>154.02020263999569</v>
      </c>
      <c r="N257" s="34">
        <f t="shared" si="24"/>
        <v>242.85714285714289</v>
      </c>
      <c r="O257" s="34">
        <f t="shared" si="25"/>
        <v>172.0108695652174</v>
      </c>
      <c r="P257" s="34">
        <f t="shared" si="26"/>
        <v>162.78512756211774</v>
      </c>
    </row>
    <row r="258" spans="1:16">
      <c r="A258" s="53">
        <v>44250</v>
      </c>
      <c r="B258" s="34">
        <v>799.65</v>
      </c>
      <c r="C258" s="34">
        <v>3881.37</v>
      </c>
      <c r="D258" s="34">
        <v>49751.41</v>
      </c>
      <c r="E258" s="34">
        <v>2023.45</v>
      </c>
      <c r="F258" s="34">
        <v>1.7</v>
      </c>
      <c r="G258" s="34">
        <v>32.049999999999997</v>
      </c>
      <c r="H258" s="34">
        <v>3194.5</v>
      </c>
      <c r="I258" s="53">
        <v>44250</v>
      </c>
      <c r="J258" s="34">
        <f t="shared" si="21"/>
        <v>365.80512351326621</v>
      </c>
      <c r="K258" s="34">
        <f t="shared" si="22"/>
        <v>125.60133064529178</v>
      </c>
      <c r="L258" s="34">
        <f t="shared" si="23"/>
        <v>130.43043182129205</v>
      </c>
      <c r="M258" s="34">
        <f t="shared" si="27"/>
        <v>155.19753948105139</v>
      </c>
      <c r="N258" s="34">
        <f t="shared" si="24"/>
        <v>242.85714285714289</v>
      </c>
      <c r="O258" s="34">
        <f t="shared" si="25"/>
        <v>174.18478260869566</v>
      </c>
      <c r="P258" s="34">
        <f t="shared" si="26"/>
        <v>163.48934210189617</v>
      </c>
    </row>
    <row r="259" spans="1:16">
      <c r="A259" s="53">
        <v>44251</v>
      </c>
      <c r="B259" s="34">
        <v>805.2</v>
      </c>
      <c r="C259" s="34">
        <v>3925.43</v>
      </c>
      <c r="D259" s="34">
        <v>50781.69</v>
      </c>
      <c r="E259" s="34">
        <v>2061</v>
      </c>
      <c r="F259" s="34">
        <v>1.7</v>
      </c>
      <c r="G259" s="34">
        <v>31.7</v>
      </c>
      <c r="H259" s="34">
        <v>3159.53</v>
      </c>
      <c r="I259" s="53">
        <v>44251</v>
      </c>
      <c r="J259" s="34">
        <f t="shared" ref="J259:J322" si="28">B259/$B$2*100</f>
        <v>368.34400731930469</v>
      </c>
      <c r="K259" s="34">
        <f t="shared" ref="K259:K322" si="29">C259/$C$2*100</f>
        <v>127.02711448662396</v>
      </c>
      <c r="L259" s="34">
        <f t="shared" ref="L259:L322" si="30">D259/$D$2*100</f>
        <v>133.13145808962977</v>
      </c>
      <c r="M259" s="34">
        <f t="shared" si="27"/>
        <v>158.07760452220069</v>
      </c>
      <c r="N259" s="34">
        <f t="shared" ref="N259:N322" si="31">F259/$F$2*100</f>
        <v>242.85714285714289</v>
      </c>
      <c r="O259" s="34">
        <f t="shared" ref="O259:O322" si="32">G259/$G$2*100</f>
        <v>172.28260869565219</v>
      </c>
      <c r="P259" s="34">
        <f t="shared" ref="P259:P322" si="33">H259/$H$2*100</f>
        <v>161.69963407456692</v>
      </c>
    </row>
    <row r="260" spans="1:16">
      <c r="A260" s="53">
        <v>44252</v>
      </c>
      <c r="B260" s="34">
        <v>843.5</v>
      </c>
      <c r="C260" s="34">
        <v>3829.34</v>
      </c>
      <c r="D260" s="34">
        <v>51039.31</v>
      </c>
      <c r="E260" s="34">
        <v>2144.35</v>
      </c>
      <c r="F260" s="34">
        <v>1.65</v>
      </c>
      <c r="G260" s="34">
        <v>31.55</v>
      </c>
      <c r="H260" s="34">
        <v>3057.16</v>
      </c>
      <c r="I260" s="53">
        <v>44252</v>
      </c>
      <c r="J260" s="34">
        <f t="shared" si="28"/>
        <v>385.86459286367796</v>
      </c>
      <c r="K260" s="34">
        <f t="shared" si="29"/>
        <v>123.91763719852568</v>
      </c>
      <c r="L260" s="34">
        <f t="shared" si="30"/>
        <v>133.80684573886026</v>
      </c>
      <c r="M260" s="34">
        <f t="shared" ref="M260:M323" si="34">E260/$E$2*100</f>
        <v>164.47050521939883</v>
      </c>
      <c r="N260" s="34">
        <f t="shared" si="31"/>
        <v>235.71428571428572</v>
      </c>
      <c r="O260" s="34">
        <f t="shared" si="32"/>
        <v>171.46739130434784</v>
      </c>
      <c r="P260" s="34">
        <f t="shared" si="33"/>
        <v>156.46050308349751</v>
      </c>
    </row>
    <row r="261" spans="1:16">
      <c r="A261" s="53">
        <v>44253</v>
      </c>
      <c r="B261" s="34">
        <v>833.65</v>
      </c>
      <c r="C261" s="34">
        <v>3811.15</v>
      </c>
      <c r="D261" s="34">
        <v>49099.99</v>
      </c>
      <c r="E261" s="34">
        <v>2085.8000000000002</v>
      </c>
      <c r="F261" s="34">
        <v>1.7</v>
      </c>
      <c r="G261" s="34">
        <v>30.85</v>
      </c>
      <c r="H261" s="34">
        <v>3092.93</v>
      </c>
      <c r="I261" s="53">
        <v>44253</v>
      </c>
      <c r="J261" s="34">
        <f t="shared" si="28"/>
        <v>381.3586459286368</v>
      </c>
      <c r="K261" s="34">
        <f t="shared" si="29"/>
        <v>123.32900787320038</v>
      </c>
      <c r="L261" s="34">
        <f t="shared" si="30"/>
        <v>128.72264118989031</v>
      </c>
      <c r="M261" s="34">
        <f t="shared" si="34"/>
        <v>159.97975134032322</v>
      </c>
      <c r="N261" s="34">
        <f t="shared" si="31"/>
        <v>242.85714285714289</v>
      </c>
      <c r="O261" s="34">
        <f t="shared" si="32"/>
        <v>167.66304347826087</v>
      </c>
      <c r="P261" s="34">
        <f t="shared" si="33"/>
        <v>158.29115381662783</v>
      </c>
    </row>
    <row r="262" spans="1:16">
      <c r="A262" s="53">
        <v>44256</v>
      </c>
      <c r="B262" s="34">
        <v>851.5</v>
      </c>
      <c r="C262" s="34">
        <v>3901.82</v>
      </c>
      <c r="D262" s="34">
        <v>49849.84</v>
      </c>
      <c r="E262" s="34">
        <v>2101.6999999999998</v>
      </c>
      <c r="F262" s="34">
        <v>1.75</v>
      </c>
      <c r="G262" s="34">
        <v>32.85</v>
      </c>
      <c r="H262" s="34">
        <v>3146.14</v>
      </c>
      <c r="I262" s="53">
        <v>44256</v>
      </c>
      <c r="J262" s="34">
        <f t="shared" si="28"/>
        <v>389.52424519670632</v>
      </c>
      <c r="K262" s="34">
        <f t="shared" si="29"/>
        <v>126.26309368558329</v>
      </c>
      <c r="L262" s="34">
        <f t="shared" si="30"/>
        <v>130.68848013397644</v>
      </c>
      <c r="M262" s="34">
        <f t="shared" si="34"/>
        <v>161.19927288903887</v>
      </c>
      <c r="N262" s="34">
        <f t="shared" si="31"/>
        <v>250</v>
      </c>
      <c r="O262" s="34">
        <f t="shared" si="32"/>
        <v>178.53260869565219</v>
      </c>
      <c r="P262" s="34">
        <f t="shared" si="33"/>
        <v>161.0143555362215</v>
      </c>
    </row>
    <row r="263" spans="1:16">
      <c r="A263" s="53">
        <v>44257</v>
      </c>
      <c r="B263" s="34">
        <v>872.55000000000007</v>
      </c>
      <c r="C263" s="34">
        <v>3870.29</v>
      </c>
      <c r="D263" s="34">
        <v>50296.89</v>
      </c>
      <c r="E263" s="34">
        <v>2106</v>
      </c>
      <c r="F263" s="34">
        <v>1.8</v>
      </c>
      <c r="G263" s="34">
        <v>32.4</v>
      </c>
      <c r="H263" s="34">
        <v>3094.53</v>
      </c>
      <c r="I263" s="53">
        <v>44257</v>
      </c>
      <c r="J263" s="34">
        <f t="shared" si="28"/>
        <v>399.15370539798721</v>
      </c>
      <c r="K263" s="34">
        <f t="shared" si="29"/>
        <v>125.24278128165219</v>
      </c>
      <c r="L263" s="34">
        <f t="shared" si="30"/>
        <v>131.86048560167492</v>
      </c>
      <c r="M263" s="34">
        <f t="shared" si="34"/>
        <v>161.52908060347141</v>
      </c>
      <c r="N263" s="34">
        <f t="shared" si="31"/>
        <v>257.14285714285717</v>
      </c>
      <c r="O263" s="34">
        <f t="shared" si="32"/>
        <v>176.08695652173913</v>
      </c>
      <c r="P263" s="34">
        <f t="shared" si="33"/>
        <v>158.37303922823</v>
      </c>
    </row>
    <row r="264" spans="1:16">
      <c r="A264" s="53">
        <v>44258</v>
      </c>
      <c r="B264" s="34">
        <v>915.35</v>
      </c>
      <c r="C264" s="34">
        <v>3819.72</v>
      </c>
      <c r="D264" s="34">
        <v>51444.65</v>
      </c>
      <c r="E264" s="34">
        <v>2202.1</v>
      </c>
      <c r="F264" s="34">
        <v>1.85</v>
      </c>
      <c r="G264" s="34">
        <v>31.7</v>
      </c>
      <c r="H264" s="34">
        <v>3005</v>
      </c>
      <c r="I264" s="53">
        <v>44258</v>
      </c>
      <c r="J264" s="34">
        <f t="shared" si="28"/>
        <v>418.73284537968897</v>
      </c>
      <c r="K264" s="34">
        <f t="shared" si="29"/>
        <v>123.60633350915626</v>
      </c>
      <c r="L264" s="34">
        <f t="shared" si="30"/>
        <v>134.86950248033637</v>
      </c>
      <c r="M264" s="34">
        <f t="shared" si="34"/>
        <v>168.89989952369632</v>
      </c>
      <c r="N264" s="34">
        <f t="shared" si="31"/>
        <v>264.28571428571433</v>
      </c>
      <c r="O264" s="34">
        <f t="shared" si="32"/>
        <v>172.28260869565219</v>
      </c>
      <c r="P264" s="34">
        <f t="shared" si="33"/>
        <v>153.79103866526776</v>
      </c>
    </row>
    <row r="265" spans="1:16">
      <c r="A265" s="53">
        <v>44259</v>
      </c>
      <c r="B265" s="34">
        <v>918.4</v>
      </c>
      <c r="C265" s="34">
        <v>3768.47</v>
      </c>
      <c r="D265" s="34">
        <v>50846.080000000002</v>
      </c>
      <c r="E265" s="34">
        <v>2175.85</v>
      </c>
      <c r="F265" s="34">
        <v>1.9</v>
      </c>
      <c r="G265" s="34">
        <v>32.200000000000003</v>
      </c>
      <c r="H265" s="34">
        <v>2977.57</v>
      </c>
      <c r="I265" s="53">
        <v>44259</v>
      </c>
      <c r="J265" s="34">
        <f t="shared" si="28"/>
        <v>420.12808783165599</v>
      </c>
      <c r="K265" s="34">
        <f t="shared" si="29"/>
        <v>121.94788090206876</v>
      </c>
      <c r="L265" s="34">
        <f t="shared" si="30"/>
        <v>133.30026567729359</v>
      </c>
      <c r="M265" s="34">
        <f t="shared" si="34"/>
        <v>166.88653847628837</v>
      </c>
      <c r="N265" s="34">
        <f t="shared" si="31"/>
        <v>271.42857142857144</v>
      </c>
      <c r="O265" s="34">
        <f t="shared" si="32"/>
        <v>175.00000000000003</v>
      </c>
      <c r="P265" s="34">
        <f t="shared" si="33"/>
        <v>152.38721564011362</v>
      </c>
    </row>
    <row r="266" spans="1:16">
      <c r="A266" s="53">
        <v>44260</v>
      </c>
      <c r="B266" s="34">
        <v>909.9</v>
      </c>
      <c r="C266" s="34">
        <v>3841.94</v>
      </c>
      <c r="D266" s="34">
        <v>50405.32</v>
      </c>
      <c r="E266" s="34">
        <v>2178.6999999999998</v>
      </c>
      <c r="F266" s="34">
        <v>1.95</v>
      </c>
      <c r="G266" s="34">
        <v>32.549999999999997</v>
      </c>
      <c r="H266" s="34">
        <v>3000.46</v>
      </c>
      <c r="I266" s="53">
        <v>44260</v>
      </c>
      <c r="J266" s="34">
        <f t="shared" si="28"/>
        <v>416.23970722781331</v>
      </c>
      <c r="K266" s="34">
        <f t="shared" si="29"/>
        <v>124.32537383948767</v>
      </c>
      <c r="L266" s="34">
        <f t="shared" si="30"/>
        <v>132.14475034356633</v>
      </c>
      <c r="M266" s="34">
        <f t="shared" si="34"/>
        <v>167.10513196143552</v>
      </c>
      <c r="N266" s="34">
        <f t="shared" si="31"/>
        <v>278.57142857142861</v>
      </c>
      <c r="O266" s="34">
        <f t="shared" si="32"/>
        <v>176.90217391304347</v>
      </c>
      <c r="P266" s="34">
        <f t="shared" si="33"/>
        <v>153.5586888098467</v>
      </c>
    </row>
    <row r="267" spans="1:16">
      <c r="A267" s="53">
        <v>44263</v>
      </c>
      <c r="B267" s="34">
        <v>910.2</v>
      </c>
      <c r="C267" s="34">
        <v>3821.35</v>
      </c>
      <c r="D267" s="34">
        <v>50441.07</v>
      </c>
      <c r="E267" s="34">
        <v>2191.1</v>
      </c>
      <c r="F267" s="34">
        <v>1.9</v>
      </c>
      <c r="G267" s="34">
        <v>32.4</v>
      </c>
      <c r="H267" s="34">
        <v>2951.95</v>
      </c>
      <c r="I267" s="53">
        <v>44263</v>
      </c>
      <c r="J267" s="34">
        <f t="shared" si="28"/>
        <v>416.37694419030191</v>
      </c>
      <c r="K267" s="34">
        <f t="shared" si="29"/>
        <v>123.65908039207439</v>
      </c>
      <c r="L267" s="34">
        <f t="shared" si="30"/>
        <v>132.23847407798129</v>
      </c>
      <c r="M267" s="34">
        <f t="shared" si="34"/>
        <v>168.05620537049677</v>
      </c>
      <c r="N267" s="34">
        <f t="shared" si="31"/>
        <v>271.42857142857144</v>
      </c>
      <c r="O267" s="34">
        <f t="shared" si="32"/>
        <v>176.08695652173913</v>
      </c>
      <c r="P267" s="34">
        <f t="shared" si="33"/>
        <v>151.07602548683434</v>
      </c>
    </row>
    <row r="268" spans="1:16">
      <c r="A268" s="53">
        <v>44264</v>
      </c>
      <c r="B268" s="34">
        <v>905.2</v>
      </c>
      <c r="C268" s="34">
        <v>3875.44</v>
      </c>
      <c r="D268" s="34">
        <v>51025.48</v>
      </c>
      <c r="E268" s="34">
        <v>2191.0500000000002</v>
      </c>
      <c r="F268" s="34">
        <v>1.9</v>
      </c>
      <c r="G268" s="34">
        <v>35.6</v>
      </c>
      <c r="H268" s="34">
        <v>3062.85</v>
      </c>
      <c r="I268" s="53">
        <v>44264</v>
      </c>
      <c r="J268" s="34">
        <f t="shared" si="28"/>
        <v>414.08966148215927</v>
      </c>
      <c r="K268" s="34">
        <f t="shared" si="29"/>
        <v>125.40943554363268</v>
      </c>
      <c r="L268" s="34">
        <f t="shared" si="30"/>
        <v>133.77058841726699</v>
      </c>
      <c r="M268" s="34">
        <f t="shared" si="34"/>
        <v>168.05237039707316</v>
      </c>
      <c r="N268" s="34">
        <f t="shared" si="31"/>
        <v>271.42857142857144</v>
      </c>
      <c r="O268" s="34">
        <f t="shared" si="32"/>
        <v>193.47826086956525</v>
      </c>
      <c r="P268" s="34">
        <f t="shared" si="33"/>
        <v>156.75170807850762</v>
      </c>
    </row>
    <row r="269" spans="1:16">
      <c r="A269" s="53">
        <v>44265</v>
      </c>
      <c r="B269" s="34">
        <v>898.15</v>
      </c>
      <c r="C269" s="34">
        <v>3898.81</v>
      </c>
      <c r="D269" s="34">
        <v>51279.51</v>
      </c>
      <c r="E269" s="34">
        <v>2181.9499999999998</v>
      </c>
      <c r="F269" s="34">
        <v>1.95</v>
      </c>
      <c r="G269" s="34">
        <v>39.15</v>
      </c>
      <c r="H269" s="34">
        <v>3057.64</v>
      </c>
      <c r="I269" s="53">
        <v>44265</v>
      </c>
      <c r="J269" s="34">
        <f t="shared" si="28"/>
        <v>410.8645928636779</v>
      </c>
      <c r="K269" s="34">
        <f t="shared" si="29"/>
        <v>126.16568993246457</v>
      </c>
      <c r="L269" s="34">
        <f t="shared" si="30"/>
        <v>134.43656436841215</v>
      </c>
      <c r="M269" s="34">
        <f t="shared" si="34"/>
        <v>167.3544052339717</v>
      </c>
      <c r="N269" s="34">
        <f t="shared" si="31"/>
        <v>278.57142857142861</v>
      </c>
      <c r="O269" s="34">
        <f t="shared" si="32"/>
        <v>212.77173913043481</v>
      </c>
      <c r="P269" s="34">
        <f t="shared" si="33"/>
        <v>156.48506870697815</v>
      </c>
    </row>
    <row r="270" spans="1:16">
      <c r="A270" s="53">
        <v>44266</v>
      </c>
      <c r="B270" s="34">
        <v>898.15</v>
      </c>
      <c r="C270" s="34">
        <v>3939.34</v>
      </c>
      <c r="D270" s="34" t="e">
        <f>NA()</f>
        <v>#N/A</v>
      </c>
      <c r="E270" s="34" t="e">
        <f>NA()</f>
        <v>#N/A</v>
      </c>
      <c r="F270" s="34" t="e">
        <f>NA()</f>
        <v>#N/A</v>
      </c>
      <c r="G270" s="34" t="e">
        <f>NA()</f>
        <v>#N/A</v>
      </c>
      <c r="H270" s="34">
        <v>3113.59</v>
      </c>
      <c r="I270" s="53">
        <v>44266</v>
      </c>
      <c r="J270" s="34">
        <f t="shared" si="28"/>
        <v>410.8645928636779</v>
      </c>
      <c r="K270" s="34">
        <f t="shared" si="29"/>
        <v>127.47724279422567</v>
      </c>
      <c r="L270" s="34" t="e">
        <f t="shared" si="30"/>
        <v>#N/A</v>
      </c>
      <c r="M270" s="34" t="e">
        <f t="shared" si="34"/>
        <v>#N/A</v>
      </c>
      <c r="N270" s="34" t="e">
        <f t="shared" si="31"/>
        <v>#N/A</v>
      </c>
      <c r="O270" s="34" t="e">
        <f t="shared" si="32"/>
        <v>#N/A</v>
      </c>
      <c r="P270" s="34">
        <f t="shared" si="33"/>
        <v>159.34849919394048</v>
      </c>
    </row>
    <row r="271" spans="1:16">
      <c r="A271" s="53">
        <v>44267</v>
      </c>
      <c r="B271" s="34">
        <v>894.1</v>
      </c>
      <c r="C271" s="34">
        <v>3943.34</v>
      </c>
      <c r="D271" s="34">
        <v>50792.08</v>
      </c>
      <c r="E271" s="34">
        <v>2137.6</v>
      </c>
      <c r="F271" s="34">
        <v>2</v>
      </c>
      <c r="G271" s="34">
        <v>39.700000000000003</v>
      </c>
      <c r="H271" s="34">
        <v>3089.49</v>
      </c>
      <c r="I271" s="53">
        <v>44267</v>
      </c>
      <c r="J271" s="34">
        <f t="shared" si="28"/>
        <v>409.0118938700823</v>
      </c>
      <c r="K271" s="34">
        <f t="shared" si="29"/>
        <v>127.60668299770568</v>
      </c>
      <c r="L271" s="34">
        <f t="shared" si="30"/>
        <v>133.15869695957585</v>
      </c>
      <c r="M271" s="34">
        <f t="shared" si="34"/>
        <v>163.95278380720822</v>
      </c>
      <c r="N271" s="34">
        <f t="shared" si="31"/>
        <v>285.71428571428572</v>
      </c>
      <c r="O271" s="34">
        <f t="shared" si="32"/>
        <v>215.76086956521743</v>
      </c>
      <c r="P271" s="34">
        <f t="shared" si="33"/>
        <v>158.11510018168323</v>
      </c>
    </row>
    <row r="272" spans="1:16">
      <c r="A272" s="53">
        <v>44270</v>
      </c>
      <c r="B272" s="34">
        <v>896.2</v>
      </c>
      <c r="C272" s="34">
        <v>3968.94</v>
      </c>
      <c r="D272" s="34">
        <v>50395.08</v>
      </c>
      <c r="E272" s="34">
        <v>2108.9</v>
      </c>
      <c r="F272" s="34">
        <v>1.95</v>
      </c>
      <c r="G272" s="34">
        <v>37.700000000000003</v>
      </c>
      <c r="H272" s="34">
        <v>3081.68</v>
      </c>
      <c r="I272" s="53">
        <v>44270</v>
      </c>
      <c r="J272" s="34">
        <f t="shared" si="28"/>
        <v>409.97255260750228</v>
      </c>
      <c r="K272" s="34">
        <f t="shared" si="29"/>
        <v>128.43510029997768</v>
      </c>
      <c r="L272" s="34">
        <f t="shared" si="30"/>
        <v>132.11790472005836</v>
      </c>
      <c r="M272" s="34">
        <f t="shared" si="34"/>
        <v>161.7515090620422</v>
      </c>
      <c r="N272" s="34">
        <f t="shared" si="31"/>
        <v>278.57142857142861</v>
      </c>
      <c r="O272" s="34">
        <f t="shared" si="32"/>
        <v>204.89130434782612</v>
      </c>
      <c r="P272" s="34">
        <f t="shared" si="33"/>
        <v>157.7153970163003</v>
      </c>
    </row>
    <row r="273" spans="1:16">
      <c r="A273" s="53">
        <v>44271</v>
      </c>
      <c r="B273" s="34">
        <v>897.80000000000007</v>
      </c>
      <c r="C273" s="34">
        <v>3962.71</v>
      </c>
      <c r="D273" s="34">
        <v>50363.96</v>
      </c>
      <c r="E273" s="34">
        <v>2100.6</v>
      </c>
      <c r="F273" s="34">
        <v>1.9</v>
      </c>
      <c r="G273" s="34">
        <v>35.75</v>
      </c>
      <c r="H273" s="34">
        <v>3091.86</v>
      </c>
      <c r="I273" s="53">
        <v>44271</v>
      </c>
      <c r="J273" s="34">
        <f t="shared" si="28"/>
        <v>410.70448307410794</v>
      </c>
      <c r="K273" s="34">
        <f t="shared" si="29"/>
        <v>128.23349718305758</v>
      </c>
      <c r="L273" s="34">
        <f t="shared" si="30"/>
        <v>132.03631919236619</v>
      </c>
      <c r="M273" s="34">
        <f t="shared" si="34"/>
        <v>161.11490347371893</v>
      </c>
      <c r="N273" s="34">
        <f t="shared" si="31"/>
        <v>271.42857142857144</v>
      </c>
      <c r="O273" s="34">
        <f t="shared" si="32"/>
        <v>194.29347826086959</v>
      </c>
      <c r="P273" s="34">
        <f t="shared" si="33"/>
        <v>158.23639294761892</v>
      </c>
    </row>
    <row r="274" spans="1:16">
      <c r="A274" s="53">
        <v>44272</v>
      </c>
      <c r="B274" s="34">
        <v>873.9</v>
      </c>
      <c r="C274" s="34">
        <v>3974.12</v>
      </c>
      <c r="D274" s="34">
        <v>49801.62</v>
      </c>
      <c r="E274" s="34">
        <v>2055.35</v>
      </c>
      <c r="F274" s="34">
        <v>1.85</v>
      </c>
      <c r="G274" s="34">
        <v>33.9</v>
      </c>
      <c r="H274" s="34">
        <v>3135.73</v>
      </c>
      <c r="I274" s="53">
        <v>44272</v>
      </c>
      <c r="J274" s="34">
        <f t="shared" si="28"/>
        <v>399.77127172918574</v>
      </c>
      <c r="K274" s="34">
        <f t="shared" si="29"/>
        <v>128.60272536348427</v>
      </c>
      <c r="L274" s="34">
        <f t="shared" si="30"/>
        <v>130.56206451234036</v>
      </c>
      <c r="M274" s="34">
        <f t="shared" si="34"/>
        <v>157.64425252532999</v>
      </c>
      <c r="N274" s="34">
        <f t="shared" si="31"/>
        <v>264.28571428571433</v>
      </c>
      <c r="O274" s="34">
        <f t="shared" si="32"/>
        <v>184.23913043478262</v>
      </c>
      <c r="P274" s="34">
        <f t="shared" si="33"/>
        <v>160.48158857698508</v>
      </c>
    </row>
    <row r="275" spans="1:16">
      <c r="A275" s="53">
        <v>44273</v>
      </c>
      <c r="B275" s="34">
        <v>871.05000000000007</v>
      </c>
      <c r="C275" s="34">
        <v>3915.46</v>
      </c>
      <c r="D275" s="34">
        <v>49216.52</v>
      </c>
      <c r="E275" s="34">
        <v>2009.1</v>
      </c>
      <c r="F275" s="34">
        <v>1.8</v>
      </c>
      <c r="G275" s="34">
        <v>32.35</v>
      </c>
      <c r="H275" s="34">
        <v>3027.99</v>
      </c>
      <c r="I275" s="53">
        <v>44273</v>
      </c>
      <c r="J275" s="34">
        <f t="shared" si="28"/>
        <v>398.46752058554438</v>
      </c>
      <c r="K275" s="34">
        <f t="shared" si="29"/>
        <v>126.70448477945007</v>
      </c>
      <c r="L275" s="34">
        <f t="shared" si="30"/>
        <v>129.02814123943938</v>
      </c>
      <c r="M275" s="34">
        <f t="shared" si="34"/>
        <v>154.09690210846838</v>
      </c>
      <c r="N275" s="34">
        <f t="shared" si="31"/>
        <v>257.14285714285717</v>
      </c>
      <c r="O275" s="34">
        <f t="shared" si="32"/>
        <v>175.81521739130437</v>
      </c>
      <c r="P275" s="34">
        <f t="shared" si="33"/>
        <v>154.96762967322601</v>
      </c>
    </row>
    <row r="276" spans="1:16">
      <c r="A276" s="53">
        <v>44274</v>
      </c>
      <c r="B276" s="34">
        <v>889.65</v>
      </c>
      <c r="C276" s="34">
        <v>3913.1</v>
      </c>
      <c r="D276" s="34">
        <v>49858.239999999998</v>
      </c>
      <c r="E276" s="34">
        <v>2082</v>
      </c>
      <c r="F276" s="34">
        <v>1.75</v>
      </c>
      <c r="G276" s="34">
        <v>32.950000000000003</v>
      </c>
      <c r="H276" s="34">
        <v>3074.96</v>
      </c>
      <c r="I276" s="53">
        <v>44274</v>
      </c>
      <c r="J276" s="34">
        <f t="shared" si="28"/>
        <v>406.97621225983534</v>
      </c>
      <c r="K276" s="34">
        <f t="shared" si="29"/>
        <v>126.62811505939686</v>
      </c>
      <c r="L276" s="34">
        <f t="shared" si="30"/>
        <v>130.71050193451032</v>
      </c>
      <c r="M276" s="34">
        <f t="shared" si="34"/>
        <v>159.68829336012703</v>
      </c>
      <c r="N276" s="34">
        <f t="shared" si="31"/>
        <v>250</v>
      </c>
      <c r="O276" s="34">
        <f t="shared" si="32"/>
        <v>179.07608695652178</v>
      </c>
      <c r="P276" s="34">
        <f t="shared" si="33"/>
        <v>157.37147828757131</v>
      </c>
    </row>
    <row r="277" spans="1:16">
      <c r="A277" s="53">
        <v>44277</v>
      </c>
      <c r="B277" s="34">
        <v>991.05000000000007</v>
      </c>
      <c r="C277" s="34">
        <v>3940.59</v>
      </c>
      <c r="D277" s="34">
        <v>49771.29</v>
      </c>
      <c r="E277" s="34">
        <v>2062.4</v>
      </c>
      <c r="F277" s="34">
        <v>1.8</v>
      </c>
      <c r="G277" s="34">
        <v>36.200000000000003</v>
      </c>
      <c r="H277" s="34">
        <v>3110.87</v>
      </c>
      <c r="I277" s="53">
        <v>44277</v>
      </c>
      <c r="J277" s="34">
        <f t="shared" si="28"/>
        <v>453.36230558096986</v>
      </c>
      <c r="K277" s="34">
        <f t="shared" si="29"/>
        <v>127.51769285781319</v>
      </c>
      <c r="L277" s="34">
        <f t="shared" si="30"/>
        <v>130.48255008255555</v>
      </c>
      <c r="M277" s="34">
        <f t="shared" si="34"/>
        <v>158.18498377806242</v>
      </c>
      <c r="N277" s="34">
        <f t="shared" si="31"/>
        <v>257.14285714285717</v>
      </c>
      <c r="O277" s="34">
        <f t="shared" si="32"/>
        <v>196.73913043478265</v>
      </c>
      <c r="P277" s="34">
        <f t="shared" si="33"/>
        <v>159.20929399421684</v>
      </c>
    </row>
    <row r="278" spans="1:16">
      <c r="A278" s="53">
        <v>44278</v>
      </c>
      <c r="B278" s="34">
        <v>1058.4000000000001</v>
      </c>
      <c r="C278" s="34">
        <v>3910.52</v>
      </c>
      <c r="D278" s="34">
        <v>50051.44</v>
      </c>
      <c r="E278" s="34">
        <v>2087.5</v>
      </c>
      <c r="F278" s="34">
        <v>1.85</v>
      </c>
      <c r="G278" s="34">
        <v>39.799999999999997</v>
      </c>
      <c r="H278" s="34">
        <v>3137.5</v>
      </c>
      <c r="I278" s="53">
        <v>44278</v>
      </c>
      <c r="J278" s="34">
        <f t="shared" si="28"/>
        <v>484.17200365965238</v>
      </c>
      <c r="K278" s="34">
        <f t="shared" si="29"/>
        <v>126.54462612815227</v>
      </c>
      <c r="L278" s="34">
        <f t="shared" si="30"/>
        <v>131.21700334678937</v>
      </c>
      <c r="M278" s="34">
        <f t="shared" si="34"/>
        <v>160.11014043672677</v>
      </c>
      <c r="N278" s="34">
        <f t="shared" si="31"/>
        <v>264.28571428571433</v>
      </c>
      <c r="O278" s="34">
        <f t="shared" si="32"/>
        <v>216.30434782608697</v>
      </c>
      <c r="P278" s="34">
        <f t="shared" si="33"/>
        <v>160.57217431356995</v>
      </c>
    </row>
    <row r="279" spans="1:16">
      <c r="A279" s="53">
        <v>44279</v>
      </c>
      <c r="B279" s="34">
        <v>1025.45</v>
      </c>
      <c r="C279" s="34">
        <v>3889.14</v>
      </c>
      <c r="D279" s="34">
        <v>49180.31</v>
      </c>
      <c r="E279" s="34">
        <v>2047.3</v>
      </c>
      <c r="F279" s="34">
        <v>1.8</v>
      </c>
      <c r="G279" s="34">
        <v>37.549999999999997</v>
      </c>
      <c r="H279" s="34">
        <v>3087.07</v>
      </c>
      <c r="I279" s="53">
        <v>44279</v>
      </c>
      <c r="J279" s="34">
        <f t="shared" si="28"/>
        <v>469.09881061299183</v>
      </c>
      <c r="K279" s="34">
        <f t="shared" si="29"/>
        <v>125.85276824055167</v>
      </c>
      <c r="L279" s="34">
        <f t="shared" si="30"/>
        <v>128.93321154928086</v>
      </c>
      <c r="M279" s="34">
        <f t="shared" si="34"/>
        <v>157.02682180412489</v>
      </c>
      <c r="N279" s="34">
        <f t="shared" si="31"/>
        <v>257.14285714285717</v>
      </c>
      <c r="O279" s="34">
        <f t="shared" si="32"/>
        <v>204.07608695652172</v>
      </c>
      <c r="P279" s="34">
        <f t="shared" si="33"/>
        <v>157.99124849663502</v>
      </c>
    </row>
    <row r="280" spans="1:16">
      <c r="A280" s="53">
        <v>44280</v>
      </c>
      <c r="B280" s="34">
        <v>981.55000000000007</v>
      </c>
      <c r="C280" s="34">
        <v>3909.52</v>
      </c>
      <c r="D280" s="34">
        <v>48440.12</v>
      </c>
      <c r="E280" s="34">
        <v>1991.45</v>
      </c>
      <c r="F280" s="34">
        <v>1.75</v>
      </c>
      <c r="G280" s="34">
        <v>35.65</v>
      </c>
      <c r="H280" s="34">
        <v>3046.26</v>
      </c>
      <c r="I280" s="53">
        <v>44280</v>
      </c>
      <c r="J280" s="34">
        <f t="shared" si="28"/>
        <v>449.01646843549872</v>
      </c>
      <c r="K280" s="34">
        <f t="shared" si="29"/>
        <v>126.51226607728228</v>
      </c>
      <c r="L280" s="34">
        <f t="shared" si="30"/>
        <v>126.9926976758087</v>
      </c>
      <c r="M280" s="34">
        <f t="shared" si="34"/>
        <v>152.74315648992552</v>
      </c>
      <c r="N280" s="34">
        <f t="shared" si="31"/>
        <v>250</v>
      </c>
      <c r="O280" s="34">
        <f t="shared" si="32"/>
        <v>193.75</v>
      </c>
      <c r="P280" s="34">
        <f t="shared" si="33"/>
        <v>155.90265871695797</v>
      </c>
    </row>
    <row r="281" spans="1:16">
      <c r="A281" s="53">
        <v>44281</v>
      </c>
      <c r="B281" s="34">
        <v>988.30000000000007</v>
      </c>
      <c r="C281" s="34">
        <v>3974.54</v>
      </c>
      <c r="D281" s="34">
        <v>49008.5</v>
      </c>
      <c r="E281" s="34">
        <v>1994.65</v>
      </c>
      <c r="F281" s="34">
        <v>1.7</v>
      </c>
      <c r="G281" s="34">
        <v>36.6</v>
      </c>
      <c r="H281" s="34">
        <v>3052.03</v>
      </c>
      <c r="I281" s="53">
        <v>44281</v>
      </c>
      <c r="J281" s="34">
        <f t="shared" si="28"/>
        <v>452.10430009149133</v>
      </c>
      <c r="K281" s="34">
        <f t="shared" si="29"/>
        <v>128.61631658484967</v>
      </c>
      <c r="L281" s="34">
        <f t="shared" si="30"/>
        <v>128.48278707907556</v>
      </c>
      <c r="M281" s="34">
        <f t="shared" si="34"/>
        <v>152.98859478903813</v>
      </c>
      <c r="N281" s="34">
        <f t="shared" si="31"/>
        <v>242.85714285714289</v>
      </c>
      <c r="O281" s="34">
        <f t="shared" si="32"/>
        <v>198.91304347826087</v>
      </c>
      <c r="P281" s="34">
        <f t="shared" si="33"/>
        <v>156.19795798254819</v>
      </c>
    </row>
    <row r="282" spans="1:16">
      <c r="A282" s="53">
        <v>44284</v>
      </c>
      <c r="B282" s="34">
        <v>988.30000000000007</v>
      </c>
      <c r="C282" s="34">
        <v>3971.09</v>
      </c>
      <c r="D282" s="34" t="e">
        <f>NA()</f>
        <v>#N/A</v>
      </c>
      <c r="E282" s="34" t="e">
        <f>NA()</f>
        <v>#N/A</v>
      </c>
      <c r="F282" s="34" t="e">
        <f>NA()</f>
        <v>#N/A</v>
      </c>
      <c r="G282" s="34" t="e">
        <f>NA()</f>
        <v>#N/A</v>
      </c>
      <c r="H282" s="34">
        <v>3075.73</v>
      </c>
      <c r="I282" s="53">
        <v>44284</v>
      </c>
      <c r="J282" s="34">
        <f t="shared" si="28"/>
        <v>452.10430009149133</v>
      </c>
      <c r="K282" s="34">
        <f t="shared" si="29"/>
        <v>128.50467440934818</v>
      </c>
      <c r="L282" s="34" t="e">
        <f t="shared" si="30"/>
        <v>#N/A</v>
      </c>
      <c r="M282" s="34" t="e">
        <f t="shared" si="34"/>
        <v>#N/A</v>
      </c>
      <c r="N282" s="34" t="e">
        <f t="shared" si="31"/>
        <v>#N/A</v>
      </c>
      <c r="O282" s="34" t="e">
        <f t="shared" si="32"/>
        <v>#N/A</v>
      </c>
      <c r="P282" s="34">
        <f t="shared" si="33"/>
        <v>157.41088564190485</v>
      </c>
    </row>
    <row r="283" spans="1:16">
      <c r="A283" s="53">
        <v>44285</v>
      </c>
      <c r="B283" s="34">
        <v>1031.55</v>
      </c>
      <c r="C283" s="34">
        <v>3958.55</v>
      </c>
      <c r="D283" s="34">
        <v>50136.58</v>
      </c>
      <c r="E283" s="34">
        <v>2029.3</v>
      </c>
      <c r="F283" s="34">
        <v>1.65</v>
      </c>
      <c r="G283" s="34">
        <v>35.549999999999997</v>
      </c>
      <c r="H283" s="34">
        <v>3055.29</v>
      </c>
      <c r="I283" s="53">
        <v>44285</v>
      </c>
      <c r="J283" s="34">
        <f t="shared" si="28"/>
        <v>471.88929551692587</v>
      </c>
      <c r="K283" s="34">
        <f t="shared" si="29"/>
        <v>128.09887937143839</v>
      </c>
      <c r="L283" s="34">
        <f t="shared" si="30"/>
        <v>131.44021002505767</v>
      </c>
      <c r="M283" s="34">
        <f t="shared" si="34"/>
        <v>155.64623137161661</v>
      </c>
      <c r="N283" s="34">
        <f t="shared" si="31"/>
        <v>235.71428571428572</v>
      </c>
      <c r="O283" s="34">
        <f t="shared" si="32"/>
        <v>193.20652173913044</v>
      </c>
      <c r="P283" s="34">
        <f t="shared" si="33"/>
        <v>156.36479950868753</v>
      </c>
    </row>
    <row r="284" spans="1:16">
      <c r="A284" s="53">
        <v>44286</v>
      </c>
      <c r="B284" s="34">
        <v>1031.1500000000001</v>
      </c>
      <c r="C284" s="34">
        <v>3972.89</v>
      </c>
      <c r="D284" s="34">
        <v>49509.15</v>
      </c>
      <c r="E284" s="34">
        <v>2003.1</v>
      </c>
      <c r="F284" s="34">
        <v>1.7</v>
      </c>
      <c r="G284" s="34">
        <v>35.1</v>
      </c>
      <c r="H284" s="34">
        <v>3094.08</v>
      </c>
      <c r="I284" s="53">
        <v>44286</v>
      </c>
      <c r="J284" s="34">
        <f t="shared" si="28"/>
        <v>471.7063129002745</v>
      </c>
      <c r="K284" s="34">
        <f t="shared" si="29"/>
        <v>128.56292250091417</v>
      </c>
      <c r="L284" s="34">
        <f t="shared" si="30"/>
        <v>129.79531260732352</v>
      </c>
      <c r="M284" s="34">
        <f t="shared" si="34"/>
        <v>153.63670529763229</v>
      </c>
      <c r="N284" s="34">
        <f t="shared" si="31"/>
        <v>242.85714285714289</v>
      </c>
      <c r="O284" s="34">
        <f t="shared" si="32"/>
        <v>190.7608695652174</v>
      </c>
      <c r="P284" s="34">
        <f t="shared" si="33"/>
        <v>158.3500089562169</v>
      </c>
    </row>
    <row r="285" spans="1:16">
      <c r="A285" s="53">
        <v>44287</v>
      </c>
      <c r="B285" s="34">
        <v>1107.2</v>
      </c>
      <c r="C285" s="34">
        <v>4019.87</v>
      </c>
      <c r="D285" s="34">
        <v>50029.83</v>
      </c>
      <c r="E285" s="34">
        <v>2021.85</v>
      </c>
      <c r="F285" s="34">
        <v>1.75</v>
      </c>
      <c r="G285" s="34">
        <v>38.200000000000003</v>
      </c>
      <c r="H285" s="34">
        <v>3161</v>
      </c>
      <c r="I285" s="53">
        <v>44287</v>
      </c>
      <c r="J285" s="34">
        <f t="shared" si="28"/>
        <v>506.4958828911254</v>
      </c>
      <c r="K285" s="34">
        <f t="shared" si="29"/>
        <v>130.08319769078676</v>
      </c>
      <c r="L285" s="34">
        <f t="shared" si="30"/>
        <v>131.16034964327307</v>
      </c>
      <c r="M285" s="34">
        <f t="shared" si="34"/>
        <v>155.07482033149509</v>
      </c>
      <c r="N285" s="34">
        <f t="shared" si="31"/>
        <v>250</v>
      </c>
      <c r="O285" s="34">
        <f t="shared" si="32"/>
        <v>207.60869565217394</v>
      </c>
      <c r="P285" s="34">
        <f t="shared" si="33"/>
        <v>161.77486629647638</v>
      </c>
    </row>
    <row r="286" spans="1:16">
      <c r="A286" s="53">
        <v>44288</v>
      </c>
      <c r="B286" s="34">
        <v>1107.2</v>
      </c>
      <c r="C286" s="34" t="e">
        <f>NA()</f>
        <v>#N/A</v>
      </c>
      <c r="D286" s="34" t="e">
        <f>NA()</f>
        <v>#N/A</v>
      </c>
      <c r="E286" s="34" t="e">
        <f>NA()</f>
        <v>#N/A</v>
      </c>
      <c r="F286" s="34" t="e">
        <f>NA()</f>
        <v>#N/A</v>
      </c>
      <c r="G286" s="34" t="e">
        <f>NA()</f>
        <v>#N/A</v>
      </c>
      <c r="H286" s="34" t="e">
        <f>NA()</f>
        <v>#N/A</v>
      </c>
      <c r="I286" s="53">
        <v>44288</v>
      </c>
      <c r="J286" s="34">
        <f t="shared" si="28"/>
        <v>506.4958828911254</v>
      </c>
      <c r="K286" s="34" t="e">
        <f t="shared" si="29"/>
        <v>#N/A</v>
      </c>
      <c r="L286" s="34" t="e">
        <f t="shared" si="30"/>
        <v>#N/A</v>
      </c>
      <c r="M286" s="34" t="e">
        <f t="shared" si="34"/>
        <v>#N/A</v>
      </c>
      <c r="N286" s="34" t="e">
        <f t="shared" si="31"/>
        <v>#N/A</v>
      </c>
      <c r="O286" s="34" t="e">
        <f t="shared" si="32"/>
        <v>#N/A</v>
      </c>
      <c r="P286" s="34" t="e">
        <f t="shared" si="33"/>
        <v>#N/A</v>
      </c>
    </row>
    <row r="287" spans="1:16">
      <c r="A287" s="53">
        <v>44291</v>
      </c>
      <c r="B287" s="34">
        <v>1138.25</v>
      </c>
      <c r="C287" s="34">
        <v>4077.91</v>
      </c>
      <c r="D287" s="34">
        <v>49159.32</v>
      </c>
      <c r="E287" s="34">
        <v>1992.6</v>
      </c>
      <c r="F287" s="34">
        <v>1.7</v>
      </c>
      <c r="G287" s="34">
        <v>39.1</v>
      </c>
      <c r="H287" s="34">
        <v>3226.73</v>
      </c>
      <c r="I287" s="53">
        <v>44291</v>
      </c>
      <c r="J287" s="34">
        <f t="shared" si="28"/>
        <v>520.69990850869169</v>
      </c>
      <c r="K287" s="34">
        <f t="shared" si="29"/>
        <v>131.96137504328155</v>
      </c>
      <c r="L287" s="34">
        <f t="shared" si="30"/>
        <v>128.87818326437539</v>
      </c>
      <c r="M287" s="34">
        <f t="shared" si="34"/>
        <v>152.8313608786691</v>
      </c>
      <c r="N287" s="34">
        <f t="shared" si="31"/>
        <v>242.85714285714289</v>
      </c>
      <c r="O287" s="34">
        <f t="shared" si="32"/>
        <v>212.50000000000006</v>
      </c>
      <c r="P287" s="34">
        <f t="shared" si="33"/>
        <v>165.13882136185677</v>
      </c>
    </row>
    <row r="288" spans="1:16">
      <c r="A288" s="53">
        <v>44292</v>
      </c>
      <c r="B288" s="34">
        <v>1225.4000000000001</v>
      </c>
      <c r="C288" s="34">
        <v>4073.94</v>
      </c>
      <c r="D288" s="34">
        <v>49201.39</v>
      </c>
      <c r="E288" s="34">
        <v>1984.3</v>
      </c>
      <c r="F288" s="34">
        <v>1.75</v>
      </c>
      <c r="G288" s="34">
        <v>38.9</v>
      </c>
      <c r="H288" s="34">
        <v>3223.82</v>
      </c>
      <c r="I288" s="53">
        <v>44292</v>
      </c>
      <c r="J288" s="34">
        <f t="shared" si="28"/>
        <v>560.5672461116194</v>
      </c>
      <c r="K288" s="34">
        <f t="shared" si="29"/>
        <v>131.83290564132767</v>
      </c>
      <c r="L288" s="34">
        <f t="shared" si="30"/>
        <v>128.98847578204919</v>
      </c>
      <c r="M288" s="34">
        <f t="shared" si="34"/>
        <v>152.19475529034582</v>
      </c>
      <c r="N288" s="34">
        <f t="shared" si="31"/>
        <v>250</v>
      </c>
      <c r="O288" s="34">
        <f t="shared" si="32"/>
        <v>211.41304347826087</v>
      </c>
      <c r="P288" s="34">
        <f t="shared" si="33"/>
        <v>164.98989226950536</v>
      </c>
    </row>
    <row r="289" spans="1:16">
      <c r="A289" s="53">
        <v>44293</v>
      </c>
      <c r="B289" s="34">
        <v>1165.55</v>
      </c>
      <c r="C289" s="34">
        <v>4079.95</v>
      </c>
      <c r="D289" s="34">
        <v>49661.760000000002</v>
      </c>
      <c r="E289" s="34">
        <v>2002.85</v>
      </c>
      <c r="F289" s="34">
        <v>1.75</v>
      </c>
      <c r="G289" s="34">
        <v>37.9</v>
      </c>
      <c r="H289" s="34">
        <v>3279.39</v>
      </c>
      <c r="I289" s="53">
        <v>44293</v>
      </c>
      <c r="J289" s="34">
        <f t="shared" si="28"/>
        <v>533.18847209515093</v>
      </c>
      <c r="K289" s="34">
        <f t="shared" si="29"/>
        <v>132.02738954705634</v>
      </c>
      <c r="L289" s="34">
        <f t="shared" si="30"/>
        <v>130.19540153345139</v>
      </c>
      <c r="M289" s="34">
        <f t="shared" si="34"/>
        <v>153.61753043051411</v>
      </c>
      <c r="N289" s="34">
        <f t="shared" si="31"/>
        <v>250</v>
      </c>
      <c r="O289" s="34">
        <f t="shared" si="32"/>
        <v>205.97826086956525</v>
      </c>
      <c r="P289" s="34">
        <f t="shared" si="33"/>
        <v>167.83387497121217</v>
      </c>
    </row>
    <row r="290" spans="1:16">
      <c r="A290" s="53">
        <v>44294</v>
      </c>
      <c r="B290" s="34">
        <v>1162.5</v>
      </c>
      <c r="C290" s="34">
        <v>4097.17</v>
      </c>
      <c r="D290" s="34">
        <v>49746.21</v>
      </c>
      <c r="E290" s="34">
        <v>2005.35</v>
      </c>
      <c r="F290" s="34">
        <v>1.7</v>
      </c>
      <c r="G290" s="34">
        <v>38.549999999999997</v>
      </c>
      <c r="H290" s="34">
        <v>3299.3</v>
      </c>
      <c r="I290" s="53">
        <v>44294</v>
      </c>
      <c r="J290" s="34">
        <f t="shared" si="28"/>
        <v>531.79322964318385</v>
      </c>
      <c r="K290" s="34">
        <f t="shared" si="29"/>
        <v>132.58462962303776</v>
      </c>
      <c r="L290" s="34">
        <f t="shared" si="30"/>
        <v>130.41679927810441</v>
      </c>
      <c r="M290" s="34">
        <f t="shared" si="34"/>
        <v>153.80927910169581</v>
      </c>
      <c r="N290" s="34">
        <f t="shared" si="31"/>
        <v>242.85714285714289</v>
      </c>
      <c r="O290" s="34">
        <f t="shared" si="32"/>
        <v>209.51086956521738</v>
      </c>
      <c r="P290" s="34">
        <f t="shared" si="33"/>
        <v>168.85283656183628</v>
      </c>
    </row>
    <row r="291" spans="1:16">
      <c r="A291" s="53">
        <v>44295</v>
      </c>
      <c r="B291" s="34">
        <v>1201.4000000000001</v>
      </c>
      <c r="C291" s="34">
        <v>4128.8</v>
      </c>
      <c r="D291" s="34">
        <v>49591.32</v>
      </c>
      <c r="E291" s="34">
        <v>1982.05</v>
      </c>
      <c r="F291" s="34">
        <v>1.7</v>
      </c>
      <c r="G291" s="34">
        <v>38.049999999999997</v>
      </c>
      <c r="H291" s="34">
        <v>3372.2</v>
      </c>
      <c r="I291" s="53">
        <v>44295</v>
      </c>
      <c r="J291" s="34">
        <f t="shared" si="28"/>
        <v>549.58828911253431</v>
      </c>
      <c r="K291" s="34">
        <f t="shared" si="29"/>
        <v>133.60817803205586</v>
      </c>
      <c r="L291" s="34">
        <f t="shared" si="30"/>
        <v>130.01073300611736</v>
      </c>
      <c r="M291" s="34">
        <f t="shared" si="34"/>
        <v>152.02218148628231</v>
      </c>
      <c r="N291" s="34">
        <f t="shared" si="31"/>
        <v>242.85714285714289</v>
      </c>
      <c r="O291" s="34">
        <f t="shared" si="32"/>
        <v>206.79347826086959</v>
      </c>
      <c r="P291" s="34">
        <f t="shared" si="33"/>
        <v>172.58374062795875</v>
      </c>
    </row>
    <row r="292" spans="1:16">
      <c r="A292" s="53">
        <v>44298</v>
      </c>
      <c r="B292" s="34">
        <v>1074.4000000000001</v>
      </c>
      <c r="C292" s="34">
        <v>4127.99</v>
      </c>
      <c r="D292" s="34">
        <v>47883.38</v>
      </c>
      <c r="E292" s="34">
        <v>1911.15</v>
      </c>
      <c r="F292" s="34">
        <v>1.6</v>
      </c>
      <c r="G292" s="34">
        <v>34.25</v>
      </c>
      <c r="H292" s="34">
        <v>3379.39</v>
      </c>
      <c r="I292" s="53">
        <v>44298</v>
      </c>
      <c r="J292" s="34">
        <f t="shared" si="28"/>
        <v>491.49130832570916</v>
      </c>
      <c r="K292" s="34">
        <f t="shared" si="29"/>
        <v>133.58196639085116</v>
      </c>
      <c r="L292" s="34">
        <f t="shared" si="30"/>
        <v>125.53312419613873</v>
      </c>
      <c r="M292" s="34">
        <f t="shared" si="34"/>
        <v>146.58418917156905</v>
      </c>
      <c r="N292" s="34">
        <f t="shared" si="31"/>
        <v>228.57142857142861</v>
      </c>
      <c r="O292" s="34">
        <f t="shared" si="32"/>
        <v>186.14130434782609</v>
      </c>
      <c r="P292" s="34">
        <f t="shared" si="33"/>
        <v>172.95171319634585</v>
      </c>
    </row>
    <row r="293" spans="1:16">
      <c r="A293" s="53">
        <v>44299</v>
      </c>
      <c r="B293" s="34">
        <v>1106.3500000000001</v>
      </c>
      <c r="C293" s="34">
        <v>4141.59</v>
      </c>
      <c r="D293" s="34">
        <v>48544.06</v>
      </c>
      <c r="E293" s="34">
        <v>1931.8</v>
      </c>
      <c r="F293" s="34">
        <v>1.7</v>
      </c>
      <c r="G293" s="34">
        <v>35.35</v>
      </c>
      <c r="H293" s="34">
        <v>3400</v>
      </c>
      <c r="I293" s="53">
        <v>44299</v>
      </c>
      <c r="J293" s="34">
        <f t="shared" si="28"/>
        <v>506.10704483074119</v>
      </c>
      <c r="K293" s="34">
        <f t="shared" si="29"/>
        <v>134.02206308268316</v>
      </c>
      <c r="L293" s="34">
        <f t="shared" si="30"/>
        <v>127.26519124098614</v>
      </c>
      <c r="M293" s="34">
        <f t="shared" si="34"/>
        <v>148.16803319552997</v>
      </c>
      <c r="N293" s="34">
        <f t="shared" si="31"/>
        <v>242.85714285714289</v>
      </c>
      <c r="O293" s="34">
        <f t="shared" si="32"/>
        <v>192.11956521739134</v>
      </c>
      <c r="P293" s="34">
        <f t="shared" si="33"/>
        <v>174.00649965454591</v>
      </c>
    </row>
    <row r="294" spans="1:16">
      <c r="A294" s="53">
        <v>44300</v>
      </c>
      <c r="B294" s="34">
        <v>1106.3500000000001</v>
      </c>
      <c r="C294" s="34">
        <v>4124.66</v>
      </c>
      <c r="D294" s="34" t="e">
        <f>NA()</f>
        <v>#N/A</v>
      </c>
      <c r="E294" s="34" t="e">
        <f>NA()</f>
        <v>#N/A</v>
      </c>
      <c r="F294" s="34" t="e">
        <f>NA()</f>
        <v>#N/A</v>
      </c>
      <c r="G294" s="34" t="e">
        <f>NA()</f>
        <v>#N/A</v>
      </c>
      <c r="H294" s="34">
        <v>3333</v>
      </c>
      <c r="I294" s="53">
        <v>44300</v>
      </c>
      <c r="J294" s="34">
        <f t="shared" si="28"/>
        <v>506.10704483074119</v>
      </c>
      <c r="K294" s="34">
        <f t="shared" si="29"/>
        <v>133.47420742145405</v>
      </c>
      <c r="L294" s="34" t="e">
        <f t="shared" si="30"/>
        <v>#N/A</v>
      </c>
      <c r="M294" s="34" t="e">
        <f t="shared" si="34"/>
        <v>#N/A</v>
      </c>
      <c r="N294" s="34" t="e">
        <f t="shared" si="31"/>
        <v>#N/A</v>
      </c>
      <c r="O294" s="34" t="e">
        <f t="shared" si="32"/>
        <v>#N/A</v>
      </c>
      <c r="P294" s="34">
        <f t="shared" si="33"/>
        <v>170.57754804370632</v>
      </c>
    </row>
    <row r="295" spans="1:16">
      <c r="A295" s="53">
        <v>44301</v>
      </c>
      <c r="B295" s="34">
        <v>1129.95</v>
      </c>
      <c r="C295" s="34">
        <v>4170.42</v>
      </c>
      <c r="D295" s="34">
        <v>48803.68</v>
      </c>
      <c r="E295" s="34">
        <v>1944.3</v>
      </c>
      <c r="F295" s="34">
        <v>1.65</v>
      </c>
      <c r="G295" s="34">
        <v>34.700000000000003</v>
      </c>
      <c r="H295" s="34">
        <v>3379.09</v>
      </c>
      <c r="I295" s="53">
        <v>44301</v>
      </c>
      <c r="J295" s="34">
        <f t="shared" si="28"/>
        <v>516.90301921317484</v>
      </c>
      <c r="K295" s="34">
        <f t="shared" si="29"/>
        <v>134.95500334926527</v>
      </c>
      <c r="L295" s="34">
        <f t="shared" si="30"/>
        <v>127.94582217605802</v>
      </c>
      <c r="M295" s="34">
        <f t="shared" si="34"/>
        <v>149.1267765514385</v>
      </c>
      <c r="N295" s="34">
        <f t="shared" si="31"/>
        <v>235.71428571428572</v>
      </c>
      <c r="O295" s="34">
        <f t="shared" si="32"/>
        <v>188.58695652173915</v>
      </c>
      <c r="P295" s="34">
        <f t="shared" si="33"/>
        <v>172.93635968167047</v>
      </c>
    </row>
    <row r="296" spans="1:16">
      <c r="A296" s="53">
        <v>44302</v>
      </c>
      <c r="B296" s="34">
        <v>1159</v>
      </c>
      <c r="C296" s="34">
        <v>4185.47</v>
      </c>
      <c r="D296" s="34">
        <v>48832.03</v>
      </c>
      <c r="E296" s="34">
        <v>1932.1</v>
      </c>
      <c r="F296" s="34">
        <v>1.65</v>
      </c>
      <c r="G296" s="34">
        <v>35.049999999999997</v>
      </c>
      <c r="H296" s="34">
        <v>3399.44</v>
      </c>
      <c r="I296" s="53">
        <v>44302</v>
      </c>
      <c r="J296" s="34">
        <f t="shared" si="28"/>
        <v>530.19213174748404</v>
      </c>
      <c r="K296" s="34">
        <f t="shared" si="29"/>
        <v>135.44202211485876</v>
      </c>
      <c r="L296" s="34">
        <f t="shared" si="30"/>
        <v>128.02014575285983</v>
      </c>
      <c r="M296" s="34">
        <f t="shared" si="34"/>
        <v>148.19104303607176</v>
      </c>
      <c r="N296" s="34">
        <f t="shared" si="31"/>
        <v>235.71428571428572</v>
      </c>
      <c r="O296" s="34">
        <f t="shared" si="32"/>
        <v>190.48913043478262</v>
      </c>
      <c r="P296" s="34">
        <f t="shared" si="33"/>
        <v>173.97783976048518</v>
      </c>
    </row>
    <row r="297" spans="1:16">
      <c r="A297" s="53">
        <v>44305</v>
      </c>
      <c r="B297" s="34">
        <v>1136.3500000000001</v>
      </c>
      <c r="C297" s="34">
        <v>4163.26</v>
      </c>
      <c r="D297" s="34">
        <v>47949.42</v>
      </c>
      <c r="E297" s="34">
        <v>1901.7</v>
      </c>
      <c r="F297" s="34">
        <v>1.6</v>
      </c>
      <c r="G297" s="34">
        <v>33</v>
      </c>
      <c r="H297" s="34">
        <v>3372.01</v>
      </c>
      <c r="I297" s="53">
        <v>44305</v>
      </c>
      <c r="J297" s="34">
        <f t="shared" si="28"/>
        <v>519.83074107959749</v>
      </c>
      <c r="K297" s="34">
        <f t="shared" si="29"/>
        <v>134.72330538503607</v>
      </c>
      <c r="L297" s="34">
        <f t="shared" si="30"/>
        <v>125.7062574946217</v>
      </c>
      <c r="M297" s="34">
        <f t="shared" si="34"/>
        <v>145.85937919450217</v>
      </c>
      <c r="N297" s="34">
        <f t="shared" si="31"/>
        <v>228.57142857142861</v>
      </c>
      <c r="O297" s="34">
        <f t="shared" si="32"/>
        <v>179.34782608695653</v>
      </c>
      <c r="P297" s="34">
        <f t="shared" si="33"/>
        <v>172.57401673533099</v>
      </c>
    </row>
    <row r="298" spans="1:16">
      <c r="A298" s="53">
        <v>44306</v>
      </c>
      <c r="B298" s="34">
        <v>1142.75</v>
      </c>
      <c r="C298" s="34">
        <v>4134.9399999999996</v>
      </c>
      <c r="D298" s="34">
        <v>47705.8</v>
      </c>
      <c r="E298" s="34">
        <v>1901.15</v>
      </c>
      <c r="F298" s="34">
        <v>1.55</v>
      </c>
      <c r="G298" s="34">
        <v>33.4</v>
      </c>
      <c r="H298" s="34">
        <v>3334.69</v>
      </c>
      <c r="I298" s="53">
        <v>44306</v>
      </c>
      <c r="J298" s="34">
        <f t="shared" si="28"/>
        <v>522.75846294602013</v>
      </c>
      <c r="K298" s="34">
        <f t="shared" si="29"/>
        <v>133.80686874439763</v>
      </c>
      <c r="L298" s="34">
        <f t="shared" si="30"/>
        <v>125.06757284628102</v>
      </c>
      <c r="M298" s="34">
        <f t="shared" si="34"/>
        <v>145.81719448684223</v>
      </c>
      <c r="N298" s="34">
        <f t="shared" si="31"/>
        <v>221.42857142857144</v>
      </c>
      <c r="O298" s="34">
        <f t="shared" si="32"/>
        <v>181.52173913043478</v>
      </c>
      <c r="P298" s="34">
        <f t="shared" si="33"/>
        <v>170.6640395097111</v>
      </c>
    </row>
    <row r="299" spans="1:16">
      <c r="A299" s="53">
        <v>44307</v>
      </c>
      <c r="B299" s="34">
        <v>1142.75</v>
      </c>
      <c r="C299" s="34">
        <v>4173.42</v>
      </c>
      <c r="D299" s="34" t="e">
        <f>NA()</f>
        <v>#N/A</v>
      </c>
      <c r="E299" s="34" t="e">
        <f>NA()</f>
        <v>#N/A</v>
      </c>
      <c r="F299" s="34" t="e">
        <f>NA()</f>
        <v>#N/A</v>
      </c>
      <c r="G299" s="34" t="e">
        <f>NA()</f>
        <v>#N/A</v>
      </c>
      <c r="H299" s="34">
        <v>3362.02</v>
      </c>
      <c r="I299" s="53">
        <v>44307</v>
      </c>
      <c r="J299" s="34">
        <f t="shared" si="28"/>
        <v>522.75846294602013</v>
      </c>
      <c r="K299" s="34">
        <f t="shared" si="29"/>
        <v>135.05208350187527</v>
      </c>
      <c r="L299" s="34" t="e">
        <f t="shared" si="30"/>
        <v>#N/A</v>
      </c>
      <c r="M299" s="34" t="e">
        <f t="shared" si="34"/>
        <v>#N/A</v>
      </c>
      <c r="N299" s="34" t="e">
        <f t="shared" si="31"/>
        <v>#N/A</v>
      </c>
      <c r="O299" s="34" t="e">
        <f t="shared" si="32"/>
        <v>#N/A</v>
      </c>
      <c r="P299" s="34">
        <f t="shared" si="33"/>
        <v>172.06274469664012</v>
      </c>
    </row>
    <row r="300" spans="1:16">
      <c r="A300" s="53">
        <v>44308</v>
      </c>
      <c r="B300" s="34">
        <v>1157.8</v>
      </c>
      <c r="C300" s="34">
        <v>4134.9799999999996</v>
      </c>
      <c r="D300" s="34">
        <v>48080.67</v>
      </c>
      <c r="E300" s="34">
        <v>1906.4</v>
      </c>
      <c r="F300" s="34">
        <v>1.55</v>
      </c>
      <c r="G300" s="34">
        <v>33.35</v>
      </c>
      <c r="H300" s="34">
        <v>3309.04</v>
      </c>
      <c r="I300" s="53">
        <v>44308</v>
      </c>
      <c r="J300" s="34">
        <f t="shared" si="28"/>
        <v>529.64318389752975</v>
      </c>
      <c r="K300" s="34">
        <f t="shared" si="29"/>
        <v>133.80816314643243</v>
      </c>
      <c r="L300" s="34">
        <f t="shared" si="30"/>
        <v>126.05034812796345</v>
      </c>
      <c r="M300" s="34">
        <f t="shared" si="34"/>
        <v>146.21986669632381</v>
      </c>
      <c r="N300" s="34">
        <f t="shared" si="31"/>
        <v>221.42857142857144</v>
      </c>
      <c r="O300" s="34">
        <f t="shared" si="32"/>
        <v>181.25000000000003</v>
      </c>
      <c r="P300" s="34">
        <f t="shared" si="33"/>
        <v>169.35131400496431</v>
      </c>
    </row>
    <row r="301" spans="1:16">
      <c r="A301" s="53">
        <v>44309</v>
      </c>
      <c r="B301" s="34">
        <v>1157.6000000000001</v>
      </c>
      <c r="C301" s="34">
        <v>4180.17</v>
      </c>
      <c r="D301" s="34">
        <v>47878.45</v>
      </c>
      <c r="E301" s="34">
        <v>1904.35</v>
      </c>
      <c r="F301" s="34">
        <v>1.55</v>
      </c>
      <c r="G301" s="34">
        <v>33.25</v>
      </c>
      <c r="H301" s="34">
        <v>3340.88</v>
      </c>
      <c r="I301" s="53">
        <v>44309</v>
      </c>
      <c r="J301" s="34">
        <f t="shared" si="28"/>
        <v>529.55169258920409</v>
      </c>
      <c r="K301" s="34">
        <f t="shared" si="29"/>
        <v>135.27051384524776</v>
      </c>
      <c r="L301" s="34">
        <f t="shared" si="30"/>
        <v>125.5201994965397</v>
      </c>
      <c r="M301" s="34">
        <f t="shared" si="34"/>
        <v>146.0626327859548</v>
      </c>
      <c r="N301" s="34">
        <f t="shared" si="31"/>
        <v>221.42857142857144</v>
      </c>
      <c r="O301" s="34">
        <f t="shared" si="32"/>
        <v>180.70652173913044</v>
      </c>
      <c r="P301" s="34">
        <f t="shared" si="33"/>
        <v>170.98083369584685</v>
      </c>
    </row>
    <row r="302" spans="1:16">
      <c r="A302" s="53">
        <v>44312</v>
      </c>
      <c r="B302" s="34">
        <v>1173.3500000000001</v>
      </c>
      <c r="C302" s="34">
        <v>4187.62</v>
      </c>
      <c r="D302" s="34">
        <v>48386.51</v>
      </c>
      <c r="E302" s="34">
        <v>1937.85</v>
      </c>
      <c r="F302" s="34">
        <v>1.6</v>
      </c>
      <c r="G302" s="34">
        <v>33.15</v>
      </c>
      <c r="H302" s="34">
        <v>3409</v>
      </c>
      <c r="I302" s="53">
        <v>44312</v>
      </c>
      <c r="J302" s="34">
        <f t="shared" si="28"/>
        <v>536.75663311985375</v>
      </c>
      <c r="K302" s="34">
        <f t="shared" si="29"/>
        <v>135.51159622422927</v>
      </c>
      <c r="L302" s="34">
        <f t="shared" si="30"/>
        <v>126.85215139883003</v>
      </c>
      <c r="M302" s="34">
        <f t="shared" si="34"/>
        <v>148.6320649797897</v>
      </c>
      <c r="N302" s="34">
        <f t="shared" si="31"/>
        <v>228.57142857142861</v>
      </c>
      <c r="O302" s="34">
        <f t="shared" si="32"/>
        <v>180.16304347826087</v>
      </c>
      <c r="P302" s="34">
        <f t="shared" si="33"/>
        <v>174.46710509480795</v>
      </c>
    </row>
    <row r="303" spans="1:16">
      <c r="A303" s="53">
        <v>44313</v>
      </c>
      <c r="B303" s="34">
        <v>1191.1500000000001</v>
      </c>
      <c r="C303" s="34">
        <v>4186.72</v>
      </c>
      <c r="D303" s="34">
        <v>48944.14</v>
      </c>
      <c r="E303" s="34">
        <v>1988.65</v>
      </c>
      <c r="F303" s="34">
        <v>1.55</v>
      </c>
      <c r="G303" s="34">
        <v>33.700000000000003</v>
      </c>
      <c r="H303" s="34">
        <v>3417.43</v>
      </c>
      <c r="I303" s="53">
        <v>44313</v>
      </c>
      <c r="J303" s="34">
        <f t="shared" si="28"/>
        <v>544.89935956084173</v>
      </c>
      <c r="K303" s="34">
        <f t="shared" si="29"/>
        <v>135.48247217844627</v>
      </c>
      <c r="L303" s="34">
        <f t="shared" si="30"/>
        <v>128.31405814069939</v>
      </c>
      <c r="M303" s="34">
        <f t="shared" si="34"/>
        <v>152.52839797820201</v>
      </c>
      <c r="N303" s="34">
        <f t="shared" si="31"/>
        <v>221.42857142857144</v>
      </c>
      <c r="O303" s="34">
        <f t="shared" si="32"/>
        <v>183.1521739130435</v>
      </c>
      <c r="P303" s="34">
        <f t="shared" si="33"/>
        <v>174.89853885718671</v>
      </c>
    </row>
    <row r="304" spans="1:16">
      <c r="A304" s="53">
        <v>44314</v>
      </c>
      <c r="B304" s="34">
        <v>1185.2</v>
      </c>
      <c r="C304" s="34">
        <v>4183.18</v>
      </c>
      <c r="D304" s="34">
        <v>49733.84</v>
      </c>
      <c r="E304" s="34">
        <v>1997.3</v>
      </c>
      <c r="F304" s="34">
        <v>1.6</v>
      </c>
      <c r="G304" s="34">
        <v>34.950000000000003</v>
      </c>
      <c r="H304" s="34">
        <v>3458.5</v>
      </c>
      <c r="I304" s="53">
        <v>44314</v>
      </c>
      <c r="J304" s="34">
        <f t="shared" si="28"/>
        <v>542.17749313815182</v>
      </c>
      <c r="K304" s="34">
        <f t="shared" si="29"/>
        <v>135.36791759836649</v>
      </c>
      <c r="L304" s="34">
        <f t="shared" si="30"/>
        <v>130.38436955517537</v>
      </c>
      <c r="M304" s="34">
        <f t="shared" si="34"/>
        <v>153.19184838049071</v>
      </c>
      <c r="N304" s="34">
        <f t="shared" si="31"/>
        <v>228.57142857142861</v>
      </c>
      <c r="O304" s="34">
        <f t="shared" si="32"/>
        <v>189.94565217391309</v>
      </c>
      <c r="P304" s="34">
        <f t="shared" si="33"/>
        <v>177.00043501624913</v>
      </c>
    </row>
    <row r="305" spans="1:16">
      <c r="A305" s="53">
        <v>44315</v>
      </c>
      <c r="B305" s="34">
        <v>1182.3</v>
      </c>
      <c r="C305" s="34">
        <v>4211.47</v>
      </c>
      <c r="D305" s="34">
        <v>49765.94</v>
      </c>
      <c r="E305" s="34">
        <v>2024.05</v>
      </c>
      <c r="F305" s="34">
        <v>1.55</v>
      </c>
      <c r="G305" s="34">
        <v>37.5</v>
      </c>
      <c r="H305" s="34">
        <v>3471.31</v>
      </c>
      <c r="I305" s="53">
        <v>44315</v>
      </c>
      <c r="J305" s="34">
        <f t="shared" si="28"/>
        <v>540.8508691674291</v>
      </c>
      <c r="K305" s="34">
        <f t="shared" si="29"/>
        <v>136.28338343747876</v>
      </c>
      <c r="L305" s="34">
        <f t="shared" si="30"/>
        <v>130.4685242929298</v>
      </c>
      <c r="M305" s="34">
        <f t="shared" si="34"/>
        <v>155.243559162135</v>
      </c>
      <c r="N305" s="34">
        <f t="shared" si="31"/>
        <v>221.42857142857144</v>
      </c>
      <c r="O305" s="34">
        <f t="shared" si="32"/>
        <v>203.80434782608697</v>
      </c>
      <c r="P305" s="34">
        <f t="shared" si="33"/>
        <v>177.65603009288876</v>
      </c>
    </row>
    <row r="306" spans="1:16">
      <c r="A306" s="53">
        <v>44316</v>
      </c>
      <c r="B306" s="34">
        <v>1158.7</v>
      </c>
      <c r="C306" s="34">
        <v>4181.17</v>
      </c>
      <c r="D306" s="34">
        <v>48782.36</v>
      </c>
      <c r="E306" s="34">
        <v>1994.5</v>
      </c>
      <c r="F306" s="34">
        <v>1.6</v>
      </c>
      <c r="G306" s="34">
        <v>42.4</v>
      </c>
      <c r="H306" s="34">
        <v>3467.42</v>
      </c>
      <c r="I306" s="53">
        <v>44316</v>
      </c>
      <c r="J306" s="34">
        <f t="shared" si="28"/>
        <v>530.05489478499555</v>
      </c>
      <c r="K306" s="34">
        <f t="shared" si="29"/>
        <v>135.30287389611777</v>
      </c>
      <c r="L306" s="34">
        <f t="shared" si="30"/>
        <v>127.88992874898872</v>
      </c>
      <c r="M306" s="34">
        <f t="shared" si="34"/>
        <v>152.97708986876722</v>
      </c>
      <c r="N306" s="34">
        <f t="shared" si="31"/>
        <v>228.57142857142861</v>
      </c>
      <c r="O306" s="34">
        <f t="shared" si="32"/>
        <v>230.43478260869566</v>
      </c>
      <c r="P306" s="34">
        <f t="shared" si="33"/>
        <v>177.45694618593106</v>
      </c>
    </row>
    <row r="307" spans="1:16">
      <c r="A307" s="53">
        <v>44319</v>
      </c>
      <c r="B307" s="34">
        <v>1255.55</v>
      </c>
      <c r="C307" s="34">
        <v>4192.66</v>
      </c>
      <c r="D307" s="34">
        <v>48718.52</v>
      </c>
      <c r="E307" s="34">
        <v>1959.05</v>
      </c>
      <c r="F307" s="34">
        <v>1.75</v>
      </c>
      <c r="G307" s="34">
        <v>50.45</v>
      </c>
      <c r="H307" s="34">
        <v>3386.49</v>
      </c>
      <c r="I307" s="53">
        <v>44319</v>
      </c>
      <c r="J307" s="34">
        <f t="shared" si="28"/>
        <v>574.35956084172005</v>
      </c>
      <c r="K307" s="34">
        <f t="shared" si="29"/>
        <v>135.67469088061407</v>
      </c>
      <c r="L307" s="34">
        <f t="shared" si="30"/>
        <v>127.72256306493128</v>
      </c>
      <c r="M307" s="34">
        <f t="shared" si="34"/>
        <v>150.2580937114106</v>
      </c>
      <c r="N307" s="34">
        <f t="shared" si="31"/>
        <v>250</v>
      </c>
      <c r="O307" s="34">
        <f t="shared" si="32"/>
        <v>274.18478260869568</v>
      </c>
      <c r="P307" s="34">
        <f t="shared" si="33"/>
        <v>173.31507971033034</v>
      </c>
    </row>
    <row r="308" spans="1:16">
      <c r="A308" s="53">
        <v>44320</v>
      </c>
      <c r="B308" s="34">
        <v>1262.5</v>
      </c>
      <c r="C308" s="34">
        <v>4164.66</v>
      </c>
      <c r="D308" s="34">
        <v>48253.51</v>
      </c>
      <c r="E308" s="34">
        <v>1916.6</v>
      </c>
      <c r="F308" s="34">
        <v>1.65</v>
      </c>
      <c r="G308" s="34">
        <v>45.5</v>
      </c>
      <c r="H308" s="34">
        <v>3311.87</v>
      </c>
      <c r="I308" s="53">
        <v>44320</v>
      </c>
      <c r="J308" s="34">
        <f t="shared" si="28"/>
        <v>577.53888380603837</v>
      </c>
      <c r="K308" s="34">
        <f t="shared" si="29"/>
        <v>134.76860945625407</v>
      </c>
      <c r="L308" s="34">
        <f t="shared" si="30"/>
        <v>126.50347289037707</v>
      </c>
      <c r="M308" s="34">
        <f t="shared" si="34"/>
        <v>147.00220127474518</v>
      </c>
      <c r="N308" s="34">
        <f t="shared" si="31"/>
        <v>235.71428571428572</v>
      </c>
      <c r="O308" s="34">
        <f t="shared" si="32"/>
        <v>247.28260869565219</v>
      </c>
      <c r="P308" s="34">
        <f t="shared" si="33"/>
        <v>169.49614882673558</v>
      </c>
    </row>
    <row r="309" spans="1:16">
      <c r="A309" s="53">
        <v>44321</v>
      </c>
      <c r="B309" s="34">
        <v>1267.5</v>
      </c>
      <c r="C309" s="34">
        <v>4167.59</v>
      </c>
      <c r="D309" s="34">
        <v>48677.55</v>
      </c>
      <c r="E309" s="34">
        <v>1920.1</v>
      </c>
      <c r="F309" s="34">
        <v>1.65</v>
      </c>
      <c r="G309" s="34">
        <v>47.3</v>
      </c>
      <c r="H309" s="34">
        <v>3270.54</v>
      </c>
      <c r="I309" s="53">
        <v>44321</v>
      </c>
      <c r="J309" s="34">
        <f t="shared" si="28"/>
        <v>579.82616651418118</v>
      </c>
      <c r="K309" s="34">
        <f t="shared" si="29"/>
        <v>134.86342440530316</v>
      </c>
      <c r="L309" s="34">
        <f t="shared" si="30"/>
        <v>127.61515435447026</v>
      </c>
      <c r="M309" s="34">
        <f t="shared" si="34"/>
        <v>147.27064941439954</v>
      </c>
      <c r="N309" s="34">
        <f t="shared" si="31"/>
        <v>235.71428571428572</v>
      </c>
      <c r="O309" s="34">
        <f t="shared" si="32"/>
        <v>257.06521739130437</v>
      </c>
      <c r="P309" s="34">
        <f t="shared" si="33"/>
        <v>167.38094628828782</v>
      </c>
    </row>
    <row r="310" spans="1:16">
      <c r="A310" s="53">
        <v>44322</v>
      </c>
      <c r="B310" s="34">
        <v>1286.75</v>
      </c>
      <c r="C310" s="34">
        <v>4201.62</v>
      </c>
      <c r="D310" s="34">
        <v>48949.760000000002</v>
      </c>
      <c r="E310" s="34">
        <v>1931</v>
      </c>
      <c r="F310" s="34">
        <v>1.7</v>
      </c>
      <c r="G310" s="34">
        <v>46.35</v>
      </c>
      <c r="H310" s="34">
        <v>3306.37</v>
      </c>
      <c r="I310" s="53">
        <v>44322</v>
      </c>
      <c r="J310" s="34">
        <f t="shared" si="28"/>
        <v>588.63220494053064</v>
      </c>
      <c r="K310" s="34">
        <f t="shared" si="29"/>
        <v>135.96463693640925</v>
      </c>
      <c r="L310" s="34">
        <f t="shared" si="30"/>
        <v>128.32879177391371</v>
      </c>
      <c r="M310" s="34">
        <f t="shared" si="34"/>
        <v>148.10667362075179</v>
      </c>
      <c r="N310" s="34">
        <f t="shared" si="31"/>
        <v>242.85714285714289</v>
      </c>
      <c r="O310" s="34">
        <f t="shared" si="32"/>
        <v>251.9021739130435</v>
      </c>
      <c r="P310" s="34">
        <f t="shared" si="33"/>
        <v>169.21466772435323</v>
      </c>
    </row>
    <row r="311" spans="1:16">
      <c r="A311" s="53">
        <v>44323</v>
      </c>
      <c r="B311" s="34">
        <v>1298.9000000000001</v>
      </c>
      <c r="C311" s="34">
        <v>4232.6000000000004</v>
      </c>
      <c r="D311" s="34">
        <v>49206.47</v>
      </c>
      <c r="E311" s="34">
        <v>1931.75</v>
      </c>
      <c r="F311" s="34">
        <v>1.7</v>
      </c>
      <c r="G311" s="34">
        <v>47.3</v>
      </c>
      <c r="H311" s="34">
        <v>3291.61</v>
      </c>
      <c r="I311" s="53">
        <v>44323</v>
      </c>
      <c r="J311" s="34">
        <f t="shared" si="28"/>
        <v>594.19030192131754</v>
      </c>
      <c r="K311" s="34">
        <f t="shared" si="29"/>
        <v>136.96715131236189</v>
      </c>
      <c r="L311" s="34">
        <f t="shared" si="30"/>
        <v>129.00179372808637</v>
      </c>
      <c r="M311" s="34">
        <f t="shared" si="34"/>
        <v>148.16419822210634</v>
      </c>
      <c r="N311" s="34">
        <f t="shared" si="31"/>
        <v>242.85714285714289</v>
      </c>
      <c r="O311" s="34">
        <f t="shared" si="32"/>
        <v>257.06521739130437</v>
      </c>
      <c r="P311" s="34">
        <f t="shared" si="33"/>
        <v>168.45927480232351</v>
      </c>
    </row>
    <row r="312" spans="1:16">
      <c r="A312" s="53">
        <v>44326</v>
      </c>
      <c r="B312" s="34">
        <v>1304.1000000000001</v>
      </c>
      <c r="C312" s="34">
        <v>4188.43</v>
      </c>
      <c r="D312" s="34">
        <v>49502.41</v>
      </c>
      <c r="E312" s="34">
        <v>1926.2</v>
      </c>
      <c r="F312" s="34">
        <v>1.75</v>
      </c>
      <c r="G312" s="34">
        <v>48.25</v>
      </c>
      <c r="H312" s="34">
        <v>3190.49</v>
      </c>
      <c r="I312" s="53">
        <v>44326</v>
      </c>
      <c r="J312" s="34">
        <f t="shared" si="28"/>
        <v>596.56907593778601</v>
      </c>
      <c r="K312" s="34">
        <f t="shared" si="29"/>
        <v>135.53780786543396</v>
      </c>
      <c r="L312" s="34">
        <f t="shared" si="30"/>
        <v>129.77764273403801</v>
      </c>
      <c r="M312" s="34">
        <f t="shared" si="34"/>
        <v>147.73851617208294</v>
      </c>
      <c r="N312" s="34">
        <f t="shared" si="31"/>
        <v>250</v>
      </c>
      <c r="O312" s="34">
        <f t="shared" si="32"/>
        <v>262.22826086956525</v>
      </c>
      <c r="P312" s="34">
        <f t="shared" si="33"/>
        <v>163.28411678906829</v>
      </c>
    </row>
    <row r="313" spans="1:16">
      <c r="A313" s="53">
        <v>44327</v>
      </c>
      <c r="B313" s="34">
        <v>1303.5</v>
      </c>
      <c r="C313" s="34">
        <v>4152.1000000000004</v>
      </c>
      <c r="D313" s="34">
        <v>49161.81</v>
      </c>
      <c r="E313" s="34">
        <v>1933.15</v>
      </c>
      <c r="F313" s="34">
        <v>1.85</v>
      </c>
      <c r="G313" s="34">
        <v>53.05</v>
      </c>
      <c r="H313" s="34">
        <v>3223.91</v>
      </c>
      <c r="I313" s="53">
        <v>44327</v>
      </c>
      <c r="J313" s="34">
        <f t="shared" si="28"/>
        <v>596.29460201280881</v>
      </c>
      <c r="K313" s="34">
        <f t="shared" si="29"/>
        <v>134.36216721732688</v>
      </c>
      <c r="L313" s="34">
        <f t="shared" si="30"/>
        <v>128.88471115524794</v>
      </c>
      <c r="M313" s="34">
        <f t="shared" si="34"/>
        <v>148.27157747796809</v>
      </c>
      <c r="N313" s="34">
        <f t="shared" si="31"/>
        <v>264.28571428571433</v>
      </c>
      <c r="O313" s="34">
        <f t="shared" si="32"/>
        <v>288.31521739130437</v>
      </c>
      <c r="P313" s="34">
        <f t="shared" si="33"/>
        <v>164.99449832390798</v>
      </c>
    </row>
    <row r="314" spans="1:16">
      <c r="A314" s="53">
        <v>44328</v>
      </c>
      <c r="B314" s="34">
        <v>1285.8</v>
      </c>
      <c r="C314" s="34">
        <v>4063.04</v>
      </c>
      <c r="D314" s="34">
        <v>48690.8</v>
      </c>
      <c r="E314" s="34">
        <v>1913.15</v>
      </c>
      <c r="F314" s="34">
        <v>1.8</v>
      </c>
      <c r="G314" s="34">
        <v>54.15</v>
      </c>
      <c r="H314" s="34">
        <v>3151.94</v>
      </c>
      <c r="I314" s="53">
        <v>44328</v>
      </c>
      <c r="J314" s="34">
        <f t="shared" si="28"/>
        <v>588.19762122598354</v>
      </c>
      <c r="K314" s="34">
        <f t="shared" si="29"/>
        <v>131.48018108684468</v>
      </c>
      <c r="L314" s="34">
        <f t="shared" si="30"/>
        <v>127.64989112316951</v>
      </c>
      <c r="M314" s="34">
        <f t="shared" si="34"/>
        <v>146.73758810851442</v>
      </c>
      <c r="N314" s="34">
        <f t="shared" si="31"/>
        <v>257.14285714285717</v>
      </c>
      <c r="O314" s="34">
        <f t="shared" si="32"/>
        <v>294.29347826086956</v>
      </c>
      <c r="P314" s="34">
        <f t="shared" si="33"/>
        <v>161.31119015327926</v>
      </c>
    </row>
    <row r="315" spans="1:16">
      <c r="A315" s="53">
        <v>44329</v>
      </c>
      <c r="B315" s="34">
        <v>1285.8</v>
      </c>
      <c r="C315" s="34">
        <v>4112.5</v>
      </c>
      <c r="D315" s="34" t="e">
        <f>NA()</f>
        <v>#N/A</v>
      </c>
      <c r="E315" s="34" t="e">
        <f>NA()</f>
        <v>#N/A</v>
      </c>
      <c r="F315" s="34" t="e">
        <f>NA()</f>
        <v>#N/A</v>
      </c>
      <c r="G315" s="34" t="e">
        <f>NA()</f>
        <v>#N/A</v>
      </c>
      <c r="H315" s="34">
        <v>3161.47</v>
      </c>
      <c r="I315" s="53">
        <v>44329</v>
      </c>
      <c r="J315" s="34">
        <f t="shared" si="28"/>
        <v>588.19762122598354</v>
      </c>
      <c r="K315" s="34">
        <f t="shared" si="29"/>
        <v>133.08070920287486</v>
      </c>
      <c r="L315" s="34" t="e">
        <f t="shared" si="30"/>
        <v>#N/A</v>
      </c>
      <c r="M315" s="34" t="e">
        <f t="shared" si="34"/>
        <v>#N/A</v>
      </c>
      <c r="N315" s="34" t="e">
        <f t="shared" si="31"/>
        <v>#N/A</v>
      </c>
      <c r="O315" s="34" t="e">
        <f t="shared" si="32"/>
        <v>#N/A</v>
      </c>
      <c r="P315" s="34">
        <f t="shared" si="33"/>
        <v>161.79892013613448</v>
      </c>
    </row>
    <row r="316" spans="1:16">
      <c r="A316" s="53">
        <v>44330</v>
      </c>
      <c r="B316" s="34">
        <v>1220.3500000000001</v>
      </c>
      <c r="C316" s="34">
        <v>4173.8500000000004</v>
      </c>
      <c r="D316" s="34">
        <v>48732.55</v>
      </c>
      <c r="E316" s="34">
        <v>1937.3</v>
      </c>
      <c r="F316" s="34">
        <v>1.75</v>
      </c>
      <c r="G316" s="34">
        <v>52.9</v>
      </c>
      <c r="H316" s="34">
        <v>3222.9</v>
      </c>
      <c r="I316" s="53">
        <v>44330</v>
      </c>
      <c r="J316" s="34">
        <f t="shared" si="28"/>
        <v>558.25709057639529</v>
      </c>
      <c r="K316" s="34">
        <f t="shared" si="29"/>
        <v>135.06599832374937</v>
      </c>
      <c r="L316" s="34">
        <f t="shared" si="30"/>
        <v>127.7593447151087</v>
      </c>
      <c r="M316" s="34">
        <f t="shared" si="34"/>
        <v>148.5898802721297</v>
      </c>
      <c r="N316" s="34">
        <f t="shared" si="31"/>
        <v>250</v>
      </c>
      <c r="O316" s="34">
        <f t="shared" si="32"/>
        <v>287.5</v>
      </c>
      <c r="P316" s="34">
        <f t="shared" si="33"/>
        <v>164.94280815783412</v>
      </c>
    </row>
    <row r="317" spans="1:16">
      <c r="A317" s="53">
        <v>44333</v>
      </c>
      <c r="B317" s="34">
        <v>1289.1000000000001</v>
      </c>
      <c r="C317" s="34">
        <v>4163.29</v>
      </c>
      <c r="D317" s="34">
        <v>49580.73</v>
      </c>
      <c r="E317" s="34">
        <v>1960.35</v>
      </c>
      <c r="F317" s="34">
        <v>1.75</v>
      </c>
      <c r="G317" s="34">
        <v>50.4</v>
      </c>
      <c r="H317" s="34">
        <v>3270.39</v>
      </c>
      <c r="I317" s="53">
        <v>44333</v>
      </c>
      <c r="J317" s="34">
        <f t="shared" si="28"/>
        <v>589.7072278133578</v>
      </c>
      <c r="K317" s="34">
        <f t="shared" si="29"/>
        <v>134.72427618656215</v>
      </c>
      <c r="L317" s="34">
        <f t="shared" si="30"/>
        <v>129.98296980758715</v>
      </c>
      <c r="M317" s="34">
        <f t="shared" si="34"/>
        <v>150.35780302042508</v>
      </c>
      <c r="N317" s="34">
        <f t="shared" si="31"/>
        <v>250</v>
      </c>
      <c r="O317" s="34">
        <f t="shared" si="32"/>
        <v>273.91304347826087</v>
      </c>
      <c r="P317" s="34">
        <f t="shared" si="33"/>
        <v>167.3732695309501</v>
      </c>
    </row>
    <row r="318" spans="1:16">
      <c r="A318" s="53">
        <v>44334</v>
      </c>
      <c r="B318" s="34">
        <v>1326.7</v>
      </c>
      <c r="C318" s="34">
        <v>4127.83</v>
      </c>
      <c r="D318" s="34">
        <v>50193.33</v>
      </c>
      <c r="E318" s="34">
        <v>1987.95</v>
      </c>
      <c r="F318" s="34">
        <v>1.7</v>
      </c>
      <c r="G318" s="34">
        <v>51.65</v>
      </c>
      <c r="H318" s="34">
        <v>3232.28</v>
      </c>
      <c r="I318" s="53">
        <v>44334</v>
      </c>
      <c r="J318" s="34">
        <f t="shared" si="28"/>
        <v>606.90759377859104</v>
      </c>
      <c r="K318" s="34">
        <f t="shared" si="29"/>
        <v>133.57678878271196</v>
      </c>
      <c r="L318" s="34">
        <f t="shared" si="30"/>
        <v>131.58898826080733</v>
      </c>
      <c r="M318" s="34">
        <f t="shared" si="34"/>
        <v>152.47470835027116</v>
      </c>
      <c r="N318" s="34">
        <f t="shared" si="31"/>
        <v>242.85714285714289</v>
      </c>
      <c r="O318" s="34">
        <f t="shared" si="32"/>
        <v>280.70652173913049</v>
      </c>
      <c r="P318" s="34">
        <f t="shared" si="33"/>
        <v>165.42286138335166</v>
      </c>
    </row>
    <row r="319" spans="1:16">
      <c r="A319" s="53">
        <v>44335</v>
      </c>
      <c r="B319" s="34">
        <v>1294.7</v>
      </c>
      <c r="C319" s="34">
        <v>4115.68</v>
      </c>
      <c r="D319" s="34">
        <v>49902.64</v>
      </c>
      <c r="E319" s="34">
        <v>1997.05</v>
      </c>
      <c r="F319" s="34">
        <v>1.75</v>
      </c>
      <c r="G319" s="34">
        <v>51.85</v>
      </c>
      <c r="H319" s="34">
        <v>3231.8</v>
      </c>
      <c r="I319" s="53">
        <v>44335</v>
      </c>
      <c r="J319" s="34">
        <f t="shared" si="28"/>
        <v>592.26898444647759</v>
      </c>
      <c r="K319" s="34">
        <f t="shared" si="29"/>
        <v>133.18361416464148</v>
      </c>
      <c r="L319" s="34">
        <f t="shared" si="30"/>
        <v>130.82690288018935</v>
      </c>
      <c r="M319" s="34">
        <f t="shared" si="34"/>
        <v>153.17267351337256</v>
      </c>
      <c r="N319" s="34">
        <f t="shared" si="31"/>
        <v>250</v>
      </c>
      <c r="O319" s="34">
        <f t="shared" si="32"/>
        <v>281.79347826086956</v>
      </c>
      <c r="P319" s="34">
        <f t="shared" si="33"/>
        <v>165.39829575987105</v>
      </c>
    </row>
    <row r="320" spans="1:16">
      <c r="A320" s="53">
        <v>44336</v>
      </c>
      <c r="B320" s="34">
        <v>1302</v>
      </c>
      <c r="C320" s="34">
        <v>4159.12</v>
      </c>
      <c r="D320" s="34">
        <v>49564.86</v>
      </c>
      <c r="E320" s="34">
        <v>1985.4</v>
      </c>
      <c r="F320" s="34">
        <v>1.7</v>
      </c>
      <c r="G320" s="34">
        <v>51.6</v>
      </c>
      <c r="H320" s="34">
        <v>3247.68</v>
      </c>
      <c r="I320" s="53">
        <v>44336</v>
      </c>
      <c r="J320" s="34">
        <f t="shared" si="28"/>
        <v>595.60841720036603</v>
      </c>
      <c r="K320" s="34">
        <f t="shared" si="29"/>
        <v>134.58933477443426</v>
      </c>
      <c r="L320" s="34">
        <f t="shared" si="30"/>
        <v>129.94136433443566</v>
      </c>
      <c r="M320" s="34">
        <f t="shared" si="34"/>
        <v>152.27912470566579</v>
      </c>
      <c r="N320" s="34">
        <f t="shared" si="31"/>
        <v>242.85714285714289</v>
      </c>
      <c r="O320" s="34">
        <f t="shared" si="32"/>
        <v>280.43478260869568</v>
      </c>
      <c r="P320" s="34">
        <f t="shared" si="33"/>
        <v>166.21100847002225</v>
      </c>
    </row>
    <row r="321" spans="1:16">
      <c r="A321" s="53">
        <v>44337</v>
      </c>
      <c r="B321" s="34">
        <v>1315.1000000000001</v>
      </c>
      <c r="C321" s="34">
        <v>4155.8599999999997</v>
      </c>
      <c r="D321" s="34">
        <v>50540.480000000003</v>
      </c>
      <c r="E321" s="34">
        <v>2002.55</v>
      </c>
      <c r="F321" s="34">
        <v>1.75</v>
      </c>
      <c r="G321" s="34">
        <v>51.6</v>
      </c>
      <c r="H321" s="34">
        <v>3203.08</v>
      </c>
      <c r="I321" s="53">
        <v>44337</v>
      </c>
      <c r="J321" s="34">
        <f t="shared" si="28"/>
        <v>601.60109789569992</v>
      </c>
      <c r="K321" s="34">
        <f t="shared" si="29"/>
        <v>134.48384100859806</v>
      </c>
      <c r="L321" s="34">
        <f t="shared" si="30"/>
        <v>132.49909160072798</v>
      </c>
      <c r="M321" s="34">
        <f t="shared" si="34"/>
        <v>153.59452058997232</v>
      </c>
      <c r="N321" s="34">
        <f t="shared" si="31"/>
        <v>250</v>
      </c>
      <c r="O321" s="34">
        <f t="shared" si="32"/>
        <v>280.43478260869568</v>
      </c>
      <c r="P321" s="34">
        <f t="shared" si="33"/>
        <v>163.92845262161262</v>
      </c>
    </row>
    <row r="322" spans="1:16">
      <c r="A322" s="53">
        <v>44340</v>
      </c>
      <c r="B322" s="34">
        <v>1306.8</v>
      </c>
      <c r="C322" s="34">
        <v>4197.05</v>
      </c>
      <c r="D322" s="34">
        <v>50651.9</v>
      </c>
      <c r="E322" s="34">
        <v>1985.65</v>
      </c>
      <c r="F322" s="34">
        <v>1.75</v>
      </c>
      <c r="G322" s="34">
        <v>56.5</v>
      </c>
      <c r="H322" s="34">
        <v>3244.99</v>
      </c>
      <c r="I322" s="53">
        <v>44340</v>
      </c>
      <c r="J322" s="34">
        <f t="shared" si="28"/>
        <v>597.80420860018296</v>
      </c>
      <c r="K322" s="34">
        <f t="shared" si="29"/>
        <v>135.81675150393338</v>
      </c>
      <c r="L322" s="34">
        <f t="shared" si="30"/>
        <v>132.79119505495228</v>
      </c>
      <c r="M322" s="34">
        <f t="shared" si="34"/>
        <v>152.29829957278398</v>
      </c>
      <c r="N322" s="34">
        <f t="shared" si="31"/>
        <v>250</v>
      </c>
      <c r="O322" s="34">
        <f t="shared" si="32"/>
        <v>307.06521739130437</v>
      </c>
      <c r="P322" s="34">
        <f t="shared" si="33"/>
        <v>166.07333862176614</v>
      </c>
    </row>
    <row r="323" spans="1:16">
      <c r="A323" s="53">
        <v>44341</v>
      </c>
      <c r="B323" s="34">
        <v>1282.75</v>
      </c>
      <c r="C323" s="34">
        <v>4188.13</v>
      </c>
      <c r="D323" s="34">
        <v>50637.53</v>
      </c>
      <c r="E323" s="34">
        <v>1963.15</v>
      </c>
      <c r="F323" s="34">
        <v>1.8</v>
      </c>
      <c r="G323" s="34">
        <v>58</v>
      </c>
      <c r="H323" s="34">
        <v>3259.05</v>
      </c>
      <c r="I323" s="53">
        <v>44341</v>
      </c>
      <c r="J323" s="34">
        <f t="shared" ref="J323:J386" si="35">B323/$B$2*100</f>
        <v>586.80237877401646</v>
      </c>
      <c r="K323" s="34">
        <f t="shared" ref="K323:K386" si="36">C323/$C$2*100</f>
        <v>135.52809985017296</v>
      </c>
      <c r="L323" s="34">
        <f t="shared" ref="L323:L386" si="37">D323/$D$2*100</f>
        <v>132.75352204618181</v>
      </c>
      <c r="M323" s="34">
        <f t="shared" si="34"/>
        <v>150.5725615321486</v>
      </c>
      <c r="N323" s="34">
        <f t="shared" ref="N323:N349" si="38">F323/$F$2*100</f>
        <v>257.14285714285717</v>
      </c>
      <c r="O323" s="34">
        <f t="shared" ref="O323:O349" si="39">G323/$G$2*100</f>
        <v>315.21739130434787</v>
      </c>
      <c r="P323" s="34">
        <f t="shared" ref="P323:P386" si="40">H323/$H$2*100</f>
        <v>166.79290667621999</v>
      </c>
    </row>
    <row r="324" spans="1:16">
      <c r="A324" s="53">
        <v>44342</v>
      </c>
      <c r="B324" s="34">
        <v>1322.8</v>
      </c>
      <c r="C324" s="34">
        <v>4195.99</v>
      </c>
      <c r="D324" s="34">
        <v>51017.52</v>
      </c>
      <c r="E324" s="34">
        <v>1970.05</v>
      </c>
      <c r="F324" s="34">
        <v>1.95</v>
      </c>
      <c r="G324" s="34">
        <v>61.85</v>
      </c>
      <c r="H324" s="34">
        <v>3265.16</v>
      </c>
      <c r="I324" s="53">
        <v>44342</v>
      </c>
      <c r="J324" s="34">
        <f t="shared" si="35"/>
        <v>605.12351326623968</v>
      </c>
      <c r="K324" s="34">
        <f t="shared" si="36"/>
        <v>135.78244985001115</v>
      </c>
      <c r="L324" s="34">
        <f t="shared" si="37"/>
        <v>133.7497201396182</v>
      </c>
      <c r="M324" s="34">
        <f t="shared" ref="M324:M349" si="41">E324/$E$2*100</f>
        <v>151.10178786461012</v>
      </c>
      <c r="N324" s="34">
        <f t="shared" si="38"/>
        <v>278.57142857142861</v>
      </c>
      <c r="O324" s="34">
        <f t="shared" si="39"/>
        <v>336.14130434782612</v>
      </c>
      <c r="P324" s="34">
        <f t="shared" si="40"/>
        <v>167.10560659177563</v>
      </c>
    </row>
    <row r="325" spans="1:16">
      <c r="A325" s="53">
        <v>44343</v>
      </c>
      <c r="B325" s="34">
        <v>1325.8</v>
      </c>
      <c r="C325" s="34">
        <v>4200.88</v>
      </c>
      <c r="D325" s="34">
        <v>51115.22</v>
      </c>
      <c r="E325" s="34">
        <v>1976.1</v>
      </c>
      <c r="F325" s="34">
        <v>2.1</v>
      </c>
      <c r="G325" s="34">
        <v>68</v>
      </c>
      <c r="H325" s="34">
        <v>3230.11</v>
      </c>
      <c r="I325" s="53">
        <v>44343</v>
      </c>
      <c r="J325" s="34">
        <f t="shared" si="35"/>
        <v>606.49588289112535</v>
      </c>
      <c r="K325" s="34">
        <f t="shared" si="36"/>
        <v>135.94069049876546</v>
      </c>
      <c r="L325" s="34">
        <f t="shared" si="37"/>
        <v>134.00585465297053</v>
      </c>
      <c r="M325" s="34">
        <f t="shared" si="41"/>
        <v>151.56581964886985</v>
      </c>
      <c r="N325" s="34">
        <f t="shared" si="38"/>
        <v>300.00000000000006</v>
      </c>
      <c r="O325" s="34">
        <f t="shared" si="39"/>
        <v>369.56521739130437</v>
      </c>
      <c r="P325" s="34">
        <f t="shared" si="40"/>
        <v>165.31180429386626</v>
      </c>
    </row>
    <row r="326" spans="1:16">
      <c r="A326" s="53">
        <v>44344</v>
      </c>
      <c r="B326" s="34">
        <v>1302.5999999999999</v>
      </c>
      <c r="C326" s="34">
        <v>4204.1099999999997</v>
      </c>
      <c r="D326" s="34">
        <v>51422.879999999997</v>
      </c>
      <c r="E326" s="34">
        <v>2094.8000000000002</v>
      </c>
      <c r="F326" s="34">
        <v>2.2999999999999998</v>
      </c>
      <c r="G326" s="34">
        <v>64.599999999999994</v>
      </c>
      <c r="H326" s="34">
        <v>3223.07</v>
      </c>
      <c r="I326" s="53">
        <v>44344</v>
      </c>
      <c r="J326" s="34">
        <f t="shared" si="35"/>
        <v>595.88289112534301</v>
      </c>
      <c r="K326" s="34">
        <f t="shared" si="36"/>
        <v>136.04521346307556</v>
      </c>
      <c r="L326" s="34">
        <f t="shared" si="37"/>
        <v>134.81242931395278</v>
      </c>
      <c r="M326" s="34">
        <f t="shared" si="41"/>
        <v>160.67004655657738</v>
      </c>
      <c r="N326" s="34">
        <f t="shared" si="38"/>
        <v>328.57142857142856</v>
      </c>
      <c r="O326" s="34">
        <f t="shared" si="39"/>
        <v>351.08695652173913</v>
      </c>
      <c r="P326" s="34">
        <f t="shared" si="40"/>
        <v>164.95150848281685</v>
      </c>
    </row>
    <row r="327" spans="1:16">
      <c r="A327" s="53">
        <v>44347</v>
      </c>
      <c r="B327" s="34">
        <v>1316.3</v>
      </c>
      <c r="C327" s="34" t="e">
        <f>NA()</f>
        <v>#N/A</v>
      </c>
      <c r="D327" s="34">
        <v>51937.440000000002</v>
      </c>
      <c r="E327" s="34">
        <v>2160.3000000000002</v>
      </c>
      <c r="F327" s="34">
        <v>2.4</v>
      </c>
      <c r="G327" s="34">
        <v>63.35</v>
      </c>
      <c r="H327" s="34" t="e">
        <f>NA()</f>
        <v>#N/A</v>
      </c>
      <c r="I327" s="53">
        <v>44347</v>
      </c>
      <c r="J327" s="34">
        <f t="shared" si="35"/>
        <v>602.15004574565421</v>
      </c>
      <c r="K327" s="34" t="e">
        <f t="shared" si="36"/>
        <v>#N/A</v>
      </c>
      <c r="L327" s="34">
        <f t="shared" si="37"/>
        <v>136.16142189522765</v>
      </c>
      <c r="M327" s="34">
        <f t="shared" si="41"/>
        <v>165.69386174153814</v>
      </c>
      <c r="N327" s="34">
        <f t="shared" si="38"/>
        <v>342.85714285714289</v>
      </c>
      <c r="O327" s="34">
        <f t="shared" si="39"/>
        <v>344.29347826086956</v>
      </c>
      <c r="P327" s="34" t="e">
        <f t="shared" si="40"/>
        <v>#N/A</v>
      </c>
    </row>
    <row r="328" spans="1:16">
      <c r="A328" s="53">
        <v>44348</v>
      </c>
      <c r="B328" s="34">
        <v>1416.25</v>
      </c>
      <c r="C328" s="34">
        <v>4202.04</v>
      </c>
      <c r="D328" s="34">
        <v>51934.879999999997</v>
      </c>
      <c r="E328" s="34">
        <v>2168.9</v>
      </c>
      <c r="F328" s="34">
        <v>2.5</v>
      </c>
      <c r="G328" s="34">
        <v>60.4</v>
      </c>
      <c r="H328" s="34">
        <v>3218.65</v>
      </c>
      <c r="I328" s="53">
        <v>44348</v>
      </c>
      <c r="J328" s="34">
        <f t="shared" si="35"/>
        <v>647.8728270814272</v>
      </c>
      <c r="K328" s="34">
        <f t="shared" si="36"/>
        <v>135.97822815777468</v>
      </c>
      <c r="L328" s="34">
        <f t="shared" si="37"/>
        <v>136.15471048935063</v>
      </c>
      <c r="M328" s="34">
        <f t="shared" si="41"/>
        <v>166.35347717040324</v>
      </c>
      <c r="N328" s="34">
        <f t="shared" si="38"/>
        <v>357.14285714285717</v>
      </c>
      <c r="O328" s="34">
        <f t="shared" si="39"/>
        <v>328.26086956521743</v>
      </c>
      <c r="P328" s="34">
        <f t="shared" si="40"/>
        <v>164.72530003326597</v>
      </c>
    </row>
    <row r="329" spans="1:16">
      <c r="A329" s="53">
        <v>44349</v>
      </c>
      <c r="B329" s="34">
        <v>1546.75</v>
      </c>
      <c r="C329" s="34">
        <v>4208.12</v>
      </c>
      <c r="D329" s="34">
        <v>51849.48</v>
      </c>
      <c r="E329" s="34">
        <v>2201.25</v>
      </c>
      <c r="F329" s="34">
        <v>2.6</v>
      </c>
      <c r="G329" s="34">
        <v>63.4</v>
      </c>
      <c r="H329" s="34">
        <v>3233.99</v>
      </c>
      <c r="I329" s="53">
        <v>44349</v>
      </c>
      <c r="J329" s="34">
        <f t="shared" si="35"/>
        <v>707.5709057639524</v>
      </c>
      <c r="K329" s="34">
        <f t="shared" si="36"/>
        <v>136.17497726706426</v>
      </c>
      <c r="L329" s="34">
        <f t="shared" si="37"/>
        <v>135.93082218392297</v>
      </c>
      <c r="M329" s="34">
        <f t="shared" si="41"/>
        <v>168.83470497549453</v>
      </c>
      <c r="N329" s="34">
        <f t="shared" si="38"/>
        <v>371.4285714285715</v>
      </c>
      <c r="O329" s="34">
        <f t="shared" si="39"/>
        <v>344.56521739130437</v>
      </c>
      <c r="P329" s="34">
        <f t="shared" si="40"/>
        <v>165.51037641700142</v>
      </c>
    </row>
    <row r="330" spans="1:16">
      <c r="A330" s="53">
        <v>44350</v>
      </c>
      <c r="B330" s="34">
        <v>1583.1</v>
      </c>
      <c r="C330" s="34">
        <v>4192.8500000000004</v>
      </c>
      <c r="D330" s="34">
        <v>52232.43</v>
      </c>
      <c r="E330" s="34">
        <v>2209.65</v>
      </c>
      <c r="F330" s="34">
        <v>2.7</v>
      </c>
      <c r="G330" s="34">
        <v>66.55</v>
      </c>
      <c r="H330" s="34">
        <v>3187.01</v>
      </c>
      <c r="I330" s="53">
        <v>44350</v>
      </c>
      <c r="J330" s="34">
        <f t="shared" si="35"/>
        <v>724.19945105215004</v>
      </c>
      <c r="K330" s="34">
        <f t="shared" si="36"/>
        <v>135.68083929027935</v>
      </c>
      <c r="L330" s="34">
        <f t="shared" si="37"/>
        <v>136.93478034040461</v>
      </c>
      <c r="M330" s="34">
        <f t="shared" si="41"/>
        <v>169.47898051066508</v>
      </c>
      <c r="N330" s="34">
        <f t="shared" si="38"/>
        <v>385.71428571428578</v>
      </c>
      <c r="O330" s="34">
        <f t="shared" si="39"/>
        <v>361.68478260869563</v>
      </c>
      <c r="P330" s="34">
        <f t="shared" si="40"/>
        <v>163.10601601883366</v>
      </c>
    </row>
    <row r="331" spans="1:16">
      <c r="A331" s="53">
        <v>44351</v>
      </c>
      <c r="B331" s="34">
        <v>1700.95</v>
      </c>
      <c r="C331" s="34">
        <v>4229.8900000000003</v>
      </c>
      <c r="D331" s="34">
        <v>52100.05</v>
      </c>
      <c r="E331" s="34">
        <v>2190.5</v>
      </c>
      <c r="F331" s="34">
        <v>2.8</v>
      </c>
      <c r="G331" s="34">
        <v>69.8</v>
      </c>
      <c r="H331" s="34">
        <v>3206.22</v>
      </c>
      <c r="I331" s="53">
        <v>44351</v>
      </c>
      <c r="J331" s="34">
        <f t="shared" si="35"/>
        <v>778.11070448307419</v>
      </c>
      <c r="K331" s="34">
        <f t="shared" si="36"/>
        <v>136.87945557450419</v>
      </c>
      <c r="L331" s="34">
        <f t="shared" si="37"/>
        <v>136.58772725056249</v>
      </c>
      <c r="M331" s="34">
        <f t="shared" si="41"/>
        <v>168.01018568941316</v>
      </c>
      <c r="N331" s="34">
        <f t="shared" si="38"/>
        <v>400</v>
      </c>
      <c r="O331" s="34">
        <f t="shared" si="39"/>
        <v>379.34782608695656</v>
      </c>
      <c r="P331" s="34">
        <f t="shared" si="40"/>
        <v>164.0891527418818</v>
      </c>
    </row>
    <row r="332" spans="1:16">
      <c r="A332" s="53">
        <v>44354</v>
      </c>
      <c r="B332" s="34">
        <v>1624.3</v>
      </c>
      <c r="C332" s="34">
        <v>4226.5200000000004</v>
      </c>
      <c r="D332" s="34">
        <v>52328.51</v>
      </c>
      <c r="E332" s="34">
        <v>2227.4</v>
      </c>
      <c r="F332" s="34">
        <v>2.9</v>
      </c>
      <c r="G332" s="34">
        <v>73.25</v>
      </c>
      <c r="H332" s="34">
        <v>3198.01</v>
      </c>
      <c r="I332" s="53">
        <v>44354</v>
      </c>
      <c r="J332" s="34">
        <f t="shared" si="35"/>
        <v>743.04666056724614</v>
      </c>
      <c r="K332" s="34">
        <f t="shared" si="36"/>
        <v>136.77040220307228</v>
      </c>
      <c r="L332" s="34">
        <f t="shared" si="37"/>
        <v>137.18666779222536</v>
      </c>
      <c r="M332" s="34">
        <f t="shared" si="41"/>
        <v>170.84039607605521</v>
      </c>
      <c r="N332" s="34">
        <f t="shared" si="38"/>
        <v>414.28571428571433</v>
      </c>
      <c r="O332" s="34">
        <f t="shared" si="39"/>
        <v>398.09782608695656</v>
      </c>
      <c r="P332" s="34">
        <f t="shared" si="40"/>
        <v>163.66897822359837</v>
      </c>
    </row>
    <row r="333" spans="1:16">
      <c r="A333" s="53">
        <v>44355</v>
      </c>
      <c r="B333" s="34">
        <v>1636.45</v>
      </c>
      <c r="C333" s="34">
        <v>4227.26</v>
      </c>
      <c r="D333" s="34">
        <v>52275.57</v>
      </c>
      <c r="E333" s="34">
        <v>2214.6</v>
      </c>
      <c r="F333" s="34">
        <v>3</v>
      </c>
      <c r="G333" s="34">
        <v>76.900000000000006</v>
      </c>
      <c r="H333" s="34">
        <v>3264.11</v>
      </c>
      <c r="I333" s="53">
        <v>44355</v>
      </c>
      <c r="J333" s="34">
        <f t="shared" si="35"/>
        <v>748.60475754803304</v>
      </c>
      <c r="K333" s="34">
        <f t="shared" si="36"/>
        <v>136.79434864071607</v>
      </c>
      <c r="L333" s="34">
        <f t="shared" si="37"/>
        <v>137.04787801600358</v>
      </c>
      <c r="M333" s="34">
        <f t="shared" si="41"/>
        <v>169.85864287960484</v>
      </c>
      <c r="N333" s="34">
        <f t="shared" si="38"/>
        <v>428.57142857142856</v>
      </c>
      <c r="O333" s="34">
        <f t="shared" si="39"/>
        <v>417.93478260869568</v>
      </c>
      <c r="P333" s="34">
        <f t="shared" si="40"/>
        <v>167.05186929041173</v>
      </c>
    </row>
    <row r="334" spans="1:16">
      <c r="A334" s="53">
        <v>44356</v>
      </c>
      <c r="B334" s="34">
        <v>1594.65</v>
      </c>
      <c r="C334" s="34">
        <v>4219.55</v>
      </c>
      <c r="D334" s="34">
        <v>51941.64</v>
      </c>
      <c r="E334" s="34">
        <v>2175</v>
      </c>
      <c r="F334" s="34">
        <v>3.15</v>
      </c>
      <c r="G334" s="34">
        <v>80.7</v>
      </c>
      <c r="H334" s="34">
        <v>3281.15</v>
      </c>
      <c r="I334" s="53">
        <v>44356</v>
      </c>
      <c r="J334" s="34">
        <f t="shared" si="35"/>
        <v>729.48307410795974</v>
      </c>
      <c r="K334" s="34">
        <f t="shared" si="36"/>
        <v>136.54485264850837</v>
      </c>
      <c r="L334" s="34">
        <f t="shared" si="37"/>
        <v>136.17243279549456</v>
      </c>
      <c r="M334" s="34">
        <f t="shared" si="41"/>
        <v>166.82134392808658</v>
      </c>
      <c r="N334" s="34">
        <f t="shared" si="38"/>
        <v>450</v>
      </c>
      <c r="O334" s="34">
        <f t="shared" si="39"/>
        <v>438.58695652173918</v>
      </c>
      <c r="P334" s="34">
        <f t="shared" si="40"/>
        <v>167.92394892397451</v>
      </c>
    </row>
    <row r="335" spans="1:16">
      <c r="A335" s="53">
        <v>44357</v>
      </c>
      <c r="B335" s="34">
        <v>1612</v>
      </c>
      <c r="C335" s="34">
        <v>4239.18</v>
      </c>
      <c r="D335" s="34">
        <v>52300.47</v>
      </c>
      <c r="E335" s="34">
        <v>2183</v>
      </c>
      <c r="F335" s="34">
        <v>3.3</v>
      </c>
      <c r="G335" s="34">
        <v>84.7</v>
      </c>
      <c r="H335" s="34">
        <v>3349.65</v>
      </c>
      <c r="I335" s="53">
        <v>44357</v>
      </c>
      <c r="J335" s="34">
        <f t="shared" si="35"/>
        <v>737.41994510521499</v>
      </c>
      <c r="K335" s="34">
        <f t="shared" si="36"/>
        <v>137.18008044708648</v>
      </c>
      <c r="L335" s="34">
        <f t="shared" si="37"/>
        <v>137.113156924729</v>
      </c>
      <c r="M335" s="34">
        <f t="shared" si="41"/>
        <v>167.43493967586804</v>
      </c>
      <c r="N335" s="34">
        <f t="shared" si="38"/>
        <v>471.42857142857144</v>
      </c>
      <c r="O335" s="34">
        <f t="shared" si="39"/>
        <v>460.32608695652175</v>
      </c>
      <c r="P335" s="34">
        <f t="shared" si="40"/>
        <v>171.42966810819109</v>
      </c>
    </row>
    <row r="336" spans="1:16">
      <c r="A336" s="53">
        <v>44358</v>
      </c>
      <c r="B336" s="34">
        <v>1601.6</v>
      </c>
      <c r="C336" s="34">
        <v>4247.4399999999996</v>
      </c>
      <c r="D336" s="34">
        <v>52474.76</v>
      </c>
      <c r="E336" s="34">
        <v>2213.15</v>
      </c>
      <c r="F336" s="34">
        <v>3.45</v>
      </c>
      <c r="G336" s="34">
        <v>83.1</v>
      </c>
      <c r="H336" s="34">
        <v>3346.83</v>
      </c>
      <c r="I336" s="53">
        <v>44358</v>
      </c>
      <c r="J336" s="34">
        <f t="shared" si="35"/>
        <v>732.66239707227805</v>
      </c>
      <c r="K336" s="34">
        <f t="shared" si="36"/>
        <v>137.44737446727265</v>
      </c>
      <c r="L336" s="34">
        <f t="shared" si="37"/>
        <v>137.5700830693776</v>
      </c>
      <c r="M336" s="34">
        <f t="shared" si="41"/>
        <v>169.74742865031948</v>
      </c>
      <c r="N336" s="34">
        <f t="shared" si="38"/>
        <v>492.85714285714289</v>
      </c>
      <c r="O336" s="34">
        <f t="shared" si="39"/>
        <v>451.63043478260869</v>
      </c>
      <c r="P336" s="34">
        <f t="shared" si="40"/>
        <v>171.2853450702423</v>
      </c>
    </row>
    <row r="337" spans="1:16">
      <c r="A337" s="53">
        <v>44361</v>
      </c>
      <c r="B337" s="34">
        <v>1501.45</v>
      </c>
      <c r="C337" s="34">
        <v>4255.1499999999996</v>
      </c>
      <c r="D337" s="34">
        <v>52551.53</v>
      </c>
      <c r="E337" s="34">
        <v>2244.9</v>
      </c>
      <c r="F337" s="34">
        <v>3.6</v>
      </c>
      <c r="G337" s="34">
        <v>87.25</v>
      </c>
      <c r="H337" s="34">
        <v>3383.87</v>
      </c>
      <c r="I337" s="53">
        <v>44361</v>
      </c>
      <c r="J337" s="34">
        <f t="shared" si="35"/>
        <v>686.8481244281794</v>
      </c>
      <c r="K337" s="34">
        <f t="shared" si="36"/>
        <v>137.69687045948035</v>
      </c>
      <c r="L337" s="34">
        <f t="shared" si="37"/>
        <v>137.77134659639964</v>
      </c>
      <c r="M337" s="34">
        <f t="shared" si="41"/>
        <v>172.18263677432716</v>
      </c>
      <c r="N337" s="34">
        <f t="shared" si="38"/>
        <v>514.28571428571433</v>
      </c>
      <c r="O337" s="34">
        <f t="shared" si="39"/>
        <v>474.18478260869568</v>
      </c>
      <c r="P337" s="34">
        <f t="shared" si="40"/>
        <v>173.18099234883184</v>
      </c>
    </row>
    <row r="338" spans="1:16">
      <c r="A338" s="53">
        <v>44362</v>
      </c>
      <c r="B338" s="34">
        <v>1538.85</v>
      </c>
      <c r="C338" s="34">
        <v>4246.59</v>
      </c>
      <c r="D338" s="34">
        <v>52773.05</v>
      </c>
      <c r="E338" s="34">
        <v>2250</v>
      </c>
      <c r="F338" s="34">
        <v>3.75</v>
      </c>
      <c r="G338" s="34">
        <v>91.6</v>
      </c>
      <c r="H338" s="34">
        <v>3383.13</v>
      </c>
      <c r="I338" s="53">
        <v>44362</v>
      </c>
      <c r="J338" s="34">
        <f t="shared" si="35"/>
        <v>703.95699908508686</v>
      </c>
      <c r="K338" s="34">
        <f t="shared" si="36"/>
        <v>137.41986842403318</v>
      </c>
      <c r="L338" s="34">
        <f t="shared" si="37"/>
        <v>138.35209293619292</v>
      </c>
      <c r="M338" s="34">
        <f t="shared" si="41"/>
        <v>172.57380406353784</v>
      </c>
      <c r="N338" s="34">
        <f t="shared" si="38"/>
        <v>535.71428571428578</v>
      </c>
      <c r="O338" s="34">
        <f t="shared" si="39"/>
        <v>497.82608695652175</v>
      </c>
      <c r="P338" s="34">
        <f t="shared" si="40"/>
        <v>173.14312034596585</v>
      </c>
    </row>
    <row r="339" spans="1:16">
      <c r="A339" s="53">
        <v>44363</v>
      </c>
      <c r="B339" s="34">
        <v>1448.3</v>
      </c>
      <c r="C339" s="34">
        <v>4223.7</v>
      </c>
      <c r="D339" s="34">
        <v>52501.98</v>
      </c>
      <c r="E339" s="34">
        <v>2211.6</v>
      </c>
      <c r="F339" s="34">
        <v>3.9</v>
      </c>
      <c r="G339" s="34">
        <v>96.15</v>
      </c>
      <c r="H339" s="34">
        <v>3415.25</v>
      </c>
      <c r="I339" s="53">
        <v>44363</v>
      </c>
      <c r="J339" s="34">
        <f t="shared" si="35"/>
        <v>662.53430924062218</v>
      </c>
      <c r="K339" s="34">
        <f t="shared" si="36"/>
        <v>136.67914685961887</v>
      </c>
      <c r="L339" s="34">
        <f t="shared" si="37"/>
        <v>137.64144418967902</v>
      </c>
      <c r="M339" s="34">
        <f t="shared" si="41"/>
        <v>169.62854447418678</v>
      </c>
      <c r="N339" s="34">
        <f t="shared" si="38"/>
        <v>557.14285714285722</v>
      </c>
      <c r="O339" s="34">
        <f t="shared" si="39"/>
        <v>522.554347826087</v>
      </c>
      <c r="P339" s="34">
        <f t="shared" si="40"/>
        <v>174.78696998387881</v>
      </c>
    </row>
    <row r="340" spans="1:16">
      <c r="A340" s="53">
        <v>44364</v>
      </c>
      <c r="B340" s="34">
        <v>1367.7</v>
      </c>
      <c r="C340" s="34">
        <v>4221.8599999999997</v>
      </c>
      <c r="D340" s="34">
        <v>52323.33</v>
      </c>
      <c r="E340" s="34">
        <v>2215.65</v>
      </c>
      <c r="F340" s="34">
        <v>4.05</v>
      </c>
      <c r="G340" s="34">
        <v>100.9</v>
      </c>
      <c r="H340" s="34">
        <v>3489.24</v>
      </c>
      <c r="I340" s="53">
        <v>44364</v>
      </c>
      <c r="J340" s="34">
        <f t="shared" si="35"/>
        <v>625.66331198536136</v>
      </c>
      <c r="K340" s="34">
        <f t="shared" si="36"/>
        <v>136.61960436601805</v>
      </c>
      <c r="L340" s="34">
        <f t="shared" si="37"/>
        <v>137.17308768189616</v>
      </c>
      <c r="M340" s="34">
        <f t="shared" si="41"/>
        <v>169.93917732150118</v>
      </c>
      <c r="N340" s="34">
        <f t="shared" si="38"/>
        <v>578.57142857142856</v>
      </c>
      <c r="O340" s="34">
        <f t="shared" si="39"/>
        <v>548.36956521739137</v>
      </c>
      <c r="P340" s="34">
        <f t="shared" si="40"/>
        <v>178.57365848665523</v>
      </c>
    </row>
    <row r="341" spans="1:16">
      <c r="A341" s="53">
        <v>44365</v>
      </c>
      <c r="B341" s="34">
        <v>1487.5</v>
      </c>
      <c r="C341" s="34">
        <v>4166.45</v>
      </c>
      <c r="D341" s="34">
        <v>52344.45</v>
      </c>
      <c r="E341" s="34">
        <v>2225.65</v>
      </c>
      <c r="F341" s="34">
        <v>4.25</v>
      </c>
      <c r="G341" s="34">
        <v>105.2</v>
      </c>
      <c r="H341" s="34">
        <v>3486.9</v>
      </c>
      <c r="I341" s="53">
        <v>44365</v>
      </c>
      <c r="J341" s="34">
        <f t="shared" si="35"/>
        <v>680.46660567246113</v>
      </c>
      <c r="K341" s="34">
        <f t="shared" si="36"/>
        <v>134.82653394731136</v>
      </c>
      <c r="L341" s="34">
        <f t="shared" si="37"/>
        <v>137.22845678038132</v>
      </c>
      <c r="M341" s="34">
        <f t="shared" si="41"/>
        <v>170.70617200622803</v>
      </c>
      <c r="N341" s="34">
        <f t="shared" si="38"/>
        <v>607.14285714285722</v>
      </c>
      <c r="O341" s="34">
        <f t="shared" si="39"/>
        <v>571.73913043478274</v>
      </c>
      <c r="P341" s="34">
        <f t="shared" si="40"/>
        <v>178.45390107218711</v>
      </c>
    </row>
    <row r="342" spans="1:16">
      <c r="A342" s="53">
        <v>44368</v>
      </c>
      <c r="B342" s="34">
        <v>1540</v>
      </c>
      <c r="C342" s="34">
        <v>4224.79</v>
      </c>
      <c r="D342" s="34">
        <v>52574.46</v>
      </c>
      <c r="E342" s="34">
        <v>2237.25</v>
      </c>
      <c r="F342" s="34">
        <v>4.45</v>
      </c>
      <c r="G342" s="34">
        <v>102.1</v>
      </c>
      <c r="H342" s="34">
        <v>3453.96</v>
      </c>
      <c r="I342" s="53">
        <v>44368</v>
      </c>
      <c r="J342" s="34">
        <f t="shared" si="35"/>
        <v>704.48307410795974</v>
      </c>
      <c r="K342" s="34">
        <f t="shared" si="36"/>
        <v>136.71441931506715</v>
      </c>
      <c r="L342" s="34">
        <f t="shared" si="37"/>
        <v>137.83146086857127</v>
      </c>
      <c r="M342" s="34">
        <f t="shared" si="41"/>
        <v>171.59588584051113</v>
      </c>
      <c r="N342" s="34">
        <f t="shared" si="38"/>
        <v>635.71428571428578</v>
      </c>
      <c r="O342" s="34">
        <f t="shared" si="39"/>
        <v>554.89130434782612</v>
      </c>
      <c r="P342" s="34">
        <f t="shared" si="40"/>
        <v>176.76808516082806</v>
      </c>
    </row>
    <row r="343" spans="1:16">
      <c r="A343" s="53">
        <v>44369</v>
      </c>
      <c r="B343" s="34">
        <v>1541.6</v>
      </c>
      <c r="C343" s="34">
        <v>4246.4399999999996</v>
      </c>
      <c r="D343" s="34">
        <v>52588.71</v>
      </c>
      <c r="E343" s="34">
        <v>2225.75</v>
      </c>
      <c r="F343" s="34">
        <v>4.6500000000000004</v>
      </c>
      <c r="G343" s="34">
        <v>97</v>
      </c>
      <c r="H343" s="34">
        <v>3505.4</v>
      </c>
      <c r="I343" s="53">
        <v>44369</v>
      </c>
      <c r="J343" s="34">
        <f t="shared" si="35"/>
        <v>705.21500457456534</v>
      </c>
      <c r="K343" s="34">
        <f t="shared" si="36"/>
        <v>137.41501441640264</v>
      </c>
      <c r="L343" s="34">
        <f t="shared" si="37"/>
        <v>137.86881928019125</v>
      </c>
      <c r="M343" s="34">
        <f t="shared" si="41"/>
        <v>170.71384195307527</v>
      </c>
      <c r="N343" s="34">
        <f t="shared" si="38"/>
        <v>664.28571428571445</v>
      </c>
      <c r="O343" s="34">
        <f t="shared" si="39"/>
        <v>527.17391304347836</v>
      </c>
      <c r="P343" s="34">
        <f t="shared" si="40"/>
        <v>179.40070114383684</v>
      </c>
    </row>
    <row r="344" spans="1:16">
      <c r="A344" s="53">
        <v>44370</v>
      </c>
      <c r="B344" s="34">
        <v>1504.75</v>
      </c>
      <c r="C344" s="34">
        <v>4241.84</v>
      </c>
      <c r="D344" s="34">
        <v>52306.080000000002</v>
      </c>
      <c r="E344" s="34">
        <v>2205.35</v>
      </c>
      <c r="F344" s="34">
        <v>4.8499999999999996</v>
      </c>
      <c r="G344" s="34">
        <v>92.15</v>
      </c>
      <c r="H344" s="34">
        <v>3503.8</v>
      </c>
      <c r="I344" s="53">
        <v>44370</v>
      </c>
      <c r="J344" s="34">
        <f t="shared" si="35"/>
        <v>688.35773101555355</v>
      </c>
      <c r="K344" s="34">
        <f t="shared" si="36"/>
        <v>137.26615818240066</v>
      </c>
      <c r="L344" s="34">
        <f t="shared" si="37"/>
        <v>137.12786434151408</v>
      </c>
      <c r="M344" s="34">
        <f t="shared" si="41"/>
        <v>169.14917279623251</v>
      </c>
      <c r="N344" s="34">
        <f t="shared" si="38"/>
        <v>692.85714285714289</v>
      </c>
      <c r="O344" s="34">
        <f t="shared" si="39"/>
        <v>500.81521739130437</v>
      </c>
      <c r="P344" s="34">
        <f t="shared" si="40"/>
        <v>179.31881573223473</v>
      </c>
    </row>
    <row r="345" spans="1:16">
      <c r="A345" s="53">
        <v>44371</v>
      </c>
      <c r="B345" s="34">
        <v>1508.5</v>
      </c>
      <c r="C345" s="34">
        <v>4266.49</v>
      </c>
      <c r="D345" s="34">
        <v>52699</v>
      </c>
      <c r="E345" s="34">
        <v>2153.5</v>
      </c>
      <c r="F345" s="34">
        <v>4.6500000000000004</v>
      </c>
      <c r="G345" s="34">
        <v>87.55</v>
      </c>
      <c r="H345" s="34">
        <v>3449.1</v>
      </c>
      <c r="I345" s="53">
        <v>44371</v>
      </c>
      <c r="J345" s="34">
        <f t="shared" si="35"/>
        <v>690.07319304666055</v>
      </c>
      <c r="K345" s="34">
        <f t="shared" si="36"/>
        <v>138.06383343634616</v>
      </c>
      <c r="L345" s="34">
        <f t="shared" si="37"/>
        <v>138.15796027791515</v>
      </c>
      <c r="M345" s="34">
        <f t="shared" si="41"/>
        <v>165.1723053559239</v>
      </c>
      <c r="N345" s="34">
        <f t="shared" si="38"/>
        <v>664.28571428571445</v>
      </c>
      <c r="O345" s="34">
        <f t="shared" si="39"/>
        <v>475.81521739130437</v>
      </c>
      <c r="P345" s="34">
        <f t="shared" si="40"/>
        <v>176.51935822308656</v>
      </c>
    </row>
    <row r="346" spans="1:16">
      <c r="A346" s="53">
        <v>44372</v>
      </c>
      <c r="B346" s="34">
        <v>1519.45</v>
      </c>
      <c r="C346" s="34">
        <v>4280.7</v>
      </c>
      <c r="D346" s="34">
        <v>52925.04</v>
      </c>
      <c r="E346" s="34">
        <v>2104.4499999999998</v>
      </c>
      <c r="F346" s="34">
        <v>4.45</v>
      </c>
      <c r="G346" s="34">
        <v>83.2</v>
      </c>
      <c r="H346" s="34">
        <v>3401.46</v>
      </c>
      <c r="I346" s="53">
        <v>44372</v>
      </c>
      <c r="J346" s="34">
        <f t="shared" si="35"/>
        <v>695.08234217749316</v>
      </c>
      <c r="K346" s="34">
        <f t="shared" si="36"/>
        <v>138.52366975920884</v>
      </c>
      <c r="L346" s="34">
        <f t="shared" si="37"/>
        <v>138.75055644370994</v>
      </c>
      <c r="M346" s="34">
        <f t="shared" si="41"/>
        <v>161.41019642733875</v>
      </c>
      <c r="N346" s="34">
        <f t="shared" si="38"/>
        <v>635.71428571428578</v>
      </c>
      <c r="O346" s="34">
        <f t="shared" si="39"/>
        <v>452.17391304347831</v>
      </c>
      <c r="P346" s="34">
        <f t="shared" si="40"/>
        <v>174.08122009263286</v>
      </c>
    </row>
    <row r="347" spans="1:16">
      <c r="A347" s="53">
        <v>44375</v>
      </c>
      <c r="B347" s="34">
        <v>1525.75</v>
      </c>
      <c r="C347" s="34">
        <v>4290.6099999999997</v>
      </c>
      <c r="D347" s="34">
        <v>52735.59</v>
      </c>
      <c r="E347" s="34">
        <v>2086</v>
      </c>
      <c r="F347" s="34">
        <v>4.25</v>
      </c>
      <c r="G347" s="34">
        <v>87.35</v>
      </c>
      <c r="H347" s="34">
        <v>3443.9</v>
      </c>
      <c r="I347" s="53">
        <v>44375</v>
      </c>
      <c r="J347" s="34">
        <f t="shared" si="35"/>
        <v>697.96431838975309</v>
      </c>
      <c r="K347" s="34">
        <f t="shared" si="36"/>
        <v>138.84435786333057</v>
      </c>
      <c r="L347" s="34">
        <f t="shared" si="37"/>
        <v>138.2538861923835</v>
      </c>
      <c r="M347" s="34">
        <f t="shared" si="41"/>
        <v>159.99509123401776</v>
      </c>
      <c r="N347" s="34">
        <f t="shared" si="38"/>
        <v>607.14285714285722</v>
      </c>
      <c r="O347" s="34">
        <f t="shared" si="39"/>
        <v>474.72826086956525</v>
      </c>
      <c r="P347" s="34">
        <f t="shared" si="40"/>
        <v>176.25323063537962</v>
      </c>
    </row>
    <row r="348" spans="1:16">
      <c r="A348" s="53">
        <v>44376</v>
      </c>
      <c r="B348" s="34">
        <v>1523.55</v>
      </c>
      <c r="C348" s="34">
        <v>4291.8</v>
      </c>
      <c r="D348" s="34">
        <v>52549.66</v>
      </c>
      <c r="E348" s="34">
        <v>2087.8000000000002</v>
      </c>
      <c r="F348" s="34">
        <v>4.1500000000000004</v>
      </c>
      <c r="G348" s="34">
        <v>91.7</v>
      </c>
      <c r="H348" s="34">
        <v>3448.1</v>
      </c>
      <c r="I348" s="53">
        <v>44376</v>
      </c>
      <c r="J348" s="34">
        <f t="shared" si="35"/>
        <v>696.95791399817017</v>
      </c>
      <c r="K348" s="34">
        <f t="shared" si="36"/>
        <v>138.88286632386587</v>
      </c>
      <c r="L348" s="34">
        <f t="shared" si="37"/>
        <v>137.76644412413796</v>
      </c>
      <c r="M348" s="34">
        <f t="shared" si="41"/>
        <v>160.13315027726861</v>
      </c>
      <c r="N348" s="34">
        <f t="shared" si="38"/>
        <v>592.857142857143</v>
      </c>
      <c r="O348" s="34">
        <f t="shared" si="39"/>
        <v>498.36956521739137</v>
      </c>
      <c r="P348" s="34">
        <f t="shared" si="40"/>
        <v>176.46817984083523</v>
      </c>
    </row>
    <row r="349" spans="1:16">
      <c r="A349" s="53">
        <v>44377</v>
      </c>
      <c r="B349" s="34">
        <v>1507.55</v>
      </c>
      <c r="C349" s="34">
        <v>4294.8999999999996</v>
      </c>
      <c r="D349" s="34">
        <v>52482.71</v>
      </c>
      <c r="E349" s="34">
        <v>2110.65</v>
      </c>
      <c r="F349" s="34">
        <v>3.95</v>
      </c>
      <c r="G349" s="34">
        <v>88</v>
      </c>
      <c r="H349" s="34">
        <v>3440.2</v>
      </c>
      <c r="I349" s="53">
        <v>44377</v>
      </c>
      <c r="J349" s="34">
        <f t="shared" si="35"/>
        <v>689.63860933211345</v>
      </c>
      <c r="K349" s="34">
        <f t="shared" si="36"/>
        <v>138.98318248156286</v>
      </c>
      <c r="L349" s="34">
        <f t="shared" si="37"/>
        <v>137.59092513059713</v>
      </c>
      <c r="M349" s="34">
        <f t="shared" si="41"/>
        <v>161.88573313186942</v>
      </c>
      <c r="N349" s="34">
        <f t="shared" si="38"/>
        <v>564.28571428571433</v>
      </c>
      <c r="O349" s="34">
        <f t="shared" si="39"/>
        <v>478.26086956521749</v>
      </c>
      <c r="P349" s="34">
        <f t="shared" si="40"/>
        <v>176.06387062104966</v>
      </c>
    </row>
    <row r="350" spans="1:16">
      <c r="A350" s="59">
        <v>37073</v>
      </c>
      <c r="B350" s="34">
        <v>1490.25</v>
      </c>
      <c r="C350" s="34">
        <v>4319.9399999999996</v>
      </c>
      <c r="D350" s="34">
        <v>52318.6</v>
      </c>
      <c r="H350" s="34">
        <v>3433</v>
      </c>
      <c r="I350" s="53">
        <v>44378</v>
      </c>
      <c r="J350" s="34">
        <f>B350/$B$2*100</f>
        <v>681.72461116193961</v>
      </c>
      <c r="K350" s="34">
        <f t="shared" si="36"/>
        <v>139.79347815534763</v>
      </c>
      <c r="L350" s="34">
        <f t="shared" si="37"/>
        <v>137.16068731088126</v>
      </c>
      <c r="N350" s="59"/>
      <c r="P350" s="34">
        <f t="shared" si="40"/>
        <v>175.69538626884005</v>
      </c>
    </row>
    <row r="351" spans="1:16">
      <c r="A351" s="59">
        <v>37438</v>
      </c>
      <c r="B351" s="34">
        <v>1422.05</v>
      </c>
      <c r="C351" s="34">
        <v>4352.34</v>
      </c>
      <c r="D351" s="34">
        <v>52484.67</v>
      </c>
      <c r="H351" s="34">
        <v>3510.98</v>
      </c>
      <c r="I351" s="53">
        <v>44379</v>
      </c>
      <c r="J351" s="34">
        <f t="shared" si="35"/>
        <v>650.52607502287276</v>
      </c>
      <c r="K351" s="34">
        <f t="shared" si="36"/>
        <v>140.84194380353568</v>
      </c>
      <c r="L351" s="34">
        <f t="shared" si="37"/>
        <v>137.59606355072171</v>
      </c>
      <c r="P351" s="34">
        <f t="shared" si="40"/>
        <v>179.6862765167993</v>
      </c>
    </row>
    <row r="352" spans="1:16">
      <c r="A352" s="59">
        <v>38534</v>
      </c>
      <c r="B352" s="34">
        <v>1394.35</v>
      </c>
      <c r="C352" s="34">
        <v>4343.54</v>
      </c>
      <c r="D352" s="34">
        <v>52880</v>
      </c>
      <c r="H352" s="34">
        <v>3675.74</v>
      </c>
      <c r="I352" s="53">
        <v>44382</v>
      </c>
      <c r="J352" s="34">
        <f t="shared" si="35"/>
        <v>637.85452881976209</v>
      </c>
      <c r="K352" s="34">
        <f t="shared" si="36"/>
        <v>140.55717535587965</v>
      </c>
      <c r="L352" s="34">
        <f t="shared" si="37"/>
        <v>138.63247764656165</v>
      </c>
      <c r="P352" s="34">
        <f t="shared" si="40"/>
        <v>188.11842677652956</v>
      </c>
    </row>
    <row r="353" spans="1:17">
      <c r="A353" s="59">
        <v>38899</v>
      </c>
      <c r="B353" s="34">
        <v>1414.8</v>
      </c>
      <c r="C353" s="34">
        <v>4358.13</v>
      </c>
      <c r="D353" s="34">
        <v>52861.18</v>
      </c>
      <c r="H353" s="34">
        <v>3696.58</v>
      </c>
      <c r="I353" s="53">
        <v>44383</v>
      </c>
      <c r="J353" s="34">
        <f t="shared" si="35"/>
        <v>647.20951509606584</v>
      </c>
      <c r="K353" s="34">
        <f t="shared" si="36"/>
        <v>141.02930849807296</v>
      </c>
      <c r="L353" s="34">
        <f t="shared" si="37"/>
        <v>138.58313832679409</v>
      </c>
      <c r="P353" s="34">
        <f t="shared" si="40"/>
        <v>189.18498426264745</v>
      </c>
    </row>
    <row r="354" spans="1:17">
      <c r="A354" s="59">
        <v>39264</v>
      </c>
      <c r="B354" s="34">
        <v>1425.65</v>
      </c>
      <c r="C354" s="34">
        <v>4320.82</v>
      </c>
      <c r="D354" s="34">
        <v>53054.76</v>
      </c>
      <c r="H354" s="34">
        <v>3731.41</v>
      </c>
      <c r="I354" s="53">
        <v>44384</v>
      </c>
      <c r="J354" s="34">
        <f t="shared" si="35"/>
        <v>652.17291857273563</v>
      </c>
      <c r="K354" s="34">
        <f t="shared" si="36"/>
        <v>139.82195500011326</v>
      </c>
      <c r="L354" s="34">
        <f t="shared" si="37"/>
        <v>139.09063596338299</v>
      </c>
      <c r="P354" s="34">
        <f t="shared" si="40"/>
        <v>190.96752731646151</v>
      </c>
      <c r="Q354">
        <f>42.99+26.99</f>
        <v>69.98</v>
      </c>
    </row>
    <row r="355" spans="1:17">
      <c r="A355" s="59">
        <v>39630</v>
      </c>
      <c r="B355" s="34">
        <v>1425.9</v>
      </c>
      <c r="C355" s="34">
        <v>4369.55</v>
      </c>
      <c r="D355" s="34">
        <v>52568.94</v>
      </c>
      <c r="H355" s="34">
        <v>3719.34</v>
      </c>
      <c r="I355" s="53">
        <v>44385</v>
      </c>
      <c r="J355" s="34">
        <f t="shared" si="35"/>
        <v>652.28728270814281</v>
      </c>
      <c r="K355" s="34">
        <f t="shared" si="36"/>
        <v>141.39886027900837</v>
      </c>
      <c r="L355" s="34">
        <f t="shared" si="37"/>
        <v>137.81698939964903</v>
      </c>
      <c r="P355" s="34">
        <f t="shared" si="40"/>
        <v>190.34980424268787</v>
      </c>
    </row>
    <row r="356" spans="1:17">
      <c r="A356" s="59">
        <v>39995</v>
      </c>
      <c r="B356" s="34">
        <v>1431.35</v>
      </c>
      <c r="C356" s="34">
        <v>4384.63</v>
      </c>
      <c r="D356" s="34">
        <v>52386.19</v>
      </c>
      <c r="H356" s="34">
        <v>3718.55</v>
      </c>
      <c r="I356" s="53">
        <v>44386</v>
      </c>
      <c r="J356" s="34">
        <f t="shared" si="35"/>
        <v>654.78042086001824</v>
      </c>
      <c r="K356" s="34">
        <f t="shared" si="36"/>
        <v>141.88684984612797</v>
      </c>
      <c r="L356" s="34">
        <f t="shared" si="37"/>
        <v>137.33788415589129</v>
      </c>
      <c r="P356" s="34">
        <f t="shared" si="40"/>
        <v>190.30937332070934</v>
      </c>
    </row>
    <row r="357" spans="1:17">
      <c r="A357" s="59">
        <v>41091</v>
      </c>
      <c r="B357" s="34">
        <v>1420.7</v>
      </c>
      <c r="C357" s="34">
        <v>4369.21</v>
      </c>
      <c r="D357" s="34">
        <v>52372.69</v>
      </c>
      <c r="H357" s="34">
        <v>3677.36</v>
      </c>
      <c r="I357" s="53">
        <v>44389</v>
      </c>
      <c r="J357" s="34">
        <f t="shared" si="35"/>
        <v>649.90850869167434</v>
      </c>
      <c r="K357" s="34">
        <f t="shared" si="36"/>
        <v>141.38785786171255</v>
      </c>
      <c r="L357" s="34">
        <f t="shared" si="37"/>
        <v>137.30249197646185</v>
      </c>
      <c r="P357" s="34">
        <f t="shared" si="40"/>
        <v>188.20133575577677</v>
      </c>
    </row>
    <row r="358" spans="1:17">
      <c r="A358" s="59">
        <v>41456</v>
      </c>
      <c r="B358" s="34">
        <v>1417.7</v>
      </c>
      <c r="C358" s="34">
        <v>4374.3</v>
      </c>
      <c r="D358" s="34">
        <v>52769.73</v>
      </c>
      <c r="H358" s="34">
        <v>3681.68</v>
      </c>
      <c r="I358" s="53">
        <v>44390</v>
      </c>
      <c r="J358" s="34">
        <f t="shared" si="35"/>
        <v>648.53613906678868</v>
      </c>
      <c r="K358" s="34">
        <f t="shared" si="36"/>
        <v>141.55257052064084</v>
      </c>
      <c r="L358" s="34">
        <f t="shared" si="37"/>
        <v>138.34338908169619</v>
      </c>
      <c r="P358" s="34">
        <f t="shared" si="40"/>
        <v>188.4224263671025</v>
      </c>
    </row>
    <row r="359" spans="1:17">
      <c r="A359" s="59">
        <v>41821</v>
      </c>
      <c r="B359" s="34">
        <v>1402.05</v>
      </c>
      <c r="C359" s="34">
        <v>4360.03</v>
      </c>
      <c r="D359" s="34">
        <v>52904.05</v>
      </c>
      <c r="H359" s="34">
        <v>3631.2</v>
      </c>
      <c r="I359" s="53">
        <v>44391</v>
      </c>
      <c r="J359" s="34">
        <f t="shared" si="35"/>
        <v>641.37694419030197</v>
      </c>
      <c r="K359" s="34">
        <f t="shared" si="36"/>
        <v>141.09079259472594</v>
      </c>
      <c r="L359" s="34">
        <f t="shared" si="37"/>
        <v>138.69552815880445</v>
      </c>
      <c r="P359" s="34">
        <f t="shared" si="40"/>
        <v>185.83894163105504</v>
      </c>
    </row>
    <row r="360" spans="1:17">
      <c r="A360" s="59">
        <v>42186</v>
      </c>
      <c r="B360" s="34">
        <v>1407.95</v>
      </c>
      <c r="C360" s="34">
        <v>4327.16</v>
      </c>
      <c r="D360" s="34">
        <v>53158.85</v>
      </c>
      <c r="H360" s="34">
        <v>3573.63</v>
      </c>
      <c r="I360" s="53">
        <v>44392</v>
      </c>
      <c r="J360" s="34">
        <f t="shared" si="35"/>
        <v>644.07593778591036</v>
      </c>
      <c r="K360" s="34">
        <f t="shared" si="36"/>
        <v>140.02711772262904</v>
      </c>
      <c r="L360" s="34">
        <f t="shared" si="37"/>
        <v>139.36352277499856</v>
      </c>
      <c r="P360" s="34">
        <f t="shared" si="40"/>
        <v>182.89260216484558</v>
      </c>
    </row>
    <row r="361" spans="1:17">
      <c r="A361" s="59">
        <v>42552</v>
      </c>
      <c r="B361" s="34">
        <v>1395.5</v>
      </c>
      <c r="C361" s="34">
        <v>4258.63</v>
      </c>
      <c r="D361" s="34">
        <v>53140.06</v>
      </c>
      <c r="H361" s="34">
        <v>3549.59</v>
      </c>
      <c r="I361" s="53">
        <v>44393</v>
      </c>
      <c r="J361" s="34">
        <f t="shared" si="35"/>
        <v>638.38060384263497</v>
      </c>
      <c r="K361" s="34">
        <f t="shared" si="36"/>
        <v>137.80948343650797</v>
      </c>
      <c r="L361" s="34">
        <f t="shared" si="37"/>
        <v>139.31426210451863</v>
      </c>
      <c r="P361" s="34">
        <f t="shared" si="40"/>
        <v>181.66227385552344</v>
      </c>
    </row>
    <row r="362" spans="1:17">
      <c r="A362" s="59">
        <v>43647</v>
      </c>
      <c r="B362" s="34">
        <v>1380.6</v>
      </c>
      <c r="C362" s="34">
        <v>4323.21</v>
      </c>
      <c r="D362" s="34">
        <v>52553.4</v>
      </c>
      <c r="H362" s="34">
        <v>3573.19</v>
      </c>
      <c r="I362" s="53">
        <v>44396</v>
      </c>
      <c r="J362" s="34">
        <f t="shared" si="35"/>
        <v>631.56450137236959</v>
      </c>
      <c r="K362" s="34">
        <f t="shared" si="36"/>
        <v>139.89929552169255</v>
      </c>
      <c r="L362" s="34">
        <f t="shared" si="37"/>
        <v>137.77624906866137</v>
      </c>
      <c r="P362" s="34">
        <f t="shared" si="40"/>
        <v>182.87008367665499</v>
      </c>
    </row>
    <row r="363" spans="1:17">
      <c r="A363" s="59">
        <v>44013</v>
      </c>
      <c r="B363" s="34">
        <v>1365.7</v>
      </c>
      <c r="C363" s="34">
        <v>4358.6899999999996</v>
      </c>
      <c r="D363" s="34">
        <v>52198.51</v>
      </c>
      <c r="H363" s="34">
        <v>3585.2</v>
      </c>
      <c r="I363" s="53">
        <v>44397</v>
      </c>
      <c r="J363" s="34">
        <f t="shared" si="35"/>
        <v>624.74839890210433</v>
      </c>
      <c r="K363" s="34">
        <f t="shared" si="36"/>
        <v>141.04743012656013</v>
      </c>
      <c r="L363" s="34">
        <f t="shared" si="37"/>
        <v>136.8458542125345</v>
      </c>
      <c r="P363" s="34">
        <f t="shared" si="40"/>
        <v>183.48473604749353</v>
      </c>
    </row>
    <row r="364" spans="1:17">
      <c r="A364" s="59">
        <v>44743</v>
      </c>
      <c r="B364" s="34">
        <v>1416.75</v>
      </c>
      <c r="C364" s="34">
        <v>4367.4799999999996</v>
      </c>
      <c r="D364" s="34">
        <v>52837.21</v>
      </c>
      <c r="H364" s="34">
        <v>3638.03</v>
      </c>
      <c r="I364" s="53">
        <v>44399</v>
      </c>
      <c r="J364" s="34">
        <f t="shared" si="35"/>
        <v>648.10155535224158</v>
      </c>
      <c r="K364" s="34">
        <f t="shared" si="36"/>
        <v>141.33187497370744</v>
      </c>
      <c r="L364" s="34">
        <f t="shared" si="37"/>
        <v>138.52029754598493</v>
      </c>
      <c r="P364" s="34">
        <f t="shared" si="40"/>
        <v>186.18848998183168</v>
      </c>
    </row>
    <row r="365" spans="1:17">
      <c r="A365" s="59">
        <v>45108</v>
      </c>
      <c r="B365" s="34">
        <v>1401.65</v>
      </c>
      <c r="C365" s="34">
        <v>4411.8</v>
      </c>
      <c r="D365" s="34">
        <v>52975.8</v>
      </c>
      <c r="H365" s="34">
        <v>3656.64</v>
      </c>
      <c r="I365" s="53">
        <v>44400</v>
      </c>
      <c r="J365" s="34">
        <f t="shared" si="35"/>
        <v>641.19396157365054</v>
      </c>
      <c r="K365" s="34">
        <f t="shared" si="36"/>
        <v>142.76607242826586</v>
      </c>
      <c r="L365" s="34">
        <f t="shared" si="37"/>
        <v>138.8836310383646</v>
      </c>
      <c r="P365" s="34">
        <f t="shared" si="40"/>
        <v>187.14091967552903</v>
      </c>
    </row>
    <row r="366" spans="1:17">
      <c r="A366" s="59">
        <v>46204</v>
      </c>
      <c r="B366" s="34">
        <v>1403.9</v>
      </c>
      <c r="C366" s="34">
        <v>4422.2299999999996</v>
      </c>
      <c r="D366" s="34">
        <v>52852.27</v>
      </c>
      <c r="H366" s="34">
        <v>3699.82</v>
      </c>
      <c r="I366" s="53">
        <v>44401</v>
      </c>
      <c r="J366" s="34">
        <f t="shared" si="35"/>
        <v>642.22323879231476</v>
      </c>
      <c r="K366" s="34">
        <f t="shared" si="36"/>
        <v>143.10358775883992</v>
      </c>
      <c r="L366" s="34">
        <f t="shared" si="37"/>
        <v>138.55977948837065</v>
      </c>
      <c r="P366" s="34">
        <f t="shared" si="40"/>
        <v>189.35080222114181</v>
      </c>
    </row>
    <row r="367" spans="1:17">
      <c r="A367" s="59">
        <v>46569</v>
      </c>
      <c r="B367" s="34">
        <v>1396.75</v>
      </c>
      <c r="C367" s="34">
        <v>4401.46</v>
      </c>
      <c r="D367" s="34">
        <v>52578.76</v>
      </c>
      <c r="H367" s="34">
        <v>3626.39</v>
      </c>
      <c r="I367" s="53">
        <v>44404</v>
      </c>
      <c r="J367" s="34">
        <f t="shared" si="35"/>
        <v>638.95242451967067</v>
      </c>
      <c r="K367" s="34">
        <f t="shared" si="36"/>
        <v>142.43146950227006</v>
      </c>
      <c r="L367" s="34">
        <f t="shared" si="37"/>
        <v>137.84273393313029</v>
      </c>
      <c r="P367" s="34">
        <f t="shared" si="40"/>
        <v>185.5927736124261</v>
      </c>
    </row>
    <row r="368" spans="1:17">
      <c r="A368" s="59">
        <v>46935</v>
      </c>
      <c r="B368" s="34">
        <v>1399.9</v>
      </c>
      <c r="C368" s="34">
        <v>4400.6499999999996</v>
      </c>
      <c r="D368" s="34">
        <v>52443.71</v>
      </c>
      <c r="H368" s="34">
        <v>3630.32</v>
      </c>
      <c r="I368" s="53">
        <v>44405</v>
      </c>
      <c r="J368" s="34">
        <f t="shared" si="35"/>
        <v>640.39341262580058</v>
      </c>
      <c r="K368" s="34">
        <f t="shared" si="36"/>
        <v>142.40525786106534</v>
      </c>
      <c r="L368" s="34">
        <f t="shared" si="37"/>
        <v>137.4886810566899</v>
      </c>
      <c r="P368" s="34">
        <f t="shared" si="40"/>
        <v>185.79390465467387</v>
      </c>
    </row>
    <row r="369" spans="1:16">
      <c r="A369" s="59">
        <v>47300</v>
      </c>
      <c r="B369" s="34">
        <v>1400.25</v>
      </c>
      <c r="C369" s="34">
        <v>4419.1499999999996</v>
      </c>
      <c r="D369" s="34">
        <v>52653.07</v>
      </c>
      <c r="H369" s="34">
        <v>3599.92</v>
      </c>
      <c r="I369" s="53">
        <v>44406</v>
      </c>
      <c r="J369" s="34">
        <f t="shared" si="35"/>
        <v>640.55352241537059</v>
      </c>
      <c r="K369" s="34">
        <f t="shared" si="36"/>
        <v>143.00391880216034</v>
      </c>
      <c r="L369" s="34">
        <f t="shared" si="37"/>
        <v>138.03754821856745</v>
      </c>
      <c r="P369" s="34">
        <f t="shared" si="40"/>
        <v>184.23808183423321</v>
      </c>
    </row>
    <row r="370" spans="1:16">
      <c r="A370" s="59">
        <v>11140</v>
      </c>
      <c r="B370" s="34">
        <v>1420.25</v>
      </c>
      <c r="C370" s="34">
        <v>4395.26</v>
      </c>
      <c r="D370" s="34">
        <v>52586.84</v>
      </c>
      <c r="H370" s="34">
        <v>3327.59</v>
      </c>
      <c r="I370" s="53">
        <v>44407</v>
      </c>
      <c r="J370" s="34">
        <f t="shared" si="35"/>
        <v>649.70265324794138</v>
      </c>
      <c r="K370" s="34">
        <f t="shared" si="36"/>
        <v>142.23083718687604</v>
      </c>
      <c r="L370" s="34">
        <f t="shared" si="37"/>
        <v>137.86391680792954</v>
      </c>
      <c r="P370" s="34">
        <f t="shared" si="40"/>
        <v>170.30067299572659</v>
      </c>
    </row>
    <row r="371" spans="1:16">
      <c r="A371" s="59">
        <v>37469</v>
      </c>
      <c r="B371" s="34">
        <v>1438.2</v>
      </c>
      <c r="C371" s="34">
        <v>4387.1099999999997</v>
      </c>
      <c r="D371" s="34">
        <v>52950.63</v>
      </c>
      <c r="H371" s="34">
        <v>3331.48</v>
      </c>
      <c r="I371" s="53">
        <v>44409</v>
      </c>
      <c r="J371" s="34">
        <f t="shared" si="35"/>
        <v>657.91399817017395</v>
      </c>
      <c r="K371" s="34">
        <f t="shared" si="36"/>
        <v>141.96710277228556</v>
      </c>
      <c r="L371" s="34">
        <f t="shared" si="37"/>
        <v>138.81764428605061</v>
      </c>
      <c r="P371" s="34">
        <f t="shared" si="40"/>
        <v>170.49975690268431</v>
      </c>
    </row>
    <row r="372" spans="1:16">
      <c r="A372" s="59">
        <v>37834</v>
      </c>
      <c r="B372" s="34">
        <v>1442.8</v>
      </c>
      <c r="C372" s="34">
        <v>4423.1499999999996</v>
      </c>
      <c r="D372" s="34">
        <v>53823.360000000001</v>
      </c>
      <c r="H372" s="34">
        <v>3366.24</v>
      </c>
      <c r="I372" s="53">
        <v>44411</v>
      </c>
      <c r="J372" s="34">
        <f t="shared" si="35"/>
        <v>660.01829826166511</v>
      </c>
      <c r="K372" s="34">
        <f t="shared" si="36"/>
        <v>143.13335900564036</v>
      </c>
      <c r="L372" s="34">
        <f t="shared" si="37"/>
        <v>141.10563071223223</v>
      </c>
      <c r="P372" s="34">
        <f t="shared" si="40"/>
        <v>172.27871746974077</v>
      </c>
    </row>
    <row r="373" spans="1:16">
      <c r="A373" s="59">
        <v>38200</v>
      </c>
      <c r="B373" s="34">
        <v>1429.55</v>
      </c>
      <c r="C373" s="34">
        <v>4402.68</v>
      </c>
      <c r="D373" s="34">
        <v>54369.77</v>
      </c>
      <c r="H373" s="34">
        <v>3354.72</v>
      </c>
      <c r="I373" s="53">
        <v>44412</v>
      </c>
      <c r="J373" s="34">
        <f t="shared" si="35"/>
        <v>653.95699908508686</v>
      </c>
      <c r="K373" s="34">
        <f t="shared" si="36"/>
        <v>142.47094876433147</v>
      </c>
      <c r="L373" s="34">
        <f t="shared" si="37"/>
        <v>142.53812262053134</v>
      </c>
      <c r="P373" s="34">
        <f t="shared" si="40"/>
        <v>171.68914250620537</v>
      </c>
    </row>
    <row r="374" spans="1:16">
      <c r="A374" s="59">
        <v>38565</v>
      </c>
      <c r="B374" s="34">
        <v>1432.35</v>
      </c>
      <c r="C374" s="34">
        <v>4429.1000000000004</v>
      </c>
      <c r="D374" s="34">
        <v>54492.84</v>
      </c>
      <c r="H374" s="34">
        <v>3375.99</v>
      </c>
      <c r="I374" s="53">
        <v>44413</v>
      </c>
      <c r="J374" s="34">
        <f t="shared" si="35"/>
        <v>655.23787740164676</v>
      </c>
      <c r="K374" s="34">
        <f t="shared" si="36"/>
        <v>143.32590130831687</v>
      </c>
      <c r="L374" s="34">
        <f t="shared" si="37"/>
        <v>142.86076821478179</v>
      </c>
      <c r="P374" s="34">
        <f t="shared" si="40"/>
        <v>172.7777066966913</v>
      </c>
    </row>
    <row r="375" spans="1:16">
      <c r="A375" s="59">
        <v>38930</v>
      </c>
      <c r="B375" s="34">
        <v>1536.65</v>
      </c>
      <c r="C375" s="34">
        <v>4436.5200000000004</v>
      </c>
      <c r="D375" s="34">
        <v>54277.72</v>
      </c>
      <c r="H375" s="34">
        <v>3344.94</v>
      </c>
      <c r="I375" s="53">
        <v>44414</v>
      </c>
      <c r="J375" s="34">
        <f t="shared" si="35"/>
        <v>702.95059469350417</v>
      </c>
      <c r="K375" s="34">
        <f t="shared" si="36"/>
        <v>143.56601288577227</v>
      </c>
      <c r="L375" s="34">
        <f t="shared" si="37"/>
        <v>142.29680038968101</v>
      </c>
      <c r="P375" s="34">
        <f t="shared" si="40"/>
        <v>171.18861792778731</v>
      </c>
    </row>
    <row r="376" spans="1:16">
      <c r="A376" s="59">
        <v>40026</v>
      </c>
      <c r="B376" s="34">
        <v>1493.4</v>
      </c>
      <c r="C376" s="34">
        <v>4432.3500000000004</v>
      </c>
      <c r="D376" s="34">
        <v>54402.85</v>
      </c>
      <c r="H376" s="34">
        <v>3341.87</v>
      </c>
      <c r="I376" s="53">
        <v>44417</v>
      </c>
      <c r="J376" s="34">
        <f t="shared" si="35"/>
        <v>683.16559926806963</v>
      </c>
      <c r="K376" s="34">
        <f t="shared" si="36"/>
        <v>143.43107147364438</v>
      </c>
      <c r="L376" s="34">
        <f t="shared" si="37"/>
        <v>142.62484656834809</v>
      </c>
      <c r="P376" s="34">
        <f t="shared" si="40"/>
        <v>171.0315002942757</v>
      </c>
    </row>
    <row r="377" spans="1:16">
      <c r="A377" s="59">
        <v>40391</v>
      </c>
      <c r="B377" s="34">
        <v>1446.5</v>
      </c>
      <c r="C377" s="34">
        <v>4436.75</v>
      </c>
      <c r="D377" s="34">
        <v>54554.66</v>
      </c>
      <c r="H377" s="34">
        <v>3320.68</v>
      </c>
      <c r="I377" s="53">
        <v>44418</v>
      </c>
      <c r="J377" s="34">
        <f t="shared" si="35"/>
        <v>661.7108874656908</v>
      </c>
      <c r="K377" s="34">
        <f t="shared" si="36"/>
        <v>143.57345569747235</v>
      </c>
      <c r="L377" s="34">
        <f t="shared" si="37"/>
        <v>143.02283818013939</v>
      </c>
      <c r="P377" s="34">
        <f t="shared" si="40"/>
        <v>169.94703037436983</v>
      </c>
    </row>
    <row r="378" spans="1:16">
      <c r="A378" s="59">
        <v>40756</v>
      </c>
      <c r="B378" s="34">
        <v>1437.05</v>
      </c>
      <c r="C378" s="34">
        <v>4447.7</v>
      </c>
      <c r="D378" s="34">
        <v>54525.93</v>
      </c>
      <c r="H378" s="34">
        <v>3292.11</v>
      </c>
      <c r="I378" s="53">
        <v>44419</v>
      </c>
      <c r="J378" s="34">
        <f t="shared" si="35"/>
        <v>657.38792314730108</v>
      </c>
      <c r="K378" s="34">
        <f t="shared" si="36"/>
        <v>143.92779825449884</v>
      </c>
      <c r="L378" s="34">
        <f t="shared" si="37"/>
        <v>142.94751837902771</v>
      </c>
      <c r="P378" s="34">
        <f t="shared" si="40"/>
        <v>168.48486399344918</v>
      </c>
    </row>
    <row r="379" spans="1:16">
      <c r="A379" s="59">
        <v>41122</v>
      </c>
      <c r="B379" s="34">
        <v>1442.9</v>
      </c>
      <c r="C379" s="34">
        <v>4460.84</v>
      </c>
      <c r="D379" s="34">
        <v>54843.98</v>
      </c>
      <c r="H379" s="34">
        <v>3303.5</v>
      </c>
      <c r="I379" s="53">
        <v>44420</v>
      </c>
      <c r="J379" s="34">
        <f t="shared" si="35"/>
        <v>660.06404391582805</v>
      </c>
      <c r="K379" s="34">
        <f t="shared" si="36"/>
        <v>144.35300932293066</v>
      </c>
      <c r="L379" s="34">
        <f t="shared" si="37"/>
        <v>143.78133190995604</v>
      </c>
      <c r="P379" s="34">
        <f t="shared" si="40"/>
        <v>169.06778576729189</v>
      </c>
    </row>
    <row r="380" spans="1:16">
      <c r="A380" s="59">
        <v>41487</v>
      </c>
      <c r="B380" s="34">
        <v>1437</v>
      </c>
      <c r="C380" s="34">
        <v>4468</v>
      </c>
      <c r="D380" s="34">
        <v>55437.29</v>
      </c>
      <c r="H380" s="34">
        <v>3293.97</v>
      </c>
      <c r="I380" s="53">
        <v>44421</v>
      </c>
      <c r="J380" s="34">
        <f t="shared" si="35"/>
        <v>657.36505032021967</v>
      </c>
      <c r="K380" s="34">
        <f t="shared" si="36"/>
        <v>144.58470728715986</v>
      </c>
      <c r="L380" s="34">
        <f t="shared" si="37"/>
        <v>145.33677887123594</v>
      </c>
      <c r="P380" s="34">
        <f t="shared" si="40"/>
        <v>168.58005578443664</v>
      </c>
    </row>
    <row r="381" spans="1:16">
      <c r="A381" s="59">
        <v>42583</v>
      </c>
      <c r="B381" s="34">
        <v>1430.1</v>
      </c>
      <c r="C381" s="34">
        <v>4479.66</v>
      </c>
      <c r="D381" s="34">
        <v>55582.58</v>
      </c>
      <c r="H381" s="34">
        <v>3298.99</v>
      </c>
      <c r="I381" s="53">
        <v>44424</v>
      </c>
      <c r="J381" s="34">
        <f t="shared" si="35"/>
        <v>654.20860018298265</v>
      </c>
      <c r="K381" s="34">
        <f t="shared" si="36"/>
        <v>144.96202548030405</v>
      </c>
      <c r="L381" s="34">
        <f t="shared" si="37"/>
        <v>145.71767737118429</v>
      </c>
      <c r="P381" s="34">
        <f t="shared" si="40"/>
        <v>168.83697126333834</v>
      </c>
    </row>
    <row r="382" spans="1:16">
      <c r="A382" s="59">
        <v>42948</v>
      </c>
      <c r="B382" s="34">
        <v>1441.65</v>
      </c>
      <c r="C382" s="34">
        <v>4448.08</v>
      </c>
      <c r="D382" s="34">
        <v>55792.27</v>
      </c>
      <c r="H382" s="34">
        <v>3241.96</v>
      </c>
      <c r="I382" s="53">
        <v>44425</v>
      </c>
      <c r="J382" s="34">
        <f t="shared" si="35"/>
        <v>659.49222323879235</v>
      </c>
      <c r="K382" s="34">
        <f t="shared" si="36"/>
        <v>143.94009507382947</v>
      </c>
      <c r="L382" s="34">
        <f t="shared" si="37"/>
        <v>146.26740967522565</v>
      </c>
      <c r="P382" s="34">
        <f t="shared" si="40"/>
        <v>165.91826812354464</v>
      </c>
    </row>
    <row r="383" spans="1:16">
      <c r="A383" s="59">
        <v>43313</v>
      </c>
      <c r="B383" s="34">
        <v>1460</v>
      </c>
      <c r="C383" s="34">
        <v>4400.2700000000004</v>
      </c>
      <c r="D383" s="34">
        <v>55629.49</v>
      </c>
      <c r="H383" s="34">
        <v>3201.22</v>
      </c>
      <c r="I383" s="53">
        <v>44426</v>
      </c>
      <c r="J383" s="34">
        <f t="shared" si="35"/>
        <v>667.88655077767612</v>
      </c>
      <c r="K383" s="34">
        <f t="shared" si="36"/>
        <v>142.39296104173476</v>
      </c>
      <c r="L383" s="34">
        <f t="shared" si="37"/>
        <v>145.84065864059426</v>
      </c>
      <c r="P383" s="34">
        <f t="shared" si="40"/>
        <v>163.83326083062514</v>
      </c>
    </row>
    <row r="384" spans="1:16">
      <c r="A384" s="59">
        <v>44044</v>
      </c>
      <c r="B384" s="34">
        <v>1430.1</v>
      </c>
      <c r="C384" s="34">
        <v>4405.8</v>
      </c>
      <c r="D384" s="34">
        <v>55329.32</v>
      </c>
      <c r="H384" s="34">
        <v>3187.75</v>
      </c>
      <c r="I384" s="53">
        <v>44428</v>
      </c>
      <c r="J384" s="34">
        <f t="shared" si="35"/>
        <v>654.20860018298265</v>
      </c>
      <c r="K384" s="34">
        <f t="shared" si="36"/>
        <v>142.57191212304585</v>
      </c>
      <c r="L384" s="34">
        <f t="shared" si="37"/>
        <v>145.05372008508806</v>
      </c>
      <c r="P384" s="34">
        <f t="shared" si="40"/>
        <v>163.14388802169964</v>
      </c>
    </row>
    <row r="385" spans="1:16">
      <c r="A385" s="59">
        <v>45139</v>
      </c>
      <c r="B385" s="34">
        <v>1396.7</v>
      </c>
      <c r="C385" s="34">
        <v>4441.67</v>
      </c>
      <c r="D385" s="34">
        <v>55555.79</v>
      </c>
      <c r="H385" s="34">
        <v>3199.95</v>
      </c>
      <c r="I385" s="53">
        <v>44431</v>
      </c>
      <c r="J385" s="34">
        <f t="shared" si="35"/>
        <v>638.92955169258926</v>
      </c>
      <c r="K385" s="34">
        <f t="shared" si="36"/>
        <v>143.73266714775278</v>
      </c>
      <c r="L385" s="34">
        <f t="shared" si="37"/>
        <v>145.64744355733876</v>
      </c>
      <c r="P385" s="34">
        <f t="shared" si="40"/>
        <v>163.76826428516594</v>
      </c>
    </row>
    <row r="386" spans="1:16">
      <c r="A386" s="59">
        <v>45505</v>
      </c>
      <c r="B386" s="34">
        <v>1437.8</v>
      </c>
      <c r="C386" s="34">
        <v>4479.54</v>
      </c>
      <c r="D386" s="34">
        <v>55958.98</v>
      </c>
      <c r="H386" s="34">
        <v>3265.87</v>
      </c>
      <c r="I386" s="53">
        <v>44432</v>
      </c>
      <c r="J386" s="34">
        <f t="shared" si="35"/>
        <v>657.73101555352241</v>
      </c>
      <c r="K386" s="34">
        <f t="shared" si="36"/>
        <v>144.95814227419964</v>
      </c>
      <c r="L386" s="34">
        <f t="shared" si="37"/>
        <v>146.70446376653538</v>
      </c>
      <c r="P386" s="34">
        <f t="shared" si="40"/>
        <v>167.1419432431741</v>
      </c>
    </row>
    <row r="387" spans="1:16">
      <c r="A387" s="59">
        <v>45870</v>
      </c>
      <c r="B387" s="34">
        <v>1475.35</v>
      </c>
      <c r="C387" s="34">
        <v>4486.2299999999996</v>
      </c>
      <c r="D387" s="34">
        <v>55944.21</v>
      </c>
      <c r="H387" s="34">
        <v>3305.78</v>
      </c>
      <c r="I387" s="53">
        <v>44433</v>
      </c>
      <c r="J387" s="34">
        <f t="shared" ref="J387:J450" si="42">B387/$B$2*100</f>
        <v>674.90850869167423</v>
      </c>
      <c r="K387" s="34">
        <f t="shared" ref="K387:K420" si="43">C387/$C$2*100</f>
        <v>145.17463101451995</v>
      </c>
      <c r="L387" s="34">
        <f t="shared" ref="L387:L420" si="44">D387/$D$2*100</f>
        <v>146.66574210059665</v>
      </c>
      <c r="P387" s="34">
        <f t="shared" ref="P387:P420" si="45">H387/$H$2*100</f>
        <v>169.18447247882494</v>
      </c>
    </row>
    <row r="388" spans="1:16">
      <c r="A388" s="59">
        <v>46235</v>
      </c>
      <c r="B388" s="34">
        <v>1475.7</v>
      </c>
      <c r="C388" s="34">
        <v>4496.1899999999996</v>
      </c>
      <c r="D388" s="34">
        <v>55949.1</v>
      </c>
      <c r="H388" s="34">
        <v>3299.18</v>
      </c>
      <c r="I388" s="53">
        <v>44434</v>
      </c>
      <c r="J388" s="34">
        <f t="shared" si="42"/>
        <v>675.06861848124436</v>
      </c>
      <c r="K388" s="34">
        <f t="shared" si="43"/>
        <v>145.49693712118514</v>
      </c>
      <c r="L388" s="34">
        <f t="shared" si="44"/>
        <v>146.67856193447886</v>
      </c>
      <c r="P388" s="34">
        <f t="shared" si="45"/>
        <v>168.8466951559661</v>
      </c>
    </row>
    <row r="389" spans="1:16">
      <c r="A389" s="59">
        <v>46600</v>
      </c>
      <c r="B389" s="34">
        <v>1506.05</v>
      </c>
      <c r="C389" s="34">
        <v>4469.91</v>
      </c>
      <c r="D389" s="34">
        <v>56124.72</v>
      </c>
      <c r="H389" s="34">
        <v>3316</v>
      </c>
      <c r="I389" s="53">
        <v>44435</v>
      </c>
      <c r="J389" s="34">
        <f t="shared" si="42"/>
        <v>688.95242451967067</v>
      </c>
      <c r="K389" s="34">
        <f t="shared" si="43"/>
        <v>144.64651498432156</v>
      </c>
      <c r="L389" s="34">
        <f t="shared" si="44"/>
        <v>147.138974864212</v>
      </c>
      <c r="P389" s="34">
        <f t="shared" si="45"/>
        <v>169.70751554543361</v>
      </c>
    </row>
    <row r="390" spans="1:16">
      <c r="A390" s="59">
        <v>11171</v>
      </c>
      <c r="B390" s="34">
        <v>1516.55</v>
      </c>
      <c r="C390" s="34">
        <v>4509.37</v>
      </c>
      <c r="D390" s="34">
        <v>56889.760000000002</v>
      </c>
      <c r="H390" s="34">
        <v>3349.63</v>
      </c>
      <c r="I390" s="53">
        <v>44435</v>
      </c>
      <c r="J390" s="34">
        <f t="shared" si="42"/>
        <v>693.75571820677033</v>
      </c>
      <c r="K390" s="34">
        <f t="shared" si="43"/>
        <v>145.92344259165176</v>
      </c>
      <c r="L390" s="34">
        <f t="shared" si="44"/>
        <v>149.14463656426355</v>
      </c>
      <c r="P390" s="34">
        <f t="shared" si="45"/>
        <v>171.42864454054606</v>
      </c>
    </row>
    <row r="391" spans="1:16">
      <c r="A391" s="59">
        <v>11536</v>
      </c>
      <c r="B391" s="34">
        <v>1587.6</v>
      </c>
      <c r="C391" s="34">
        <v>4528.79</v>
      </c>
      <c r="D391" s="34">
        <v>57552.39</v>
      </c>
      <c r="H391" s="34">
        <v>3421.57</v>
      </c>
      <c r="I391" s="53">
        <v>44438</v>
      </c>
      <c r="J391" s="34">
        <f t="shared" si="42"/>
        <v>726.25800548947848</v>
      </c>
      <c r="K391" s="34">
        <f t="shared" si="43"/>
        <v>146.55187477954715</v>
      </c>
      <c r="L391" s="34">
        <f t="shared" si="44"/>
        <v>150.88181581280631</v>
      </c>
      <c r="P391" s="34">
        <f t="shared" si="45"/>
        <v>175.11041735970727</v>
      </c>
    </row>
    <row r="392" spans="1:16">
      <c r="A392" s="59">
        <v>37135</v>
      </c>
      <c r="B392" s="34">
        <v>1565.2</v>
      </c>
      <c r="C392" s="34">
        <v>4522.68</v>
      </c>
      <c r="D392" s="34">
        <v>57338.21</v>
      </c>
      <c r="H392" s="34">
        <v>3470.79</v>
      </c>
      <c r="I392" s="53">
        <v>44440</v>
      </c>
      <c r="J392" s="34">
        <f t="shared" si="42"/>
        <v>716.01097895699911</v>
      </c>
      <c r="K392" s="34">
        <f t="shared" si="43"/>
        <v>146.35415486873146</v>
      </c>
      <c r="L392" s="34">
        <f t="shared" si="44"/>
        <v>150.320312332051</v>
      </c>
      <c r="P392" s="34">
        <f t="shared" si="45"/>
        <v>177.62941733411805</v>
      </c>
    </row>
    <row r="393" spans="1:16">
      <c r="A393" s="59">
        <v>37500</v>
      </c>
      <c r="B393" s="34">
        <v>1570.55</v>
      </c>
      <c r="C393" s="34">
        <v>4524.09</v>
      </c>
      <c r="D393" s="34">
        <v>57852.54</v>
      </c>
      <c r="H393" s="34">
        <v>3479</v>
      </c>
      <c r="I393" s="53">
        <v>44441</v>
      </c>
      <c r="J393" s="34">
        <f t="shared" si="42"/>
        <v>718.45837145471182</v>
      </c>
      <c r="K393" s="34">
        <f t="shared" si="43"/>
        <v>146.39978254045815</v>
      </c>
      <c r="L393" s="34">
        <f t="shared" si="44"/>
        <v>151.66870193545412</v>
      </c>
      <c r="P393" s="34">
        <f t="shared" si="45"/>
        <v>178.04959185240153</v>
      </c>
    </row>
    <row r="394" spans="1:16">
      <c r="A394" s="59">
        <v>37865</v>
      </c>
      <c r="B394" s="34">
        <v>1565.55</v>
      </c>
      <c r="C394" s="34">
        <v>4536.95</v>
      </c>
      <c r="D394" s="34">
        <v>58129.95</v>
      </c>
      <c r="H394" s="34">
        <v>3463.12</v>
      </c>
      <c r="I394" s="53">
        <v>44442</v>
      </c>
      <c r="J394" s="34">
        <f t="shared" si="42"/>
        <v>716.17108874656901</v>
      </c>
      <c r="K394" s="34">
        <f t="shared" si="43"/>
        <v>146.81593279464636</v>
      </c>
      <c r="L394" s="34">
        <f t="shared" si="44"/>
        <v>152.39597189808521</v>
      </c>
      <c r="P394" s="34">
        <f t="shared" si="45"/>
        <v>177.2368791422503</v>
      </c>
    </row>
    <row r="395" spans="1:16">
      <c r="A395" s="59">
        <v>38961</v>
      </c>
      <c r="B395" s="34">
        <v>1582</v>
      </c>
      <c r="C395" s="34">
        <v>4535.43</v>
      </c>
      <c r="D395" s="34">
        <v>58296.91</v>
      </c>
      <c r="H395" s="34">
        <v>3478.05</v>
      </c>
      <c r="I395" s="53">
        <v>44445</v>
      </c>
      <c r="J395" s="34">
        <f t="shared" si="42"/>
        <v>723.69624885635869</v>
      </c>
      <c r="K395" s="34">
        <f t="shared" si="43"/>
        <v>146.76674551732395</v>
      </c>
      <c r="L395" s="34">
        <f t="shared" si="44"/>
        <v>152.83368140012513</v>
      </c>
      <c r="P395" s="34">
        <f t="shared" si="45"/>
        <v>178.00097238926278</v>
      </c>
    </row>
    <row r="396" spans="1:16">
      <c r="A396" s="59">
        <v>39326</v>
      </c>
      <c r="B396" s="34">
        <v>1558.1</v>
      </c>
      <c r="C396" s="34">
        <v>4520.03</v>
      </c>
      <c r="D396" s="34">
        <v>58279.48</v>
      </c>
      <c r="H396" s="34">
        <v>3509.29</v>
      </c>
      <c r="I396" s="53">
        <v>44446</v>
      </c>
      <c r="J396" s="34">
        <f t="shared" si="42"/>
        <v>712.76303751143632</v>
      </c>
      <c r="K396" s="34">
        <f t="shared" si="43"/>
        <v>146.26840073392594</v>
      </c>
      <c r="L396" s="34">
        <f t="shared" si="44"/>
        <v>152.78798616401735</v>
      </c>
      <c r="P396" s="34">
        <f t="shared" si="45"/>
        <v>179.59978505079454</v>
      </c>
    </row>
    <row r="397" spans="1:16">
      <c r="A397" s="59">
        <v>39692</v>
      </c>
      <c r="B397" s="34">
        <v>1555.95</v>
      </c>
      <c r="C397" s="34">
        <v>4514.07</v>
      </c>
      <c r="D397" s="34">
        <v>58250.26</v>
      </c>
      <c r="H397" s="34">
        <v>3525.5</v>
      </c>
      <c r="I397" s="53">
        <v>44447</v>
      </c>
      <c r="J397" s="34">
        <f t="shared" si="42"/>
        <v>711.77950594693505</v>
      </c>
      <c r="K397" s="34">
        <f t="shared" si="43"/>
        <v>146.07553483074074</v>
      </c>
      <c r="L397" s="34">
        <f t="shared" si="44"/>
        <v>152.71138175787451</v>
      </c>
      <c r="P397" s="34">
        <f t="shared" si="45"/>
        <v>180.42938662708872</v>
      </c>
    </row>
    <row r="398" spans="1:16">
      <c r="A398" s="59">
        <v>40057</v>
      </c>
      <c r="B398" s="34">
        <v>1545</v>
      </c>
      <c r="C398" s="34">
        <v>4493.28</v>
      </c>
      <c r="D398" s="34">
        <v>58305.07</v>
      </c>
      <c r="H398" s="34">
        <v>3484.16</v>
      </c>
      <c r="I398" s="53">
        <v>44448</v>
      </c>
      <c r="J398" s="34">
        <f t="shared" si="42"/>
        <v>706.77035681610244</v>
      </c>
      <c r="K398" s="34">
        <f t="shared" si="43"/>
        <v>145.40276937315343</v>
      </c>
      <c r="L398" s="34">
        <f t="shared" si="44"/>
        <v>152.85507400635802</v>
      </c>
      <c r="P398" s="34">
        <f t="shared" si="45"/>
        <v>178.31367230481843</v>
      </c>
    </row>
    <row r="399" spans="1:16">
      <c r="A399" s="59">
        <v>41518</v>
      </c>
      <c r="B399" s="34">
        <v>1532.45</v>
      </c>
      <c r="C399" s="34">
        <v>4458.58</v>
      </c>
      <c r="D399" s="34">
        <v>58177.760000000002</v>
      </c>
      <c r="H399" s="34">
        <v>3469.15</v>
      </c>
      <c r="I399" s="53">
        <v>44452</v>
      </c>
      <c r="J399" s="34">
        <f t="shared" si="42"/>
        <v>701.02927721866422</v>
      </c>
      <c r="K399" s="34">
        <f t="shared" si="43"/>
        <v>144.27987560796444</v>
      </c>
      <c r="L399" s="34">
        <f t="shared" si="44"/>
        <v>152.52131264612382</v>
      </c>
      <c r="P399" s="34">
        <f t="shared" si="45"/>
        <v>177.54548478722586</v>
      </c>
    </row>
    <row r="400" spans="1:16">
      <c r="A400" s="59">
        <v>41883</v>
      </c>
      <c r="B400" s="34">
        <v>1513.2</v>
      </c>
      <c r="C400" s="34">
        <v>4468.7299999999996</v>
      </c>
      <c r="D400" s="34">
        <v>58247.09</v>
      </c>
      <c r="H400" s="34">
        <v>3457.17</v>
      </c>
      <c r="I400" s="53">
        <v>44453</v>
      </c>
      <c r="J400" s="34">
        <f t="shared" si="42"/>
        <v>692.22323879231476</v>
      </c>
      <c r="K400" s="34">
        <f t="shared" si="43"/>
        <v>144.60833012429495</v>
      </c>
      <c r="L400" s="34">
        <f t="shared" si="44"/>
        <v>152.70307114981588</v>
      </c>
      <c r="P400" s="34">
        <f t="shared" si="45"/>
        <v>176.93236776785486</v>
      </c>
    </row>
    <row r="401" spans="1:16">
      <c r="A401" s="59">
        <v>42248</v>
      </c>
      <c r="B401" s="34">
        <v>1516.8</v>
      </c>
      <c r="C401" s="34">
        <v>4443.05</v>
      </c>
      <c r="D401" s="34">
        <v>58723.199999999997</v>
      </c>
      <c r="H401" s="34">
        <v>3450</v>
      </c>
      <c r="I401" s="53">
        <v>44454</v>
      </c>
      <c r="J401" s="34">
        <f t="shared" si="42"/>
        <v>693.87008234217751</v>
      </c>
      <c r="K401" s="34">
        <f t="shared" si="43"/>
        <v>143.77732401795336</v>
      </c>
      <c r="L401" s="34">
        <f t="shared" si="44"/>
        <v>153.95126156078987</v>
      </c>
      <c r="P401" s="34">
        <f t="shared" si="45"/>
        <v>176.56541876711276</v>
      </c>
    </row>
    <row r="402" spans="1:16">
      <c r="A402" s="59">
        <v>42614</v>
      </c>
      <c r="B402" s="34">
        <v>1503.2</v>
      </c>
      <c r="C402" s="34">
        <v>4480.7</v>
      </c>
      <c r="D402" s="34">
        <v>59141.16</v>
      </c>
      <c r="H402" s="34">
        <v>3475.79</v>
      </c>
      <c r="I402" s="53">
        <v>44455</v>
      </c>
      <c r="J402" s="34">
        <f t="shared" si="42"/>
        <v>687.64867337602936</v>
      </c>
      <c r="K402" s="34">
        <f t="shared" si="43"/>
        <v>144.99567993320886</v>
      </c>
      <c r="L402" s="34">
        <f t="shared" si="44"/>
        <v>155.04700343592523</v>
      </c>
      <c r="P402" s="34">
        <f t="shared" si="45"/>
        <v>177.88530924537474</v>
      </c>
    </row>
    <row r="403" spans="1:16">
      <c r="A403" s="59">
        <v>42979</v>
      </c>
      <c r="B403" s="34">
        <v>1480.25</v>
      </c>
      <c r="C403" s="34">
        <v>4473.76</v>
      </c>
      <c r="D403" s="34">
        <v>59015.89</v>
      </c>
      <c r="H403" s="34">
        <v>3488.24</v>
      </c>
      <c r="I403" s="53">
        <v>44456</v>
      </c>
      <c r="J403" s="34">
        <f t="shared" si="42"/>
        <v>677.15004574565421</v>
      </c>
      <c r="K403" s="34">
        <f t="shared" si="43"/>
        <v>144.77110118017106</v>
      </c>
      <c r="L403" s="34">
        <f t="shared" si="44"/>
        <v>154.71859022724925</v>
      </c>
      <c r="P403" s="34">
        <f t="shared" si="45"/>
        <v>178.52248010440388</v>
      </c>
    </row>
    <row r="404" spans="1:16">
      <c r="A404" s="59">
        <v>44075</v>
      </c>
      <c r="B404" s="34">
        <v>1418.85</v>
      </c>
      <c r="C404" s="34">
        <v>4432.99</v>
      </c>
      <c r="D404" s="34">
        <v>58490.93</v>
      </c>
      <c r="H404" s="34">
        <v>3462.52</v>
      </c>
      <c r="I404" s="53">
        <v>44459</v>
      </c>
      <c r="J404" s="34">
        <f t="shared" si="42"/>
        <v>649.06221408966144</v>
      </c>
      <c r="K404" s="34">
        <f t="shared" si="43"/>
        <v>143.45178190620115</v>
      </c>
      <c r="L404" s="34">
        <f t="shared" si="44"/>
        <v>153.34233255959913</v>
      </c>
      <c r="P404" s="34">
        <f t="shared" si="45"/>
        <v>177.20617211289951</v>
      </c>
    </row>
    <row r="405" spans="1:16">
      <c r="A405" s="59">
        <v>44440</v>
      </c>
      <c r="B405" s="34">
        <v>1441.45</v>
      </c>
      <c r="C405" s="34">
        <v>4357.7299999999996</v>
      </c>
      <c r="D405" s="34">
        <v>59005.27</v>
      </c>
      <c r="H405" s="34">
        <v>3355.73</v>
      </c>
      <c r="I405" s="53">
        <v>44460</v>
      </c>
      <c r="J405" s="34">
        <f t="shared" si="42"/>
        <v>659.40073193046669</v>
      </c>
      <c r="K405" s="34">
        <f t="shared" si="43"/>
        <v>141.01636447772495</v>
      </c>
      <c r="L405" s="34">
        <f t="shared" si="44"/>
        <v>154.69074837943145</v>
      </c>
      <c r="P405" s="34">
        <f t="shared" si="45"/>
        <v>171.74083267227923</v>
      </c>
    </row>
    <row r="406" spans="1:16">
      <c r="A406" s="59">
        <v>44805</v>
      </c>
      <c r="B406" s="34">
        <v>1437.75</v>
      </c>
      <c r="C406" s="34">
        <v>4354.18</v>
      </c>
      <c r="D406" s="34">
        <v>58927.33</v>
      </c>
      <c r="H406" s="34">
        <v>3343.63</v>
      </c>
      <c r="I406" s="53">
        <v>44461</v>
      </c>
      <c r="J406" s="34">
        <f t="shared" si="42"/>
        <v>657.708142726441</v>
      </c>
      <c r="K406" s="34">
        <f t="shared" si="43"/>
        <v>140.90148629713644</v>
      </c>
      <c r="L406" s="34">
        <f t="shared" si="44"/>
        <v>154.48641753019217</v>
      </c>
      <c r="P406" s="34">
        <f t="shared" si="45"/>
        <v>171.12157424703804</v>
      </c>
    </row>
    <row r="407" spans="1:16">
      <c r="A407" s="59">
        <v>45170</v>
      </c>
      <c r="B407" s="34">
        <v>1474.35</v>
      </c>
      <c r="C407" s="34">
        <v>4395.6400000000003</v>
      </c>
      <c r="D407" s="34">
        <v>59885.36</v>
      </c>
      <c r="H407" s="34">
        <v>3380.05</v>
      </c>
      <c r="I407" s="53">
        <v>44462</v>
      </c>
      <c r="J407" s="34">
        <f t="shared" si="42"/>
        <v>674.45105215004571</v>
      </c>
      <c r="K407" s="34">
        <f t="shared" si="43"/>
        <v>142.24313400620667</v>
      </c>
      <c r="L407" s="34">
        <f t="shared" si="44"/>
        <v>156.9980300975094</v>
      </c>
      <c r="P407" s="34">
        <f t="shared" si="45"/>
        <v>172.98549092863175</v>
      </c>
    </row>
    <row r="408" spans="1:16">
      <c r="A408" s="59">
        <v>45536</v>
      </c>
      <c r="B408" s="34">
        <v>1461.7</v>
      </c>
      <c r="C408" s="34">
        <v>4448.9799999999996</v>
      </c>
      <c r="D408" s="34">
        <v>60048.47</v>
      </c>
      <c r="H408" s="34">
        <v>3416</v>
      </c>
      <c r="I408" s="53">
        <v>44463</v>
      </c>
      <c r="J408" s="34">
        <f t="shared" si="42"/>
        <v>668.66422689844467</v>
      </c>
      <c r="K408" s="34">
        <f t="shared" si="43"/>
        <v>143.96921911961243</v>
      </c>
      <c r="L408" s="34">
        <f t="shared" si="44"/>
        <v>157.42564627430463</v>
      </c>
      <c r="P408" s="34">
        <f t="shared" si="45"/>
        <v>174.82535377056732</v>
      </c>
    </row>
    <row r="409" spans="1:16">
      <c r="A409" s="59">
        <v>46631</v>
      </c>
      <c r="B409" s="34">
        <v>1531.25</v>
      </c>
      <c r="C409" s="34">
        <v>4455.4799999999996</v>
      </c>
      <c r="D409" s="34">
        <v>60077.88</v>
      </c>
      <c r="H409" s="34">
        <v>3425.52</v>
      </c>
      <c r="I409" s="53">
        <v>44466</v>
      </c>
      <c r="J409" s="34">
        <f t="shared" si="42"/>
        <v>700.48032936871004</v>
      </c>
      <c r="K409" s="34">
        <f t="shared" si="43"/>
        <v>144.17955945026745</v>
      </c>
      <c r="L409" s="34">
        <f t="shared" si="44"/>
        <v>157.50274879260235</v>
      </c>
      <c r="P409" s="34">
        <f t="shared" si="45"/>
        <v>175.31257196960004</v>
      </c>
    </row>
    <row r="410" spans="1:16">
      <c r="A410" s="59">
        <v>46997</v>
      </c>
      <c r="B410" s="34">
        <v>1487.3</v>
      </c>
      <c r="C410" s="34">
        <v>4443.1099999999997</v>
      </c>
      <c r="D410" s="34">
        <v>59667.6</v>
      </c>
      <c r="H410" s="34">
        <v>3405.8</v>
      </c>
      <c r="I410" s="53">
        <v>44467</v>
      </c>
      <c r="J410" s="34">
        <f t="shared" si="42"/>
        <v>680.37511436413536</v>
      </c>
      <c r="K410" s="34">
        <f t="shared" si="43"/>
        <v>143.77926562100555</v>
      </c>
      <c r="L410" s="34">
        <f t="shared" si="44"/>
        <v>156.427141135098</v>
      </c>
      <c r="P410" s="34">
        <f t="shared" si="45"/>
        <v>174.30333427160366</v>
      </c>
    </row>
    <row r="411" spans="1:16">
      <c r="A411" s="59">
        <v>47362</v>
      </c>
      <c r="B411" s="34">
        <v>1485.65</v>
      </c>
      <c r="C411" s="34">
        <v>4352.63</v>
      </c>
      <c r="D411" s="34">
        <v>59413.27</v>
      </c>
      <c r="H411" s="34">
        <v>3315.96</v>
      </c>
      <c r="I411" s="53">
        <v>44468</v>
      </c>
      <c r="J411" s="34">
        <f t="shared" si="42"/>
        <v>679.62031107044845</v>
      </c>
      <c r="K411" s="34">
        <f t="shared" si="43"/>
        <v>140.85132821828796</v>
      </c>
      <c r="L411" s="34">
        <f t="shared" si="44"/>
        <v>155.76037869107662</v>
      </c>
      <c r="P411" s="34">
        <f t="shared" si="45"/>
        <v>169.70546841014357</v>
      </c>
    </row>
    <row r="412" spans="1:16">
      <c r="A412" s="59">
        <v>11202</v>
      </c>
      <c r="B412" s="34">
        <v>1468.1</v>
      </c>
      <c r="C412" s="34">
        <v>4359.46</v>
      </c>
      <c r="D412" s="34">
        <v>59126.36</v>
      </c>
      <c r="H412" s="34">
        <v>3301.12</v>
      </c>
      <c r="I412" s="53">
        <v>44469</v>
      </c>
      <c r="J412" s="34">
        <f t="shared" si="42"/>
        <v>671.59194876486731</v>
      </c>
      <c r="K412" s="34">
        <f t="shared" si="43"/>
        <v>141.07234736573005</v>
      </c>
      <c r="L412" s="34">
        <f t="shared" si="44"/>
        <v>155.00820312069888</v>
      </c>
      <c r="P412" s="34">
        <f t="shared" si="45"/>
        <v>168.9459812175337</v>
      </c>
    </row>
    <row r="413" spans="1:16">
      <c r="A413" s="59">
        <v>37165</v>
      </c>
      <c r="B413" s="34">
        <v>1458.7</v>
      </c>
      <c r="C413" s="34">
        <v>4307.54</v>
      </c>
      <c r="D413" s="34">
        <v>58765.58</v>
      </c>
      <c r="H413" s="34">
        <v>3285.04</v>
      </c>
      <c r="I413" s="53">
        <v>44470</v>
      </c>
      <c r="J413" s="34">
        <f t="shared" si="42"/>
        <v>667.29185727355912</v>
      </c>
      <c r="K413" s="34">
        <f t="shared" si="43"/>
        <v>139.39221352455965</v>
      </c>
      <c r="L413" s="34">
        <f t="shared" si="44"/>
        <v>154.06236678776909</v>
      </c>
      <c r="P413" s="34">
        <f t="shared" si="45"/>
        <v>168.12303283093223</v>
      </c>
    </row>
    <row r="414" spans="1:16">
      <c r="A414" s="59">
        <v>38261</v>
      </c>
      <c r="B414" s="34">
        <v>1526.65</v>
      </c>
      <c r="C414" s="34">
        <v>4357.05</v>
      </c>
      <c r="D414" s="34">
        <v>59299.32</v>
      </c>
      <c r="H414" s="34">
        <v>3283.26</v>
      </c>
      <c r="I414" s="53">
        <v>44473</v>
      </c>
      <c r="J414" s="34">
        <f t="shared" si="42"/>
        <v>698.37602927721866</v>
      </c>
      <c r="K414" s="34">
        <f t="shared" si="43"/>
        <v>140.99435964313335</v>
      </c>
      <c r="L414" s="34">
        <f t="shared" si="44"/>
        <v>155.46164248026298</v>
      </c>
      <c r="P414" s="34">
        <f t="shared" si="45"/>
        <v>168.03193531052486</v>
      </c>
    </row>
    <row r="415" spans="1:16">
      <c r="A415" s="59">
        <v>38626</v>
      </c>
      <c r="B415" s="34">
        <v>1527.65</v>
      </c>
      <c r="C415" s="34">
        <v>4300.46</v>
      </c>
      <c r="D415" s="34">
        <v>59744.88</v>
      </c>
      <c r="H415" s="34">
        <v>3189.78</v>
      </c>
      <c r="I415" s="53">
        <v>44474</v>
      </c>
      <c r="J415" s="34">
        <f t="shared" si="42"/>
        <v>698.83348581884718</v>
      </c>
      <c r="K415" s="34">
        <f t="shared" si="43"/>
        <v>139.16310436440006</v>
      </c>
      <c r="L415" s="34">
        <f t="shared" si="44"/>
        <v>156.62974170000962</v>
      </c>
      <c r="P415" s="34">
        <f t="shared" si="45"/>
        <v>163.24778013766985</v>
      </c>
    </row>
    <row r="416" spans="1:16">
      <c r="A416" s="59">
        <v>38991</v>
      </c>
      <c r="B416" s="34">
        <v>1479.55</v>
      </c>
      <c r="C416" s="34">
        <v>4345.72</v>
      </c>
      <c r="D416" s="34">
        <v>59189.73</v>
      </c>
      <c r="H416" s="34">
        <v>3221</v>
      </c>
      <c r="I416" s="53">
        <v>44475</v>
      </c>
      <c r="J416" s="34">
        <f t="shared" si="42"/>
        <v>676.82982616651418</v>
      </c>
      <c r="K416" s="34">
        <f t="shared" si="43"/>
        <v>140.62772026677627</v>
      </c>
      <c r="L416" s="34">
        <f t="shared" si="44"/>
        <v>155.17433663258359</v>
      </c>
      <c r="P416" s="34">
        <f t="shared" si="45"/>
        <v>164.84556923155657</v>
      </c>
    </row>
    <row r="417" spans="1:16">
      <c r="A417" s="59">
        <v>39356</v>
      </c>
      <c r="B417" s="34">
        <v>1520.75</v>
      </c>
      <c r="C417" s="34">
        <v>4363.55</v>
      </c>
      <c r="D417" s="34">
        <v>59677.83</v>
      </c>
      <c r="H417" s="34">
        <v>3262.01</v>
      </c>
      <c r="I417" s="53">
        <v>44476</v>
      </c>
      <c r="J417" s="34">
        <f t="shared" si="42"/>
        <v>695.67703568161028</v>
      </c>
      <c r="K417" s="34">
        <f t="shared" si="43"/>
        <v>141.20469997378837</v>
      </c>
      <c r="L417" s="34">
        <f t="shared" si="44"/>
        <v>156.45396054217676</v>
      </c>
      <c r="P417" s="34">
        <f t="shared" si="45"/>
        <v>166.94439468768394</v>
      </c>
    </row>
    <row r="418" spans="1:16">
      <c r="A418" s="59">
        <v>39722</v>
      </c>
      <c r="B418" s="34">
        <v>1547.9</v>
      </c>
      <c r="C418" s="34">
        <v>4399.76</v>
      </c>
      <c r="D418" s="34">
        <v>60059.06</v>
      </c>
      <c r="H418" s="34">
        <v>3302.43</v>
      </c>
      <c r="I418" s="53">
        <v>44477</v>
      </c>
      <c r="J418" s="34">
        <f t="shared" si="42"/>
        <v>708.09698078682527</v>
      </c>
      <c r="K418" s="34">
        <f t="shared" si="43"/>
        <v>142.37645741579107</v>
      </c>
      <c r="L418" s="34">
        <f t="shared" si="44"/>
        <v>157.45340947283481</v>
      </c>
      <c r="P418" s="34">
        <f t="shared" si="45"/>
        <v>169.01302489828296</v>
      </c>
    </row>
    <row r="419" spans="1:16">
      <c r="A419" s="59">
        <v>40817</v>
      </c>
      <c r="B419" s="34">
        <v>1539.75</v>
      </c>
      <c r="C419" s="34">
        <v>4391.3599999999997</v>
      </c>
      <c r="D419" s="34">
        <v>60135.78</v>
      </c>
      <c r="H419" s="34">
        <v>3288.62</v>
      </c>
      <c r="I419" s="53">
        <v>44480</v>
      </c>
      <c r="J419" s="34">
        <f t="shared" si="42"/>
        <v>704.36870997255255</v>
      </c>
      <c r="K419" s="34">
        <f t="shared" si="43"/>
        <v>142.10463298848305</v>
      </c>
      <c r="L419" s="34">
        <f t="shared" si="44"/>
        <v>157.65454191771084</v>
      </c>
      <c r="P419" s="34">
        <f t="shared" si="45"/>
        <v>168.30625143939199</v>
      </c>
    </row>
    <row r="420" spans="1:16">
      <c r="A420" s="59">
        <v>41183</v>
      </c>
      <c r="B420" s="34">
        <v>1554.45</v>
      </c>
      <c r="C420" s="34">
        <v>4361.1899999999996</v>
      </c>
      <c r="D420" s="34">
        <v>60284.31</v>
      </c>
      <c r="H420" s="34">
        <v>3246.3</v>
      </c>
      <c r="I420" s="53">
        <v>44481</v>
      </c>
      <c r="J420" s="34">
        <f t="shared" si="42"/>
        <v>711.09332113449227</v>
      </c>
      <c r="K420" s="34">
        <f t="shared" si="43"/>
        <v>141.12833025373516</v>
      </c>
      <c r="L420" s="34">
        <f t="shared" si="44"/>
        <v>158.04393454072226</v>
      </c>
      <c r="P420" s="34">
        <f t="shared" si="45"/>
        <v>166.14038230251543</v>
      </c>
    </row>
    <row r="421" spans="1:16">
      <c r="A421" s="59">
        <v>41548</v>
      </c>
      <c r="B421" s="34">
        <v>1569.7</v>
      </c>
      <c r="C421" s="34">
        <v>4363.8</v>
      </c>
      <c r="D421" s="34">
        <v>60737.05</v>
      </c>
      <c r="H421" s="34">
        <v>3284.28</v>
      </c>
      <c r="I421" s="53">
        <v>44482</v>
      </c>
      <c r="J421" s="34">
        <f t="shared" si="42"/>
        <v>718.06953339432755</v>
      </c>
      <c r="K421" s="34">
        <f>C421/$C$2*100</f>
        <v>141.21278998650587</v>
      </c>
      <c r="L421" s="34">
        <f>D421/$D$2*100</f>
        <v>159.2308571566395</v>
      </c>
      <c r="P421" s="34">
        <f>H421/$H$2*100</f>
        <v>168.08413726042119</v>
      </c>
    </row>
    <row r="422" spans="1:16">
      <c r="A422" s="59">
        <v>41913</v>
      </c>
      <c r="B422" s="34">
        <v>1646.35</v>
      </c>
      <c r="C422" s="34">
        <v>4438.2299999999996</v>
      </c>
      <c r="D422" s="34">
        <v>61305.95</v>
      </c>
      <c r="H422" s="34">
        <v>3299.86</v>
      </c>
      <c r="I422" s="53">
        <v>44483</v>
      </c>
      <c r="J422" s="34">
        <f t="shared" si="42"/>
        <v>753.1335773101556</v>
      </c>
      <c r="K422" s="34">
        <f t="shared" ref="K422:K485" si="46">C422/$C$2*100</f>
        <v>143.62134857275996</v>
      </c>
      <c r="L422" s="34">
        <f t="shared" ref="L422:L485" si="47">D422/$D$2*100</f>
        <v>160.72230981422516</v>
      </c>
      <c r="P422" s="34">
        <f t="shared" ref="P422:P485" si="48">H422/$H$2*100</f>
        <v>168.88149645589704</v>
      </c>
    </row>
    <row r="423" spans="1:16">
      <c r="A423" s="59">
        <v>43374</v>
      </c>
      <c r="B423" s="34">
        <v>1615.5</v>
      </c>
      <c r="C423" s="34">
        <v>4471.37</v>
      </c>
      <c r="D423" s="34">
        <v>61765.59</v>
      </c>
      <c r="H423" s="34">
        <v>3409.02</v>
      </c>
      <c r="I423" s="53">
        <v>44487</v>
      </c>
      <c r="J423" s="34">
        <f t="shared" si="42"/>
        <v>739.02104300091491</v>
      </c>
      <c r="K423" s="34">
        <f t="shared" si="46"/>
        <v>144.69376065859174</v>
      </c>
      <c r="L423" s="34">
        <f t="shared" si="47"/>
        <v>161.92732176629522</v>
      </c>
      <c r="P423" s="34">
        <f t="shared" si="48"/>
        <v>174.46812866245298</v>
      </c>
    </row>
    <row r="424" spans="1:16">
      <c r="A424" s="59">
        <v>43739</v>
      </c>
      <c r="B424" s="34">
        <v>1569.45</v>
      </c>
      <c r="C424" s="34">
        <v>4486.4799999999996</v>
      </c>
      <c r="D424" s="34">
        <v>61716.05</v>
      </c>
      <c r="H424" s="34">
        <v>3446.74</v>
      </c>
      <c r="I424" s="53">
        <v>44488</v>
      </c>
      <c r="J424" s="34">
        <f t="shared" si="42"/>
        <v>717.95516925892048</v>
      </c>
      <c r="K424" s="34">
        <f t="shared" si="46"/>
        <v>145.18272102723745</v>
      </c>
      <c r="L424" s="34">
        <f t="shared" si="47"/>
        <v>161.79744557600381</v>
      </c>
      <c r="P424" s="34">
        <f t="shared" si="48"/>
        <v>176.3985772409734</v>
      </c>
    </row>
    <row r="425" spans="1:16">
      <c r="A425" s="59">
        <v>44105</v>
      </c>
      <c r="B425" s="34">
        <v>1589.7</v>
      </c>
      <c r="C425" s="34">
        <v>4519.63</v>
      </c>
      <c r="D425" s="34">
        <v>61259.96</v>
      </c>
      <c r="H425" s="34">
        <v>3444.15</v>
      </c>
      <c r="I425" s="53">
        <v>44489</v>
      </c>
      <c r="J425" s="34">
        <f t="shared" si="42"/>
        <v>727.21866422689857</v>
      </c>
      <c r="K425" s="34">
        <f t="shared" si="46"/>
        <v>146.25545671357796</v>
      </c>
      <c r="L425" s="34">
        <f t="shared" si="47"/>
        <v>160.6017404563022</v>
      </c>
      <c r="P425" s="34">
        <f t="shared" si="48"/>
        <v>176.26602523094246</v>
      </c>
    </row>
    <row r="426" spans="1:16">
      <c r="A426" s="59">
        <v>44470</v>
      </c>
      <c r="B426" s="34">
        <v>1595.05</v>
      </c>
      <c r="C426" s="34">
        <v>4536.1899999999996</v>
      </c>
      <c r="D426" s="34">
        <v>60923.5</v>
      </c>
      <c r="H426" s="34">
        <v>3415.06</v>
      </c>
      <c r="I426" s="53">
        <v>44490</v>
      </c>
      <c r="J426" s="34">
        <f t="shared" si="42"/>
        <v>729.66605672461117</v>
      </c>
      <c r="K426" s="34">
        <f t="shared" si="46"/>
        <v>146.79133915598516</v>
      </c>
      <c r="L426" s="34">
        <f t="shared" si="47"/>
        <v>159.71966247920383</v>
      </c>
      <c r="P426" s="34">
        <f t="shared" si="48"/>
        <v>174.77724609125104</v>
      </c>
    </row>
    <row r="427" spans="1:16">
      <c r="A427" s="59">
        <v>44835</v>
      </c>
      <c r="B427" s="34">
        <v>1543</v>
      </c>
      <c r="C427" s="34">
        <v>4549.78</v>
      </c>
      <c r="D427" s="34">
        <v>60821.62</v>
      </c>
      <c r="H427" s="34">
        <v>3435.01</v>
      </c>
      <c r="I427" s="53">
        <v>44491</v>
      </c>
      <c r="J427" s="34">
        <f t="shared" si="42"/>
        <v>705.8554437328454</v>
      </c>
      <c r="K427" s="34">
        <f t="shared" si="46"/>
        <v>147.23111224730846</v>
      </c>
      <c r="L427" s="34">
        <f t="shared" si="47"/>
        <v>159.45256949844301</v>
      </c>
      <c r="P427" s="34">
        <f t="shared" si="48"/>
        <v>175.79825481716526</v>
      </c>
    </row>
    <row r="428" spans="1:16">
      <c r="A428" s="59">
        <v>45931</v>
      </c>
      <c r="B428" s="34">
        <v>1532.2</v>
      </c>
      <c r="C428" s="34">
        <v>4544.8999999999996</v>
      </c>
      <c r="D428" s="34">
        <v>60967.05</v>
      </c>
      <c r="H428" s="34">
        <v>3335.55</v>
      </c>
      <c r="I428" s="53">
        <v>44494</v>
      </c>
      <c r="J428" s="34">
        <f t="shared" si="42"/>
        <v>700.91491308325715</v>
      </c>
      <c r="K428" s="34">
        <f t="shared" si="46"/>
        <v>147.07319519906284</v>
      </c>
      <c r="L428" s="34">
        <f t="shared" si="47"/>
        <v>159.83383502840027</v>
      </c>
      <c r="P428" s="34">
        <f t="shared" si="48"/>
        <v>170.70805291844727</v>
      </c>
    </row>
    <row r="429" spans="1:16">
      <c r="A429" s="59">
        <v>46296</v>
      </c>
      <c r="B429" s="34">
        <v>1543.85</v>
      </c>
      <c r="C429" s="34">
        <v>4566.4799999999996</v>
      </c>
      <c r="D429" s="34">
        <v>61350.26</v>
      </c>
      <c r="H429" s="34">
        <v>3320.37</v>
      </c>
      <c r="I429" s="53">
        <v>44495</v>
      </c>
      <c r="J429" s="34">
        <f t="shared" si="42"/>
        <v>706.24428179322956</v>
      </c>
      <c r="K429" s="34">
        <f t="shared" si="46"/>
        <v>147.77152509683745</v>
      </c>
      <c r="L429" s="34">
        <f t="shared" si="47"/>
        <v>160.83847481204131</v>
      </c>
      <c r="P429" s="34">
        <f t="shared" si="48"/>
        <v>169.93116507587195</v>
      </c>
    </row>
    <row r="430" spans="1:16">
      <c r="A430" s="59">
        <v>46661</v>
      </c>
      <c r="B430" s="34">
        <v>1566.55</v>
      </c>
      <c r="C430" s="34">
        <v>4574.79</v>
      </c>
      <c r="D430" s="34">
        <v>61143.33</v>
      </c>
      <c r="H430" s="34">
        <v>3376.07</v>
      </c>
      <c r="I430" s="53">
        <v>44496</v>
      </c>
      <c r="J430" s="34">
        <f t="shared" si="42"/>
        <v>716.62854528819764</v>
      </c>
      <c r="K430" s="34">
        <f t="shared" si="46"/>
        <v>148.04043711956717</v>
      </c>
      <c r="L430" s="34">
        <f t="shared" si="47"/>
        <v>160.2959782424611</v>
      </c>
      <c r="P430" s="34">
        <f t="shared" si="48"/>
        <v>172.78180096727144</v>
      </c>
    </row>
    <row r="431" spans="1:16">
      <c r="A431" s="59">
        <v>47027</v>
      </c>
      <c r="B431" s="34">
        <v>1398.55</v>
      </c>
      <c r="C431" s="34">
        <v>4551.68</v>
      </c>
      <c r="D431" s="34">
        <v>59984.7</v>
      </c>
      <c r="H431" s="34">
        <v>3392.49</v>
      </c>
      <c r="I431" s="53">
        <v>44497</v>
      </c>
      <c r="J431" s="34">
        <f t="shared" si="42"/>
        <v>639.77584629460193</v>
      </c>
      <c r="K431" s="34">
        <f t="shared" si="46"/>
        <v>147.29259634396146</v>
      </c>
      <c r="L431" s="34">
        <f t="shared" si="47"/>
        <v>157.25846410525165</v>
      </c>
      <c r="P431" s="34">
        <f t="shared" si="48"/>
        <v>173.62215000383836</v>
      </c>
    </row>
    <row r="432" spans="1:16">
      <c r="A432" s="59">
        <v>47392</v>
      </c>
      <c r="B432" s="34">
        <v>1423.6</v>
      </c>
      <c r="C432" s="34">
        <v>4596.42</v>
      </c>
      <c r="D432" s="34">
        <v>59306.93</v>
      </c>
      <c r="H432" s="34">
        <v>3446.57</v>
      </c>
      <c r="I432" s="53">
        <v>44498</v>
      </c>
      <c r="J432" s="34">
        <f t="shared" si="42"/>
        <v>651.23513266239706</v>
      </c>
      <c r="K432" s="34">
        <f t="shared" si="46"/>
        <v>148.74038501988525</v>
      </c>
      <c r="L432" s="34">
        <f t="shared" si="47"/>
        <v>155.4815931828895</v>
      </c>
      <c r="P432" s="34">
        <f t="shared" si="48"/>
        <v>176.3898769159907</v>
      </c>
    </row>
    <row r="433" spans="1:16">
      <c r="A433" s="59">
        <v>37196</v>
      </c>
      <c r="B433" s="34">
        <v>1445.3</v>
      </c>
      <c r="C433" s="34">
        <v>4605.38</v>
      </c>
      <c r="D433" s="34">
        <v>60138.46</v>
      </c>
      <c r="H433" s="34">
        <v>3372.43</v>
      </c>
      <c r="I433" s="53">
        <v>44501</v>
      </c>
      <c r="J433" s="34">
        <f t="shared" si="42"/>
        <v>661.16193961573651</v>
      </c>
      <c r="K433" s="34">
        <f t="shared" si="46"/>
        <v>149.03033107568044</v>
      </c>
      <c r="L433" s="34">
        <f t="shared" si="47"/>
        <v>157.66156792073832</v>
      </c>
      <c r="P433" s="34">
        <f t="shared" si="48"/>
        <v>172.59551165587655</v>
      </c>
    </row>
    <row r="434" spans="1:16">
      <c r="A434" s="59">
        <v>37561</v>
      </c>
      <c r="B434" s="34">
        <v>1472.8</v>
      </c>
      <c r="C434" s="34">
        <v>4613.67</v>
      </c>
      <c r="D434" s="34">
        <v>60029.06</v>
      </c>
      <c r="H434" s="34">
        <v>3318.11</v>
      </c>
      <c r="I434" s="53">
        <v>44502</v>
      </c>
      <c r="J434" s="34">
        <f t="shared" si="42"/>
        <v>673.74199451052141</v>
      </c>
      <c r="K434" s="34">
        <f t="shared" si="46"/>
        <v>149.29859589739277</v>
      </c>
      <c r="L434" s="34">
        <f t="shared" si="47"/>
        <v>157.37476018521383</v>
      </c>
      <c r="P434" s="34">
        <f t="shared" si="48"/>
        <v>169.81550193198393</v>
      </c>
    </row>
    <row r="435" spans="1:16">
      <c r="A435" s="59">
        <v>37926</v>
      </c>
      <c r="B435" s="34">
        <v>1485.9</v>
      </c>
      <c r="C435" s="34">
        <v>4630.6499999999996</v>
      </c>
      <c r="D435" s="34">
        <v>59771.92</v>
      </c>
      <c r="H435" s="34">
        <v>3312.75</v>
      </c>
      <c r="I435" s="53">
        <v>44503</v>
      </c>
      <c r="J435" s="34">
        <f t="shared" si="42"/>
        <v>679.73467520585552</v>
      </c>
      <c r="K435" s="34">
        <f t="shared" si="46"/>
        <v>149.84806956116535</v>
      </c>
      <c r="L435" s="34">
        <f t="shared" si="47"/>
        <v>156.70063092458531</v>
      </c>
      <c r="P435" s="34">
        <f t="shared" si="48"/>
        <v>169.54118580311678</v>
      </c>
    </row>
    <row r="436" spans="1:16">
      <c r="A436" s="59">
        <v>38292</v>
      </c>
      <c r="B436" s="34">
        <v>1489.45</v>
      </c>
      <c r="C436" s="34">
        <v>4660.57</v>
      </c>
      <c r="D436" s="34">
        <v>60067.62</v>
      </c>
      <c r="H436" s="34">
        <v>3384</v>
      </c>
      <c r="I436" s="53">
        <v>44504</v>
      </c>
      <c r="J436" s="34">
        <f t="shared" si="42"/>
        <v>681.35864592863675</v>
      </c>
      <c r="K436" s="34">
        <f t="shared" si="46"/>
        <v>150.81628228319573</v>
      </c>
      <c r="L436" s="34">
        <f t="shared" si="47"/>
        <v>157.475850736236</v>
      </c>
      <c r="P436" s="34">
        <f t="shared" si="48"/>
        <v>173.18764553852452</v>
      </c>
    </row>
    <row r="437" spans="1:16">
      <c r="A437" s="59">
        <v>39753</v>
      </c>
      <c r="B437" s="34">
        <v>1568.25</v>
      </c>
      <c r="C437" s="34">
        <v>4680.0600000000004</v>
      </c>
      <c r="D437" s="34">
        <v>60545.61</v>
      </c>
      <c r="H437" s="34">
        <v>3477</v>
      </c>
      <c r="I437" s="53">
        <v>44508</v>
      </c>
      <c r="J437" s="34">
        <f t="shared" si="42"/>
        <v>717.40622140896619</v>
      </c>
      <c r="K437" s="34">
        <f t="shared" si="46"/>
        <v>151.44697967465206</v>
      </c>
      <c r="L437" s="34">
        <f t="shared" si="47"/>
        <v>158.7289698359009</v>
      </c>
      <c r="P437" s="34">
        <f t="shared" si="48"/>
        <v>177.94723508789886</v>
      </c>
    </row>
    <row r="438" spans="1:16">
      <c r="A438" s="59">
        <v>40118</v>
      </c>
      <c r="B438" s="34">
        <v>1635.45</v>
      </c>
      <c r="C438" s="34">
        <v>4697.53</v>
      </c>
      <c r="D438" s="34">
        <v>60433.45</v>
      </c>
      <c r="H438" s="34">
        <v>3518.99</v>
      </c>
      <c r="I438" s="53">
        <v>44509</v>
      </c>
      <c r="J438" s="34">
        <f t="shared" si="42"/>
        <v>748.1473010064044</v>
      </c>
      <c r="K438" s="34">
        <f t="shared" si="46"/>
        <v>152.01230976335094</v>
      </c>
      <c r="L438" s="34">
        <f t="shared" si="47"/>
        <v>158.43492636591529</v>
      </c>
      <c r="P438" s="34">
        <f t="shared" si="48"/>
        <v>180.09621535863249</v>
      </c>
    </row>
    <row r="439" spans="1:16">
      <c r="A439" s="59">
        <v>40483</v>
      </c>
      <c r="B439" s="34">
        <v>1655.85</v>
      </c>
      <c r="C439" s="34">
        <v>4701.7</v>
      </c>
      <c r="D439" s="34">
        <v>60352.82</v>
      </c>
      <c r="H439" s="34">
        <v>3488.98</v>
      </c>
      <c r="I439" s="53">
        <v>44510</v>
      </c>
      <c r="J439" s="34">
        <f t="shared" si="42"/>
        <v>757.47941445562674</v>
      </c>
      <c r="K439" s="34">
        <f t="shared" si="46"/>
        <v>152.14725117547886</v>
      </c>
      <c r="L439" s="34">
        <f t="shared" si="47"/>
        <v>158.22354329721935</v>
      </c>
      <c r="P439" s="34">
        <f t="shared" si="48"/>
        <v>178.56035210726989</v>
      </c>
    </row>
    <row r="440" spans="1:16">
      <c r="A440" s="59">
        <v>40848</v>
      </c>
      <c r="B440" s="34">
        <v>1664.9</v>
      </c>
      <c r="C440" s="34">
        <v>4685.25</v>
      </c>
      <c r="D440" s="34">
        <v>59919.69</v>
      </c>
      <c r="H440" s="34">
        <v>3576.23</v>
      </c>
      <c r="I440" s="53">
        <v>44511</v>
      </c>
      <c r="J440" s="34">
        <f t="shared" si="42"/>
        <v>761.61939615736514</v>
      </c>
      <c r="K440" s="34">
        <f t="shared" si="46"/>
        <v>151.61492833866734</v>
      </c>
      <c r="L440" s="34">
        <f t="shared" si="47"/>
        <v>157.08803109897701</v>
      </c>
      <c r="P440" s="34">
        <f t="shared" si="48"/>
        <v>183.02566595869905</v>
      </c>
    </row>
    <row r="441" spans="1:16">
      <c r="A441" s="59">
        <v>41214</v>
      </c>
      <c r="B441" s="34">
        <v>1705.2</v>
      </c>
      <c r="C441" s="34">
        <v>4646.71</v>
      </c>
      <c r="D441" s="34">
        <v>60686.69</v>
      </c>
      <c r="H441" s="34">
        <v>3482.05</v>
      </c>
      <c r="I441" s="53">
        <v>44512</v>
      </c>
      <c r="J441" s="34">
        <f t="shared" si="42"/>
        <v>780.05489478499555</v>
      </c>
      <c r="K441" s="34">
        <f t="shared" si="46"/>
        <v>150.36777197813757</v>
      </c>
      <c r="L441" s="34">
        <f t="shared" si="47"/>
        <v>159.09883121915311</v>
      </c>
      <c r="P441" s="34">
        <f t="shared" si="48"/>
        <v>178.20568591826813</v>
      </c>
    </row>
    <row r="442" spans="1:16">
      <c r="A442" s="59">
        <v>42309</v>
      </c>
      <c r="B442" s="34">
        <v>1749.55</v>
      </c>
      <c r="C442" s="34">
        <v>4649.2700000000004</v>
      </c>
      <c r="D442" s="34">
        <v>60718.71</v>
      </c>
      <c r="H442" s="34">
        <v>3472.5</v>
      </c>
      <c r="I442" s="53">
        <v>44515</v>
      </c>
      <c r="J442" s="34">
        <f t="shared" si="42"/>
        <v>800.34309240622133</v>
      </c>
      <c r="K442" s="34">
        <f t="shared" si="46"/>
        <v>150.45061370836476</v>
      </c>
      <c r="L442" s="34">
        <f t="shared" si="47"/>
        <v>159.18277622547387</v>
      </c>
      <c r="P442" s="34">
        <f t="shared" si="48"/>
        <v>177.71693236776784</v>
      </c>
    </row>
    <row r="443" spans="1:16">
      <c r="A443" s="59">
        <v>42675</v>
      </c>
      <c r="B443" s="34">
        <v>1711.6</v>
      </c>
      <c r="C443" s="34">
        <v>4682.8500000000004</v>
      </c>
      <c r="D443" s="34">
        <v>60322.37</v>
      </c>
      <c r="H443" s="34">
        <v>3525.15</v>
      </c>
      <c r="I443" s="53">
        <v>44516</v>
      </c>
      <c r="J443" s="34">
        <f t="shared" si="42"/>
        <v>782.98261665141808</v>
      </c>
      <c r="K443" s="34">
        <f t="shared" si="46"/>
        <v>151.53726421657936</v>
      </c>
      <c r="L443" s="34">
        <f t="shared" si="47"/>
        <v>158.14371427028405</v>
      </c>
      <c r="P443" s="34">
        <f t="shared" si="48"/>
        <v>180.41147419330073</v>
      </c>
    </row>
    <row r="444" spans="1:16">
      <c r="A444" s="59">
        <v>43040</v>
      </c>
      <c r="B444" s="34">
        <v>1706.45</v>
      </c>
      <c r="C444" s="34">
        <v>4682.8100000000004</v>
      </c>
      <c r="D444" s="34">
        <v>60008.33</v>
      </c>
      <c r="H444" s="34">
        <v>3545.68</v>
      </c>
      <c r="I444" s="53">
        <v>44517</v>
      </c>
      <c r="J444" s="34">
        <f t="shared" si="42"/>
        <v>780.62671546203114</v>
      </c>
      <c r="K444" s="34">
        <f t="shared" si="46"/>
        <v>151.53596981454456</v>
      </c>
      <c r="L444" s="34">
        <f t="shared" si="47"/>
        <v>157.32041352746776</v>
      </c>
      <c r="P444" s="34">
        <f t="shared" si="48"/>
        <v>181.46216638092071</v>
      </c>
    </row>
    <row r="445" spans="1:16">
      <c r="A445" s="59">
        <v>43405</v>
      </c>
      <c r="B445" s="34">
        <v>1688.75</v>
      </c>
      <c r="C445" s="34">
        <v>4700.8999999999996</v>
      </c>
      <c r="D445" s="34">
        <v>59636.01</v>
      </c>
      <c r="H445" s="34">
        <v>3540.7</v>
      </c>
      <c r="I445" s="53">
        <v>44518</v>
      </c>
      <c r="J445" s="34">
        <f t="shared" si="42"/>
        <v>772.52973467520587</v>
      </c>
      <c r="K445" s="34">
        <f t="shared" si="46"/>
        <v>152.12136313478283</v>
      </c>
      <c r="L445" s="34">
        <f t="shared" si="47"/>
        <v>156.34432343523312</v>
      </c>
      <c r="P445" s="34">
        <f t="shared" si="48"/>
        <v>181.20729803730902</v>
      </c>
    </row>
    <row r="446" spans="1:16">
      <c r="A446" s="59">
        <v>44866</v>
      </c>
      <c r="B446" s="34">
        <v>1675.75</v>
      </c>
      <c r="C446" s="34">
        <v>4688.67</v>
      </c>
      <c r="D446" s="34">
        <v>58465.89</v>
      </c>
      <c r="H446" s="34">
        <v>3549</v>
      </c>
      <c r="I446" s="53">
        <v>44522</v>
      </c>
      <c r="J446" s="34">
        <f t="shared" si="42"/>
        <v>766.58279963403481</v>
      </c>
      <c r="K446" s="34">
        <f t="shared" si="46"/>
        <v>151.72559971264275</v>
      </c>
      <c r="L446" s="34">
        <f t="shared" si="47"/>
        <v>153.27668662086481</v>
      </c>
      <c r="P446" s="34">
        <f t="shared" si="48"/>
        <v>181.63207860999512</v>
      </c>
    </row>
    <row r="447" spans="1:16">
      <c r="A447" s="59">
        <v>45231</v>
      </c>
      <c r="B447" s="34">
        <v>1707.95</v>
      </c>
      <c r="C447" s="34">
        <v>4706.6400000000003</v>
      </c>
      <c r="D447" s="34">
        <v>58664.33</v>
      </c>
      <c r="H447" s="34">
        <v>3696.06</v>
      </c>
      <c r="I447" s="53">
        <v>44523</v>
      </c>
      <c r="J447" s="34">
        <f t="shared" si="42"/>
        <v>781.31290027447392</v>
      </c>
      <c r="K447" s="34">
        <f t="shared" si="46"/>
        <v>152.30710982677667</v>
      </c>
      <c r="L447" s="34">
        <f t="shared" si="47"/>
        <v>153.79692544204835</v>
      </c>
      <c r="P447" s="34">
        <f t="shared" si="48"/>
        <v>189.15837150387677</v>
      </c>
    </row>
    <row r="448" spans="1:16">
      <c r="A448" s="59">
        <v>45597</v>
      </c>
      <c r="B448" s="34">
        <v>1755.15</v>
      </c>
      <c r="C448" s="34">
        <v>4697.96</v>
      </c>
      <c r="D448" s="34">
        <v>58340.99</v>
      </c>
      <c r="H448" s="34">
        <v>3676.57</v>
      </c>
      <c r="I448" s="53">
        <v>44524</v>
      </c>
      <c r="J448" s="34">
        <f t="shared" si="42"/>
        <v>802.90484903934123</v>
      </c>
      <c r="K448" s="34">
        <f t="shared" si="46"/>
        <v>152.02622458522507</v>
      </c>
      <c r="L448" s="34">
        <f t="shared" si="47"/>
        <v>152.94924342006954</v>
      </c>
      <c r="P448" s="34">
        <f t="shared" si="48"/>
        <v>188.16090483379821</v>
      </c>
    </row>
    <row r="449" spans="1:16">
      <c r="A449" s="59">
        <v>45962</v>
      </c>
      <c r="B449" s="34">
        <v>1763.05</v>
      </c>
      <c r="C449" s="34">
        <v>4682.95</v>
      </c>
      <c r="D449" s="34">
        <v>58795.09</v>
      </c>
      <c r="H449" s="34">
        <v>3572.57</v>
      </c>
      <c r="I449" s="53">
        <v>44525</v>
      </c>
      <c r="J449" s="34">
        <f t="shared" si="42"/>
        <v>806.51875571820676</v>
      </c>
      <c r="K449" s="34">
        <f t="shared" si="46"/>
        <v>151.54050022166635</v>
      </c>
      <c r="L449" s="34">
        <f t="shared" si="47"/>
        <v>154.13973147035892</v>
      </c>
      <c r="P449" s="34">
        <f t="shared" si="48"/>
        <v>182.83835307965916</v>
      </c>
    </row>
    <row r="450" spans="1:16">
      <c r="A450" s="59">
        <v>46327</v>
      </c>
      <c r="B450" s="34">
        <v>1669.55</v>
      </c>
      <c r="C450" s="34">
        <v>4690.7</v>
      </c>
      <c r="D450" s="34">
        <v>57107.15</v>
      </c>
      <c r="H450" s="34">
        <v>3580.04</v>
      </c>
      <c r="I450" s="53">
        <v>44526</v>
      </c>
      <c r="J450" s="34">
        <f t="shared" si="42"/>
        <v>763.74656907593771</v>
      </c>
      <c r="K450" s="34">
        <f t="shared" si="46"/>
        <v>151.79129061590885</v>
      </c>
      <c r="L450" s="34">
        <f t="shared" si="47"/>
        <v>149.7145555187943</v>
      </c>
      <c r="P450" s="34">
        <f t="shared" si="48"/>
        <v>183.22065559507664</v>
      </c>
    </row>
    <row r="451" spans="1:16">
      <c r="A451" s="59">
        <v>47423</v>
      </c>
      <c r="B451" s="34">
        <v>1665.05</v>
      </c>
      <c r="C451" s="34">
        <v>4701.46</v>
      </c>
      <c r="D451" s="34">
        <v>57260.58</v>
      </c>
      <c r="H451" s="34">
        <v>3580.41</v>
      </c>
      <c r="I451" s="53">
        <v>44529</v>
      </c>
      <c r="J451" s="34">
        <f t="shared" ref="J451:J514" si="49">B451/$B$2*100</f>
        <v>761.68801463860939</v>
      </c>
      <c r="K451" s="34">
        <f t="shared" si="46"/>
        <v>152.13948476327005</v>
      </c>
      <c r="L451" s="34">
        <f t="shared" si="47"/>
        <v>150.11679419211717</v>
      </c>
      <c r="P451" s="34">
        <f t="shared" si="48"/>
        <v>183.23959159650963</v>
      </c>
    </row>
    <row r="452" spans="1:16">
      <c r="A452" s="59">
        <v>11263</v>
      </c>
      <c r="B452" s="34">
        <v>1662.85</v>
      </c>
      <c r="C452" s="34">
        <v>4594.62</v>
      </c>
      <c r="D452" s="34">
        <v>57064.87</v>
      </c>
      <c r="H452" s="34">
        <v>3504.56</v>
      </c>
      <c r="I452" s="53">
        <v>44530</v>
      </c>
      <c r="J452" s="34">
        <f t="shared" si="49"/>
        <v>760.68161024702658</v>
      </c>
      <c r="K452" s="34">
        <f t="shared" si="46"/>
        <v>148.68213692831924</v>
      </c>
      <c r="L452" s="34">
        <f t="shared" si="47"/>
        <v>149.60371245610716</v>
      </c>
      <c r="P452" s="34">
        <f t="shared" si="48"/>
        <v>179.35771130274571</v>
      </c>
    </row>
    <row r="453" spans="1:16">
      <c r="A453" s="59">
        <v>37226</v>
      </c>
      <c r="B453" s="34">
        <v>1693.3</v>
      </c>
      <c r="C453" s="34">
        <v>4655.2700000000004</v>
      </c>
      <c r="D453" s="34">
        <v>57684.79</v>
      </c>
      <c r="H453" s="34">
        <v>3561.57</v>
      </c>
      <c r="I453" s="53">
        <v>44531</v>
      </c>
      <c r="J453" s="34">
        <f t="shared" si="49"/>
        <v>774.61116193961573</v>
      </c>
      <c r="K453" s="34">
        <f t="shared" si="46"/>
        <v>150.64477401358477</v>
      </c>
      <c r="L453" s="34">
        <f t="shared" si="47"/>
        <v>151.22892133550687</v>
      </c>
      <c r="P453" s="34">
        <f t="shared" si="48"/>
        <v>182.27539087489444</v>
      </c>
    </row>
    <row r="454" spans="1:16">
      <c r="A454" s="59">
        <v>37591</v>
      </c>
      <c r="B454" s="34">
        <v>1732.25</v>
      </c>
      <c r="C454" s="34">
        <v>4567</v>
      </c>
      <c r="D454" s="34">
        <v>58461.29</v>
      </c>
      <c r="H454" s="34">
        <v>3507.07</v>
      </c>
      <c r="I454" s="53">
        <v>44532</v>
      </c>
      <c r="J454" s="34">
        <f t="shared" si="49"/>
        <v>792.4290942360476</v>
      </c>
      <c r="K454" s="34">
        <f t="shared" si="46"/>
        <v>147.78835232328987</v>
      </c>
      <c r="L454" s="34">
        <f t="shared" si="47"/>
        <v>153.26462706342963</v>
      </c>
      <c r="P454" s="34">
        <f t="shared" si="48"/>
        <v>179.48616904219659</v>
      </c>
    </row>
    <row r="455" spans="1:16">
      <c r="A455" s="59">
        <v>37956</v>
      </c>
      <c r="B455" s="34">
        <v>1708.1</v>
      </c>
      <c r="C455" s="34">
        <v>4513.04</v>
      </c>
      <c r="D455" s="34">
        <v>57696.46</v>
      </c>
      <c r="H455" s="34">
        <v>3443.72</v>
      </c>
      <c r="I455" s="53">
        <v>44533</v>
      </c>
      <c r="J455" s="34">
        <f t="shared" si="49"/>
        <v>781.38151875571816</v>
      </c>
      <c r="K455" s="34">
        <f t="shared" si="46"/>
        <v>146.04220397834465</v>
      </c>
      <c r="L455" s="34">
        <f t="shared" si="47"/>
        <v>151.25951590839142</v>
      </c>
      <c r="P455" s="34">
        <f t="shared" si="48"/>
        <v>176.24401852657437</v>
      </c>
    </row>
    <row r="456" spans="1:16">
      <c r="A456" s="59">
        <v>39052</v>
      </c>
      <c r="B456" s="34">
        <v>1645.6</v>
      </c>
      <c r="C456" s="34">
        <v>4577.1000000000004</v>
      </c>
      <c r="D456" s="34">
        <v>56747.14</v>
      </c>
      <c r="H456" s="34">
        <v>3437.36</v>
      </c>
      <c r="I456" s="53">
        <v>44536</v>
      </c>
      <c r="J456" s="34">
        <f t="shared" si="49"/>
        <v>752.79048490393416</v>
      </c>
      <c r="K456" s="34">
        <f t="shared" si="46"/>
        <v>148.11518883707686</v>
      </c>
      <c r="L456" s="34">
        <f t="shared" si="47"/>
        <v>148.77073785091346</v>
      </c>
      <c r="P456" s="34">
        <f t="shared" si="48"/>
        <v>175.91852401545586</v>
      </c>
    </row>
    <row r="457" spans="1:16">
      <c r="A457" s="59">
        <v>39417</v>
      </c>
      <c r="B457" s="34">
        <v>1678.45</v>
      </c>
      <c r="C457" s="34">
        <v>4538.43</v>
      </c>
      <c r="D457" s="34">
        <v>57633.65</v>
      </c>
      <c r="H457" s="34">
        <v>3389.79</v>
      </c>
      <c r="I457" s="53">
        <v>44537</v>
      </c>
      <c r="J457" s="34">
        <f t="shared" si="49"/>
        <v>767.81793229643188</v>
      </c>
      <c r="K457" s="34">
        <f t="shared" si="46"/>
        <v>146.86382566993396</v>
      </c>
      <c r="L457" s="34">
        <f t="shared" si="47"/>
        <v>151.09485051654232</v>
      </c>
      <c r="P457" s="34">
        <f t="shared" si="48"/>
        <v>173.48396837175977</v>
      </c>
    </row>
    <row r="458" spans="1:16">
      <c r="A458" s="59">
        <v>39783</v>
      </c>
      <c r="B458" s="34">
        <v>1715.5</v>
      </c>
      <c r="C458" s="34">
        <v>4591.67</v>
      </c>
      <c r="D458" s="34">
        <v>58649.68</v>
      </c>
      <c r="H458" s="34">
        <v>3427.37</v>
      </c>
      <c r="I458" s="53">
        <v>44538</v>
      </c>
      <c r="J458" s="34">
        <f t="shared" si="49"/>
        <v>784.76669716376955</v>
      </c>
      <c r="K458" s="34">
        <f t="shared" si="46"/>
        <v>148.58667477825276</v>
      </c>
      <c r="L458" s="34">
        <f t="shared" si="47"/>
        <v>153.7585183732601</v>
      </c>
      <c r="P458" s="34">
        <f t="shared" si="48"/>
        <v>175.407251976765</v>
      </c>
    </row>
    <row r="459" spans="1:16">
      <c r="A459" s="59">
        <v>40148</v>
      </c>
      <c r="B459" s="34">
        <v>1722.25</v>
      </c>
      <c r="C459" s="34">
        <v>4686.75</v>
      </c>
      <c r="D459" s="34">
        <v>58807.13</v>
      </c>
      <c r="H459" s="34">
        <v>3523.29</v>
      </c>
      <c r="I459" s="53">
        <v>44539</v>
      </c>
      <c r="J459" s="34">
        <f t="shared" si="49"/>
        <v>787.85452881976209</v>
      </c>
      <c r="K459" s="34">
        <f t="shared" si="46"/>
        <v>151.66346841497236</v>
      </c>
      <c r="L459" s="34">
        <f t="shared" si="47"/>
        <v>154.17129605112413</v>
      </c>
      <c r="P459" s="34">
        <f t="shared" si="48"/>
        <v>180.31628240231325</v>
      </c>
    </row>
    <row r="460" spans="1:16">
      <c r="A460" s="59">
        <v>40513</v>
      </c>
      <c r="B460" s="34">
        <v>1740.4</v>
      </c>
      <c r="C460" s="34">
        <v>4701.21</v>
      </c>
      <c r="D460" s="34">
        <v>58786.67</v>
      </c>
      <c r="H460" s="34">
        <v>3523.16</v>
      </c>
      <c r="I460" s="53">
        <v>44540</v>
      </c>
      <c r="J460" s="34">
        <f t="shared" si="49"/>
        <v>796.15736505032032</v>
      </c>
      <c r="K460" s="34">
        <f t="shared" si="46"/>
        <v>152.13139475055254</v>
      </c>
      <c r="L460" s="34">
        <f t="shared" si="47"/>
        <v>154.11765723696664</v>
      </c>
      <c r="P460" s="34">
        <f t="shared" si="48"/>
        <v>180.30962921262056</v>
      </c>
    </row>
    <row r="461" spans="1:16">
      <c r="A461" s="59">
        <v>41609</v>
      </c>
      <c r="B461" s="34">
        <v>1719.55</v>
      </c>
      <c r="C461" s="34">
        <v>4667.45</v>
      </c>
      <c r="D461" s="34">
        <v>58283.42</v>
      </c>
      <c r="H461" s="34">
        <v>3483.42</v>
      </c>
      <c r="I461" s="53">
        <v>44543</v>
      </c>
      <c r="J461" s="34">
        <f t="shared" si="49"/>
        <v>786.61939615736514</v>
      </c>
      <c r="K461" s="34">
        <f t="shared" si="46"/>
        <v>151.03891943318135</v>
      </c>
      <c r="L461" s="34">
        <f t="shared" si="47"/>
        <v>152.79831543712487</v>
      </c>
      <c r="P461" s="34">
        <f t="shared" si="48"/>
        <v>178.27580030195244</v>
      </c>
    </row>
    <row r="462" spans="1:16">
      <c r="A462" s="59">
        <v>41974</v>
      </c>
      <c r="B462" s="34">
        <v>1720.1</v>
      </c>
      <c r="C462" s="34">
        <v>4712.0200000000004</v>
      </c>
      <c r="D462" s="34">
        <v>58117.09</v>
      </c>
      <c r="H462" s="34">
        <v>3444.24</v>
      </c>
      <c r="I462" s="53">
        <v>44544</v>
      </c>
      <c r="J462" s="34">
        <f t="shared" si="49"/>
        <v>786.8709972552607</v>
      </c>
      <c r="K462" s="34">
        <f t="shared" si="46"/>
        <v>152.48120690045727</v>
      </c>
      <c r="L462" s="34">
        <f t="shared" si="47"/>
        <v>152.36225757012502</v>
      </c>
      <c r="P462" s="34">
        <f t="shared" si="48"/>
        <v>176.27063128534505</v>
      </c>
    </row>
    <row r="463" spans="1:16">
      <c r="A463" s="59">
        <v>42339</v>
      </c>
      <c r="B463" s="34">
        <v>1695.3</v>
      </c>
      <c r="C463" s="34">
        <v>4669.1499999999996</v>
      </c>
      <c r="D463" s="34">
        <v>57788.03</v>
      </c>
      <c r="H463" s="34">
        <v>3391.35</v>
      </c>
      <c r="I463" s="53">
        <v>44545</v>
      </c>
      <c r="J463" s="34">
        <f t="shared" si="49"/>
        <v>775.52607502287276</v>
      </c>
      <c r="K463" s="34">
        <f t="shared" si="46"/>
        <v>151.09393151966032</v>
      </c>
      <c r="L463" s="34">
        <f t="shared" si="47"/>
        <v>151.49957975063981</v>
      </c>
      <c r="P463" s="34">
        <f t="shared" si="48"/>
        <v>173.56380664807185</v>
      </c>
    </row>
    <row r="464" spans="1:16">
      <c r="A464" s="59">
        <v>42705</v>
      </c>
      <c r="B464" s="34">
        <v>1702.05</v>
      </c>
      <c r="C464" s="34">
        <v>4634.09</v>
      </c>
      <c r="D464" s="34">
        <v>57901.14</v>
      </c>
      <c r="H464" s="34">
        <v>3381.83</v>
      </c>
      <c r="I464" s="53">
        <v>44546</v>
      </c>
      <c r="J464" s="34">
        <f t="shared" si="49"/>
        <v>778.61390667886553</v>
      </c>
      <c r="K464" s="34">
        <f t="shared" si="46"/>
        <v>149.95938813615814</v>
      </c>
      <c r="L464" s="34">
        <f t="shared" si="47"/>
        <v>151.79611378140007</v>
      </c>
      <c r="P464" s="34">
        <f t="shared" si="48"/>
        <v>173.07658844903912</v>
      </c>
    </row>
    <row r="465" spans="1:16">
      <c r="A465" s="59">
        <v>43070</v>
      </c>
      <c r="B465" s="34">
        <v>1645.3</v>
      </c>
      <c r="C465" s="34">
        <v>4709.84</v>
      </c>
      <c r="D465" s="34">
        <v>57011.74</v>
      </c>
      <c r="H465" s="34">
        <v>3466.3</v>
      </c>
      <c r="I465" s="53">
        <v>44547</v>
      </c>
      <c r="J465" s="34">
        <f t="shared" si="49"/>
        <v>752.65324794144556</v>
      </c>
      <c r="K465" s="34">
        <f t="shared" si="46"/>
        <v>152.41066198956065</v>
      </c>
      <c r="L465" s="34">
        <f t="shared" si="47"/>
        <v>149.46442456773042</v>
      </c>
      <c r="P465" s="34">
        <f t="shared" si="48"/>
        <v>177.39962639780958</v>
      </c>
    </row>
    <row r="466" spans="1:16">
      <c r="A466" s="59">
        <v>44166</v>
      </c>
      <c r="B466" s="34">
        <v>1589.95</v>
      </c>
      <c r="C466" s="34">
        <v>4668.67</v>
      </c>
      <c r="D466" s="34">
        <v>55822.01</v>
      </c>
      <c r="H466" s="34">
        <v>3377.42</v>
      </c>
      <c r="I466" s="53">
        <v>44550</v>
      </c>
      <c r="J466" s="34">
        <f t="shared" si="49"/>
        <v>727.33302836230564</v>
      </c>
      <c r="K466" s="34">
        <f t="shared" si="46"/>
        <v>151.07839869524275</v>
      </c>
      <c r="L466" s="34">
        <f t="shared" si="47"/>
        <v>146.34537733568723</v>
      </c>
      <c r="P466" s="34">
        <f t="shared" si="48"/>
        <v>172.85089178331071</v>
      </c>
    </row>
    <row r="467" spans="1:16">
      <c r="A467" s="59">
        <v>44531</v>
      </c>
      <c r="B467" s="34">
        <v>1620.5</v>
      </c>
      <c r="C467" s="34">
        <v>4620.6400000000003</v>
      </c>
      <c r="D467" s="34">
        <v>56319.01</v>
      </c>
      <c r="H467" s="34">
        <v>3400.35</v>
      </c>
      <c r="I467" s="53">
        <v>44551</v>
      </c>
      <c r="J467" s="34">
        <f t="shared" si="49"/>
        <v>741.30832570905773</v>
      </c>
      <c r="K467" s="34">
        <f t="shared" si="46"/>
        <v>149.52414545195666</v>
      </c>
      <c r="L467" s="34">
        <f t="shared" si="47"/>
        <v>147.64833386727463</v>
      </c>
      <c r="P467" s="34">
        <f t="shared" si="48"/>
        <v>174.02441208833389</v>
      </c>
    </row>
    <row r="468" spans="1:16">
      <c r="A468" s="59">
        <v>44896</v>
      </c>
      <c r="B468" s="34">
        <v>1658.1</v>
      </c>
      <c r="C468" s="34">
        <v>4568.0200000000004</v>
      </c>
      <c r="D468" s="34">
        <v>56930.559999999998</v>
      </c>
      <c r="H468" s="34">
        <v>3341.58</v>
      </c>
      <c r="I468" s="53">
        <v>44552</v>
      </c>
      <c r="J468" s="34">
        <f t="shared" si="49"/>
        <v>758.50869167429096</v>
      </c>
      <c r="K468" s="34">
        <f t="shared" si="46"/>
        <v>147.82135957517727</v>
      </c>
      <c r="L468" s="34">
        <f t="shared" si="47"/>
        <v>149.25159959542808</v>
      </c>
      <c r="P468" s="34">
        <f t="shared" si="48"/>
        <v>171.01665856342279</v>
      </c>
    </row>
    <row r="469" spans="1:16">
      <c r="A469" s="59">
        <v>45261</v>
      </c>
      <c r="B469" s="34">
        <v>1676.2</v>
      </c>
      <c r="C469" s="34">
        <v>4649.2299999999996</v>
      </c>
      <c r="D469" s="34">
        <v>57315.28</v>
      </c>
      <c r="H469" s="34">
        <v>3408.34</v>
      </c>
      <c r="I469" s="53">
        <v>44553</v>
      </c>
      <c r="J469" s="34">
        <f t="shared" si="49"/>
        <v>766.78865507776766</v>
      </c>
      <c r="K469" s="34">
        <f t="shared" si="46"/>
        <v>150.44931930632995</v>
      </c>
      <c r="L469" s="34">
        <f t="shared" si="47"/>
        <v>150.26019805987937</v>
      </c>
      <c r="P469" s="34">
        <f t="shared" si="48"/>
        <v>174.43332736252208</v>
      </c>
    </row>
    <row r="470" spans="1:16">
      <c r="A470" s="59">
        <v>45627</v>
      </c>
      <c r="B470" s="34">
        <v>1698.2</v>
      </c>
      <c r="C470" s="34">
        <v>4696.5600000000004</v>
      </c>
      <c r="D470" s="34">
        <v>57124.31</v>
      </c>
      <c r="H470" s="34">
        <v>3420.74</v>
      </c>
      <c r="I470" s="53">
        <v>44554</v>
      </c>
      <c r="J470" s="34">
        <f t="shared" si="49"/>
        <v>776.85269899359571</v>
      </c>
      <c r="K470" s="34">
        <f t="shared" si="46"/>
        <v>151.98092051400707</v>
      </c>
      <c r="L470" s="34">
        <f t="shared" si="47"/>
        <v>149.7595429113135</v>
      </c>
      <c r="P470" s="34">
        <f t="shared" si="48"/>
        <v>175.06793930243862</v>
      </c>
    </row>
    <row r="471" spans="1:16">
      <c r="A471" s="59">
        <v>46722</v>
      </c>
      <c r="B471" s="34">
        <v>1730.2</v>
      </c>
      <c r="C471" s="34">
        <v>4725.78</v>
      </c>
      <c r="D471" s="34">
        <v>57420.24</v>
      </c>
      <c r="H471" s="34">
        <v>3421.37</v>
      </c>
      <c r="I471" s="53">
        <v>44557</v>
      </c>
      <c r="J471" s="34">
        <f t="shared" si="49"/>
        <v>791.49130832570916</v>
      </c>
      <c r="K471" s="34">
        <f t="shared" si="46"/>
        <v>152.92648120042844</v>
      </c>
      <c r="L471" s="34">
        <f t="shared" si="47"/>
        <v>150.53536570083594</v>
      </c>
      <c r="P471" s="34">
        <f t="shared" si="48"/>
        <v>175.10018168325698</v>
      </c>
    </row>
    <row r="472" spans="1:16">
      <c r="A472" s="59">
        <v>47088</v>
      </c>
      <c r="B472" s="34">
        <v>1751</v>
      </c>
      <c r="C472" s="34">
        <v>4791.1899999999996</v>
      </c>
      <c r="D472" s="34">
        <v>57897.48</v>
      </c>
      <c r="H472" s="34">
        <v>3393.39</v>
      </c>
      <c r="I472" s="53">
        <v>44558</v>
      </c>
      <c r="J472" s="34">
        <f t="shared" si="49"/>
        <v>801.00640439158292</v>
      </c>
      <c r="K472" s="34">
        <f t="shared" si="46"/>
        <v>155.04315212783513</v>
      </c>
      <c r="L472" s="34">
        <f t="shared" si="47"/>
        <v>151.78651856831033</v>
      </c>
      <c r="P472" s="34">
        <f t="shared" si="48"/>
        <v>173.66821054786456</v>
      </c>
    </row>
    <row r="473" spans="1:16">
      <c r="A473" s="59">
        <v>47453</v>
      </c>
      <c r="B473" s="34">
        <v>1718.05</v>
      </c>
      <c r="C473" s="34">
        <v>4786.3599999999997</v>
      </c>
      <c r="D473" s="34">
        <v>57806.49</v>
      </c>
      <c r="H473" s="34">
        <v>3413.22</v>
      </c>
      <c r="I473" s="53">
        <v>44559</v>
      </c>
      <c r="J473" s="34">
        <f t="shared" si="49"/>
        <v>785.93321134492226</v>
      </c>
      <c r="K473" s="34">
        <f t="shared" si="46"/>
        <v>154.88685308213303</v>
      </c>
      <c r="L473" s="34">
        <f t="shared" si="47"/>
        <v>151.5479752789559</v>
      </c>
      <c r="P473" s="34">
        <f t="shared" si="48"/>
        <v>174.68307786790857</v>
      </c>
    </row>
    <row r="474" spans="1:16">
      <c r="A474" s="59">
        <v>11293</v>
      </c>
      <c r="B474" s="34">
        <v>1696.4</v>
      </c>
      <c r="C474" s="34">
        <v>4793.0600000000004</v>
      </c>
      <c r="D474" s="34">
        <v>57794.32</v>
      </c>
      <c r="H474" s="34">
        <v>3384.02</v>
      </c>
      <c r="I474" s="53">
        <v>44560</v>
      </c>
      <c r="J474" s="34">
        <f t="shared" si="49"/>
        <v>776.02927721866433</v>
      </c>
      <c r="K474" s="34">
        <f t="shared" si="46"/>
        <v>155.10366542296205</v>
      </c>
      <c r="L474" s="34">
        <f t="shared" si="47"/>
        <v>151.51606988461103</v>
      </c>
      <c r="P474" s="34">
        <f t="shared" si="48"/>
        <v>173.18866910616956</v>
      </c>
    </row>
    <row r="475" spans="1:16">
      <c r="A475" s="59">
        <v>11658</v>
      </c>
      <c r="B475" s="34">
        <v>1709.45</v>
      </c>
      <c r="C475" s="34">
        <v>4778.7299999999996</v>
      </c>
      <c r="D475" s="34">
        <v>58253.82</v>
      </c>
      <c r="H475" s="34">
        <v>3372.89</v>
      </c>
      <c r="I475" s="53">
        <v>44561</v>
      </c>
      <c r="J475" s="34">
        <f t="shared" si="49"/>
        <v>781.99908508691681</v>
      </c>
      <c r="K475" s="34">
        <f t="shared" si="46"/>
        <v>154.63994589399493</v>
      </c>
      <c r="L475" s="34">
        <f t="shared" si="47"/>
        <v>152.72071480667219</v>
      </c>
      <c r="P475" s="34">
        <f t="shared" si="48"/>
        <v>172.61905371171216</v>
      </c>
    </row>
    <row r="476" spans="1:16">
      <c r="A476" s="59">
        <v>37622</v>
      </c>
      <c r="B476" s="34">
        <v>1717.15</v>
      </c>
      <c r="C476" s="34">
        <v>4766.18</v>
      </c>
      <c r="D476" s="34">
        <v>59183.22</v>
      </c>
      <c r="H476" s="34">
        <v>3334.34</v>
      </c>
      <c r="I476" s="53">
        <v>44564</v>
      </c>
      <c r="J476" s="34">
        <f t="shared" si="49"/>
        <v>785.52150045745657</v>
      </c>
      <c r="K476" s="34">
        <f t="shared" si="46"/>
        <v>154.23382725557647</v>
      </c>
      <c r="L476" s="34">
        <f t="shared" si="47"/>
        <v>155.15726973716983</v>
      </c>
      <c r="P476" s="34">
        <f t="shared" si="48"/>
        <v>170.64612707592312</v>
      </c>
    </row>
    <row r="477" spans="1:16">
      <c r="A477" s="59">
        <v>37987</v>
      </c>
      <c r="B477" s="34">
        <v>1719</v>
      </c>
      <c r="C477" s="34">
        <v>4796.5600000000004</v>
      </c>
      <c r="D477" s="34">
        <v>59855.93</v>
      </c>
      <c r="H477" s="34">
        <v>3408.09</v>
      </c>
      <c r="I477" s="53">
        <v>44565</v>
      </c>
      <c r="J477" s="34">
        <f t="shared" si="49"/>
        <v>786.36779505946936</v>
      </c>
      <c r="K477" s="34">
        <f t="shared" si="46"/>
        <v>155.21692560100706</v>
      </c>
      <c r="L477" s="34">
        <f t="shared" si="47"/>
        <v>156.92087514635321</v>
      </c>
      <c r="P477" s="34">
        <f t="shared" si="48"/>
        <v>174.42053276695924</v>
      </c>
    </row>
    <row r="478" spans="1:16">
      <c r="A478" s="59">
        <v>38353</v>
      </c>
      <c r="B478" s="34">
        <v>1715.45</v>
      </c>
      <c r="C478" s="34">
        <v>4793.54</v>
      </c>
      <c r="D478" s="34">
        <v>60223.15</v>
      </c>
      <c r="H478" s="34">
        <v>3350.44</v>
      </c>
      <c r="I478" s="53">
        <v>44566</v>
      </c>
      <c r="J478" s="34">
        <f t="shared" si="49"/>
        <v>784.74382433668802</v>
      </c>
      <c r="K478" s="34">
        <f t="shared" si="46"/>
        <v>155.11919824737964</v>
      </c>
      <c r="L478" s="34">
        <f t="shared" si="47"/>
        <v>157.88359485969229</v>
      </c>
      <c r="P478" s="34">
        <f t="shared" si="48"/>
        <v>171.47009903016965</v>
      </c>
    </row>
    <row r="479" spans="1:16">
      <c r="A479" s="59">
        <v>38718</v>
      </c>
      <c r="B479" s="34">
        <v>1713.1</v>
      </c>
      <c r="C479" s="34">
        <v>4700.58</v>
      </c>
      <c r="D479" s="34">
        <v>59601.84</v>
      </c>
      <c r="H479" s="34">
        <v>3287.14</v>
      </c>
      <c r="I479" s="53">
        <v>44567</v>
      </c>
      <c r="J479" s="34">
        <f t="shared" si="49"/>
        <v>783.66880146386086</v>
      </c>
      <c r="K479" s="34">
        <f t="shared" si="46"/>
        <v>152.11100791850444</v>
      </c>
      <c r="L479" s="34">
        <f t="shared" si="47"/>
        <v>156.25474189663282</v>
      </c>
      <c r="P479" s="34">
        <f t="shared" si="48"/>
        <v>168.23050743366002</v>
      </c>
    </row>
    <row r="480" spans="1:16">
      <c r="A480" s="59">
        <v>39083</v>
      </c>
      <c r="B480" s="34">
        <v>1699.1</v>
      </c>
      <c r="C480" s="34">
        <v>4696.05</v>
      </c>
      <c r="D480" s="34">
        <v>59744.65</v>
      </c>
      <c r="H480" s="34">
        <v>3265.08</v>
      </c>
      <c r="I480" s="53">
        <v>44568</v>
      </c>
      <c r="J480" s="34">
        <f t="shared" si="49"/>
        <v>777.26440988106128</v>
      </c>
      <c r="K480" s="34">
        <f t="shared" si="46"/>
        <v>151.96441688806334</v>
      </c>
      <c r="L480" s="34">
        <f t="shared" si="47"/>
        <v>156.62913872213787</v>
      </c>
      <c r="P480" s="34">
        <f t="shared" si="48"/>
        <v>167.10151232119551</v>
      </c>
    </row>
    <row r="481" spans="1:16">
      <c r="A481" s="59">
        <v>40179</v>
      </c>
      <c r="B481" s="34">
        <v>1752.6</v>
      </c>
      <c r="C481" s="34">
        <v>4677.0200000000004</v>
      </c>
      <c r="D481" s="34">
        <v>60395.63</v>
      </c>
      <c r="H481" s="34">
        <v>3251.08</v>
      </c>
      <c r="I481" s="53">
        <v>44571</v>
      </c>
      <c r="J481" s="34">
        <f t="shared" si="49"/>
        <v>801.73833485818841</v>
      </c>
      <c r="K481" s="34">
        <f t="shared" si="46"/>
        <v>151.34860512000725</v>
      </c>
      <c r="L481" s="34">
        <f t="shared" si="47"/>
        <v>158.33577583065446</v>
      </c>
      <c r="P481" s="34">
        <f t="shared" si="48"/>
        <v>166.3850149696768</v>
      </c>
    </row>
    <row r="482" spans="1:16">
      <c r="A482" s="59">
        <v>40544</v>
      </c>
      <c r="B482" s="34">
        <v>1843.9</v>
      </c>
      <c r="C482" s="34">
        <v>4670.29</v>
      </c>
      <c r="D482" s="34">
        <v>60616.89</v>
      </c>
      <c r="H482" s="34">
        <v>3229.72</v>
      </c>
      <c r="I482" s="53">
        <v>44572</v>
      </c>
      <c r="J482" s="34">
        <f t="shared" si="49"/>
        <v>843.50411710887465</v>
      </c>
      <c r="K482" s="34">
        <f t="shared" si="46"/>
        <v>151.13082197765215</v>
      </c>
      <c r="L482" s="34">
        <f t="shared" si="47"/>
        <v>158.91584054328831</v>
      </c>
      <c r="P482" s="34">
        <f t="shared" si="48"/>
        <v>165.29184472478823</v>
      </c>
    </row>
    <row r="483" spans="1:16">
      <c r="A483" s="59">
        <v>40909</v>
      </c>
      <c r="B483" s="34">
        <v>1830.1</v>
      </c>
      <c r="C483" s="34">
        <v>4713.07</v>
      </c>
      <c r="D483" s="34">
        <v>61150.04</v>
      </c>
      <c r="H483" s="34">
        <v>3307.24</v>
      </c>
      <c r="I483" s="53">
        <v>44573</v>
      </c>
      <c r="J483" s="34">
        <f t="shared" si="49"/>
        <v>837.19121683440073</v>
      </c>
      <c r="K483" s="34">
        <f t="shared" si="46"/>
        <v>152.51518495387074</v>
      </c>
      <c r="L483" s="34">
        <f t="shared" si="47"/>
        <v>160.31356946645897</v>
      </c>
      <c r="P483" s="34">
        <f t="shared" si="48"/>
        <v>169.25919291691187</v>
      </c>
    </row>
    <row r="484" spans="1:16">
      <c r="A484" s="59">
        <v>41275</v>
      </c>
      <c r="B484" s="34">
        <v>1853.35</v>
      </c>
      <c r="C484" s="34">
        <v>4726.3500000000004</v>
      </c>
      <c r="D484" s="34">
        <v>61235.3</v>
      </c>
      <c r="H484" s="34">
        <v>3304.14</v>
      </c>
      <c r="I484" s="53">
        <v>44574</v>
      </c>
      <c r="J484" s="34">
        <f t="shared" si="49"/>
        <v>847.82708142726437</v>
      </c>
      <c r="K484" s="34">
        <f t="shared" si="46"/>
        <v>152.94492642942436</v>
      </c>
      <c r="L484" s="34">
        <f t="shared" si="47"/>
        <v>160.53709074187779</v>
      </c>
      <c r="P484" s="34">
        <f t="shared" si="48"/>
        <v>169.10053993193276</v>
      </c>
    </row>
    <row r="485" spans="1:16">
      <c r="A485" s="59">
        <v>41640</v>
      </c>
      <c r="B485" s="34">
        <v>1870.25</v>
      </c>
      <c r="C485" s="34">
        <v>4659.0200000000004</v>
      </c>
      <c r="D485" s="34">
        <v>61223.03</v>
      </c>
      <c r="H485" s="34">
        <v>3224.28</v>
      </c>
      <c r="I485" s="53">
        <v>44575</v>
      </c>
      <c r="J485" s="34">
        <f t="shared" si="49"/>
        <v>855.5580969807869</v>
      </c>
      <c r="K485" s="34">
        <f t="shared" si="46"/>
        <v>150.76612420434725</v>
      </c>
      <c r="L485" s="34">
        <f t="shared" si="47"/>
        <v>160.50492318324078</v>
      </c>
      <c r="P485" s="34">
        <f t="shared" si="48"/>
        <v>165.013434325341</v>
      </c>
    </row>
    <row r="486" spans="1:16">
      <c r="A486" s="59">
        <v>42736</v>
      </c>
      <c r="B486" s="34">
        <v>1877.8</v>
      </c>
      <c r="C486" s="34">
        <v>4662.8500000000004</v>
      </c>
      <c r="D486" s="34">
        <v>61308.91</v>
      </c>
      <c r="H486" s="34">
        <v>3242.76</v>
      </c>
      <c r="I486" s="53">
        <v>44578</v>
      </c>
      <c r="J486" s="34">
        <f t="shared" si="49"/>
        <v>859.01189387008242</v>
      </c>
      <c r="K486" s="34">
        <f t="shared" ref="K486:K514" si="50">C486/$C$2*100</f>
        <v>150.89006319917937</v>
      </c>
      <c r="L486" s="34">
        <f t="shared" ref="L486:L514" si="51">D486/$D$2*100</f>
        <v>160.73006987727044</v>
      </c>
      <c r="P486" s="34">
        <f t="shared" ref="P486:P514" si="52">H486/$H$2*100</f>
        <v>165.95921082934569</v>
      </c>
    </row>
    <row r="487" spans="1:16">
      <c r="A487" s="59">
        <v>43101</v>
      </c>
      <c r="B487" s="34">
        <v>1840.95</v>
      </c>
      <c r="C487" s="34">
        <v>4577.34</v>
      </c>
      <c r="D487" s="34">
        <v>60754.86</v>
      </c>
      <c r="H487" s="34">
        <v>3178.35</v>
      </c>
      <c r="I487" s="53">
        <v>44579</v>
      </c>
      <c r="J487" s="34">
        <f t="shared" si="49"/>
        <v>842.1546203110704</v>
      </c>
      <c r="K487" s="34">
        <f t="shared" si="50"/>
        <v>148.12295524928564</v>
      </c>
      <c r="L487" s="34">
        <f t="shared" si="51"/>
        <v>159.27754861705716</v>
      </c>
      <c r="P487" s="34">
        <f t="shared" si="52"/>
        <v>162.66281122853707</v>
      </c>
    </row>
    <row r="488" spans="1:16">
      <c r="A488" s="59">
        <v>43466</v>
      </c>
      <c r="B488" s="34">
        <v>1849.3</v>
      </c>
      <c r="C488" s="34">
        <v>4532.76</v>
      </c>
      <c r="D488" s="34">
        <v>60098.82</v>
      </c>
      <c r="H488" s="34">
        <v>3125.98</v>
      </c>
      <c r="I488" s="53">
        <v>44580</v>
      </c>
      <c r="J488" s="34">
        <f t="shared" si="49"/>
        <v>845.97438243366878</v>
      </c>
      <c r="K488" s="34">
        <f t="shared" si="50"/>
        <v>146.68034418150106</v>
      </c>
      <c r="L488" s="34">
        <f t="shared" si="51"/>
        <v>157.55764599536178</v>
      </c>
      <c r="P488" s="34">
        <f t="shared" si="52"/>
        <v>159.98259935003455</v>
      </c>
    </row>
    <row r="489" spans="1:16">
      <c r="A489" s="59">
        <v>43831</v>
      </c>
      <c r="B489" s="34">
        <v>1865.85</v>
      </c>
      <c r="C489" s="34">
        <v>4482.7299999999996</v>
      </c>
      <c r="D489" s="34">
        <v>59464.62</v>
      </c>
      <c r="H489" s="34">
        <v>3033.35</v>
      </c>
      <c r="I489" s="53">
        <v>44581</v>
      </c>
      <c r="J489" s="34">
        <f t="shared" si="49"/>
        <v>853.54528819762118</v>
      </c>
      <c r="K489" s="34">
        <f t="shared" si="50"/>
        <v>145.06137083647494</v>
      </c>
      <c r="L489" s="34">
        <f t="shared" si="51"/>
        <v>155.89500005505451</v>
      </c>
      <c r="P489" s="34">
        <f t="shared" si="52"/>
        <v>155.2419458020932</v>
      </c>
    </row>
    <row r="490" spans="1:16">
      <c r="A490" s="59">
        <v>44197</v>
      </c>
      <c r="B490" s="34">
        <v>1828.35</v>
      </c>
      <c r="C490" s="34">
        <v>4397.93</v>
      </c>
      <c r="D490" s="34">
        <v>59037.18</v>
      </c>
      <c r="H490" s="34">
        <v>2852.86</v>
      </c>
      <c r="I490" s="53">
        <v>44582</v>
      </c>
      <c r="J490" s="34">
        <f t="shared" si="49"/>
        <v>836.39066788655077</v>
      </c>
      <c r="K490" s="34">
        <f t="shared" si="50"/>
        <v>142.31723852269897</v>
      </c>
      <c r="L490" s="34">
        <f t="shared" si="51"/>
        <v>154.77440500503096</v>
      </c>
      <c r="P490" s="34">
        <f t="shared" si="52"/>
        <v>146.00475958954937</v>
      </c>
    </row>
    <row r="491" spans="1:16">
      <c r="A491" s="59">
        <v>45292</v>
      </c>
      <c r="B491" s="34">
        <v>1715.8</v>
      </c>
      <c r="C491" s="34">
        <v>4410.13</v>
      </c>
      <c r="D491" s="34">
        <v>57491.51</v>
      </c>
      <c r="H491" s="34">
        <v>2890.88</v>
      </c>
      <c r="I491" s="53">
        <v>44585</v>
      </c>
      <c r="J491" s="34">
        <f t="shared" si="49"/>
        <v>784.90393412625804</v>
      </c>
      <c r="K491" s="34">
        <f t="shared" si="50"/>
        <v>142.71203114331297</v>
      </c>
      <c r="L491" s="34">
        <f t="shared" si="51"/>
        <v>150.72221019179418</v>
      </c>
      <c r="P491" s="34">
        <f t="shared" si="52"/>
        <v>147.95056168274522</v>
      </c>
    </row>
    <row r="492" spans="1:16">
      <c r="A492" s="59">
        <v>45658</v>
      </c>
      <c r="B492" s="34">
        <v>1741.4</v>
      </c>
      <c r="C492" s="34">
        <v>4356.45</v>
      </c>
      <c r="D492" s="34">
        <v>57858.15</v>
      </c>
      <c r="H492" s="34">
        <v>2799.72</v>
      </c>
      <c r="I492" s="53">
        <v>44586</v>
      </c>
      <c r="J492" s="34">
        <f t="shared" si="49"/>
        <v>796.61482159194884</v>
      </c>
      <c r="K492" s="34">
        <f t="shared" si="50"/>
        <v>140.97494361261136</v>
      </c>
      <c r="L492" s="34">
        <f t="shared" si="51"/>
        <v>151.68340935223924</v>
      </c>
      <c r="P492" s="34">
        <f t="shared" si="52"/>
        <v>143.28514035671333</v>
      </c>
    </row>
    <row r="493" spans="1:16">
      <c r="A493" s="59">
        <v>46388</v>
      </c>
      <c r="B493" s="34">
        <v>1686</v>
      </c>
      <c r="C493" s="34">
        <v>4349.93</v>
      </c>
      <c r="D493" s="34">
        <v>57276.94</v>
      </c>
      <c r="H493" s="34">
        <v>2777.45</v>
      </c>
      <c r="I493" s="53">
        <v>44588</v>
      </c>
      <c r="J493" s="34">
        <f t="shared" si="49"/>
        <v>771.27172918572739</v>
      </c>
      <c r="K493" s="34">
        <f t="shared" si="50"/>
        <v>140.76395608093895</v>
      </c>
      <c r="L493" s="34">
        <f t="shared" si="51"/>
        <v>150.15968427029981</v>
      </c>
      <c r="P493" s="34">
        <f t="shared" si="52"/>
        <v>142.14539778397602</v>
      </c>
    </row>
    <row r="494" spans="1:16">
      <c r="A494" s="59">
        <v>46753</v>
      </c>
      <c r="B494" s="34">
        <v>1693.7</v>
      </c>
      <c r="C494" s="34">
        <v>4326.5</v>
      </c>
      <c r="D494" s="34">
        <v>57200.23</v>
      </c>
      <c r="H494" s="34">
        <v>2792.75</v>
      </c>
      <c r="I494" s="53">
        <v>44589</v>
      </c>
      <c r="J494" s="34">
        <f t="shared" si="49"/>
        <v>774.79414455626716</v>
      </c>
      <c r="K494" s="34">
        <f t="shared" si="50"/>
        <v>140.00576008905486</v>
      </c>
      <c r="L494" s="34">
        <f t="shared" si="51"/>
        <v>149.95857804185297</v>
      </c>
      <c r="P494" s="34">
        <f t="shared" si="52"/>
        <v>142.9284270324215</v>
      </c>
    </row>
    <row r="495" spans="1:16">
      <c r="A495" s="59">
        <v>11324</v>
      </c>
      <c r="B495" s="34">
        <v>1714.95</v>
      </c>
      <c r="C495" s="34">
        <v>4431.8500000000004</v>
      </c>
      <c r="D495" s="34">
        <v>58014.17</v>
      </c>
      <c r="H495" s="34">
        <v>2879.56</v>
      </c>
      <c r="I495" s="53">
        <v>44590</v>
      </c>
      <c r="J495" s="34">
        <f t="shared" si="49"/>
        <v>784.51509606587376</v>
      </c>
      <c r="K495" s="34">
        <f t="shared" si="50"/>
        <v>143.41489144820935</v>
      </c>
      <c r="L495" s="34">
        <f t="shared" si="51"/>
        <v>152.09243808072668</v>
      </c>
      <c r="P495" s="34">
        <f t="shared" si="52"/>
        <v>147.37122239566008</v>
      </c>
    </row>
    <row r="496" spans="1:16">
      <c r="A496" s="59">
        <v>36923</v>
      </c>
      <c r="B496" s="34">
        <v>1746.9</v>
      </c>
      <c r="C496" s="34">
        <v>4515.55</v>
      </c>
      <c r="D496" s="34">
        <v>58862.57</v>
      </c>
      <c r="H496" s="34">
        <v>2991.47</v>
      </c>
      <c r="I496" s="53">
        <v>44593</v>
      </c>
      <c r="J496" s="34">
        <f t="shared" si="49"/>
        <v>799.1308325709058</v>
      </c>
      <c r="K496" s="34">
        <f t="shared" si="50"/>
        <v>146.12342770602837</v>
      </c>
      <c r="L496" s="34">
        <f t="shared" si="51"/>
        <v>154.3166399346477</v>
      </c>
      <c r="P496" s="34">
        <f t="shared" si="52"/>
        <v>153.09859515340719</v>
      </c>
    </row>
    <row r="497" spans="1:16">
      <c r="A497" s="59">
        <v>37288</v>
      </c>
      <c r="B497" s="34">
        <v>1779.35</v>
      </c>
      <c r="C497" s="34">
        <v>4546.54</v>
      </c>
      <c r="D497" s="34">
        <v>59558.33</v>
      </c>
      <c r="H497" s="34">
        <v>3023.87</v>
      </c>
      <c r="I497" s="53">
        <v>44594</v>
      </c>
      <c r="J497" s="34">
        <f t="shared" si="49"/>
        <v>813.97529734675197</v>
      </c>
      <c r="K497" s="34">
        <f t="shared" si="50"/>
        <v>147.12626568248965</v>
      </c>
      <c r="L497" s="34">
        <f t="shared" si="51"/>
        <v>156.14067421315323</v>
      </c>
      <c r="P497" s="34">
        <f t="shared" si="52"/>
        <v>154.75677473835052</v>
      </c>
    </row>
    <row r="498" spans="1:16">
      <c r="A498" s="59">
        <v>37653</v>
      </c>
      <c r="B498" s="34">
        <v>1751.85</v>
      </c>
      <c r="C498" s="34">
        <v>4589.32</v>
      </c>
      <c r="D498" s="34">
        <v>58788.02</v>
      </c>
      <c r="H498" s="34">
        <v>3012.25</v>
      </c>
      <c r="I498" s="53">
        <v>44595</v>
      </c>
      <c r="J498" s="34">
        <f t="shared" si="49"/>
        <v>801.39524245196708</v>
      </c>
      <c r="K498" s="34">
        <f t="shared" si="50"/>
        <v>148.51062865870824</v>
      </c>
      <c r="L498" s="34">
        <f t="shared" si="51"/>
        <v>154.12119645490958</v>
      </c>
      <c r="P498" s="34">
        <f t="shared" si="52"/>
        <v>154.16208193658997</v>
      </c>
    </row>
    <row r="499" spans="1:16">
      <c r="A499" s="59">
        <v>38018</v>
      </c>
      <c r="B499" s="34">
        <v>1757.3</v>
      </c>
      <c r="C499" s="34">
        <v>4477.4399999999996</v>
      </c>
      <c r="D499" s="34">
        <v>58644.82</v>
      </c>
      <c r="H499" s="34">
        <v>2776.91</v>
      </c>
      <c r="I499" s="53">
        <v>44596</v>
      </c>
      <c r="J499" s="34">
        <f t="shared" si="49"/>
        <v>803.88838060384251</v>
      </c>
      <c r="K499" s="34">
        <f t="shared" si="50"/>
        <v>144.89018616737263</v>
      </c>
      <c r="L499" s="34">
        <f t="shared" si="51"/>
        <v>153.7457771886655</v>
      </c>
      <c r="P499" s="34">
        <f t="shared" si="52"/>
        <v>142.11776145756033</v>
      </c>
    </row>
    <row r="500" spans="1:16">
      <c r="A500" s="59">
        <v>39114</v>
      </c>
      <c r="B500" s="34">
        <v>1731.8</v>
      </c>
      <c r="C500" s="34">
        <v>4500.54</v>
      </c>
      <c r="D500" s="34">
        <v>57621.19</v>
      </c>
      <c r="H500" s="34">
        <v>3152.79</v>
      </c>
      <c r="I500" s="53">
        <v>44599</v>
      </c>
      <c r="J500" s="34">
        <f t="shared" si="49"/>
        <v>792.22323879231476</v>
      </c>
      <c r="K500" s="34">
        <f t="shared" si="50"/>
        <v>145.63770334246965</v>
      </c>
      <c r="L500" s="34">
        <f t="shared" si="51"/>
        <v>151.06218484575044</v>
      </c>
      <c r="P500" s="34">
        <f t="shared" si="52"/>
        <v>161.35469177819289</v>
      </c>
    </row>
    <row r="501" spans="1:16">
      <c r="A501" s="59">
        <v>39479</v>
      </c>
      <c r="B501" s="34">
        <v>1716</v>
      </c>
      <c r="C501" s="34">
        <v>4483.87</v>
      </c>
      <c r="D501" s="34">
        <v>57808.58</v>
      </c>
      <c r="H501" s="34">
        <v>3158.71</v>
      </c>
      <c r="I501" s="53">
        <v>44600</v>
      </c>
      <c r="J501" s="34">
        <f t="shared" si="49"/>
        <v>784.99542543458369</v>
      </c>
      <c r="K501" s="34">
        <f t="shared" si="50"/>
        <v>145.09826129446674</v>
      </c>
      <c r="L501" s="34">
        <f t="shared" si="51"/>
        <v>151.55345451266021</v>
      </c>
      <c r="P501" s="34">
        <f t="shared" si="52"/>
        <v>161.65766780112079</v>
      </c>
    </row>
    <row r="502" spans="1:16">
      <c r="A502" s="59">
        <v>39845</v>
      </c>
      <c r="B502" s="34">
        <v>1783.15</v>
      </c>
      <c r="C502" s="34">
        <v>4521.54</v>
      </c>
      <c r="D502" s="34">
        <v>58465.97</v>
      </c>
      <c r="H502" s="34">
        <v>3228.27</v>
      </c>
      <c r="I502" s="53">
        <v>44601</v>
      </c>
      <c r="J502" s="34">
        <f t="shared" si="49"/>
        <v>815.7136322049405</v>
      </c>
      <c r="K502" s="34">
        <f t="shared" si="50"/>
        <v>146.31726441073965</v>
      </c>
      <c r="L502" s="34">
        <f t="shared" si="51"/>
        <v>153.27689635229848</v>
      </c>
      <c r="P502" s="34">
        <f t="shared" si="52"/>
        <v>165.21763607052381</v>
      </c>
    </row>
    <row r="503" spans="1:16">
      <c r="A503" s="59">
        <v>40210</v>
      </c>
      <c r="B503" s="34">
        <v>1786.1</v>
      </c>
      <c r="C503" s="34">
        <v>4587.18</v>
      </c>
      <c r="D503" s="34">
        <v>58926.03</v>
      </c>
      <c r="H503" s="34">
        <v>3223.79</v>
      </c>
      <c r="I503" s="53">
        <v>44602</v>
      </c>
      <c r="J503" s="34">
        <f t="shared" si="49"/>
        <v>817.06312900274474</v>
      </c>
      <c r="K503" s="34">
        <f t="shared" si="50"/>
        <v>148.44137814984646</v>
      </c>
      <c r="L503" s="34">
        <f t="shared" si="51"/>
        <v>154.48300939439525</v>
      </c>
      <c r="P503" s="34">
        <f t="shared" si="52"/>
        <v>164.98835691803782</v>
      </c>
    </row>
    <row r="504" spans="1:16">
      <c r="A504" s="59">
        <v>40575</v>
      </c>
      <c r="B504" s="34">
        <v>1764.3</v>
      </c>
      <c r="C504" s="34">
        <v>4504.0600000000004</v>
      </c>
      <c r="D504" s="34">
        <v>58152.92</v>
      </c>
      <c r="H504" s="34">
        <v>3180.07</v>
      </c>
      <c r="I504" s="53">
        <v>44603</v>
      </c>
      <c r="J504" s="34">
        <f t="shared" si="49"/>
        <v>807.09057639524246</v>
      </c>
      <c r="K504" s="34">
        <f t="shared" si="50"/>
        <v>145.75161072153207</v>
      </c>
      <c r="L504" s="34">
        <f t="shared" si="51"/>
        <v>152.45619103597369</v>
      </c>
      <c r="P504" s="34">
        <f t="shared" si="52"/>
        <v>162.75083804600936</v>
      </c>
    </row>
    <row r="505" spans="1:16">
      <c r="A505" s="59">
        <v>41671</v>
      </c>
      <c r="B505" s="34">
        <v>1663.95</v>
      </c>
      <c r="C505" s="34">
        <v>4418.6400000000003</v>
      </c>
      <c r="D505" s="34">
        <v>56405.84</v>
      </c>
      <c r="H505" s="34">
        <v>3065.87</v>
      </c>
      <c r="I505" s="53">
        <v>44606</v>
      </c>
      <c r="J505" s="34">
        <f t="shared" si="49"/>
        <v>761.18481244281804</v>
      </c>
      <c r="K505" s="34">
        <f t="shared" si="50"/>
        <v>142.98741517621667</v>
      </c>
      <c r="L505" s="34">
        <f t="shared" si="51"/>
        <v>147.87597112207891</v>
      </c>
      <c r="P505" s="34">
        <f t="shared" si="52"/>
        <v>156.90626679290668</v>
      </c>
    </row>
    <row r="506" spans="1:16">
      <c r="A506" s="59">
        <v>42036</v>
      </c>
      <c r="B506" s="34">
        <v>1744.25</v>
      </c>
      <c r="C506" s="34">
        <v>4401.67</v>
      </c>
      <c r="D506" s="34">
        <v>58142.05</v>
      </c>
      <c r="H506" s="34">
        <v>3103.34</v>
      </c>
      <c r="I506" s="53">
        <v>44607</v>
      </c>
      <c r="J506" s="34">
        <f t="shared" si="49"/>
        <v>797.91857273559015</v>
      </c>
      <c r="K506" s="34">
        <f t="shared" si="50"/>
        <v>142.43826511295276</v>
      </c>
      <c r="L506" s="34">
        <f t="shared" si="51"/>
        <v>152.4276937774257</v>
      </c>
      <c r="P506" s="34">
        <f t="shared" si="52"/>
        <v>158.82392077586428</v>
      </c>
    </row>
    <row r="507" spans="1:16">
      <c r="A507" s="59">
        <v>42401</v>
      </c>
      <c r="B507" s="34">
        <v>1738.1</v>
      </c>
      <c r="C507" s="34">
        <v>4471.07</v>
      </c>
      <c r="D507" s="34">
        <v>57996.68</v>
      </c>
      <c r="H507" s="34">
        <v>3130.21</v>
      </c>
      <c r="I507" s="53">
        <v>44608</v>
      </c>
      <c r="J507" s="34">
        <f t="shared" si="49"/>
        <v>795.10521500457457</v>
      </c>
      <c r="K507" s="34">
        <f t="shared" si="50"/>
        <v>144.68405264333074</v>
      </c>
      <c r="L507" s="34">
        <f t="shared" si="51"/>
        <v>152.04658554604367</v>
      </c>
      <c r="P507" s="34">
        <f t="shared" si="52"/>
        <v>160.1990839069577</v>
      </c>
    </row>
    <row r="508" spans="1:16">
      <c r="A508" s="59">
        <v>42767</v>
      </c>
      <c r="B508" s="34">
        <v>1730.95</v>
      </c>
      <c r="C508" s="34">
        <v>4475.01</v>
      </c>
      <c r="D508" s="34">
        <v>57892.01</v>
      </c>
      <c r="H508" s="34">
        <v>3162.01</v>
      </c>
      <c r="I508" s="53">
        <v>44609</v>
      </c>
      <c r="J508" s="34">
        <f t="shared" si="49"/>
        <v>791.8344007319306</v>
      </c>
      <c r="K508" s="34">
        <f t="shared" si="50"/>
        <v>144.81155124375854</v>
      </c>
      <c r="L508" s="34">
        <f t="shared" si="51"/>
        <v>151.77217818153409</v>
      </c>
      <c r="P508" s="34">
        <f t="shared" si="52"/>
        <v>161.82655646255023</v>
      </c>
    </row>
    <row r="509" spans="1:16">
      <c r="A509" s="59">
        <v>43132</v>
      </c>
      <c r="B509" s="34">
        <v>1736.3</v>
      </c>
      <c r="C509" s="34">
        <v>4380.26</v>
      </c>
      <c r="D509" s="34">
        <v>57832.97</v>
      </c>
      <c r="H509" s="34">
        <v>3093.05</v>
      </c>
      <c r="I509" s="53">
        <v>44610</v>
      </c>
      <c r="J509" s="34">
        <f t="shared" si="49"/>
        <v>794.2817932296432</v>
      </c>
      <c r="K509" s="34">
        <f t="shared" si="50"/>
        <v>141.74543642382608</v>
      </c>
      <c r="L509" s="34">
        <f t="shared" si="51"/>
        <v>151.61739638349604</v>
      </c>
      <c r="P509" s="34">
        <f t="shared" si="52"/>
        <v>158.29729522249804</v>
      </c>
    </row>
    <row r="510" spans="1:16">
      <c r="A510" s="59">
        <v>44228</v>
      </c>
      <c r="B510" s="34">
        <v>1685.2</v>
      </c>
      <c r="C510" s="34">
        <v>4348.87</v>
      </c>
      <c r="D510" s="34">
        <v>57683.59</v>
      </c>
      <c r="H510" s="34">
        <v>3052.03</v>
      </c>
      <c r="I510" s="53">
        <v>44613</v>
      </c>
      <c r="J510" s="34">
        <f t="shared" si="49"/>
        <v>770.90576395242454</v>
      </c>
      <c r="K510" s="34">
        <f t="shared" si="50"/>
        <v>140.72965442701675</v>
      </c>
      <c r="L510" s="34">
        <f t="shared" si="51"/>
        <v>151.225775364002</v>
      </c>
      <c r="P510" s="34">
        <f t="shared" si="52"/>
        <v>156.19795798254819</v>
      </c>
    </row>
    <row r="511" spans="1:16">
      <c r="A511" s="59">
        <v>44593</v>
      </c>
      <c r="B511" s="34">
        <v>1667.7</v>
      </c>
      <c r="C511" s="34">
        <v>4304.74</v>
      </c>
      <c r="D511" s="34">
        <v>57300.68</v>
      </c>
      <c r="H511" s="34">
        <v>3003.95</v>
      </c>
      <c r="I511" s="53">
        <v>44614</v>
      </c>
      <c r="J511" s="34">
        <f t="shared" si="49"/>
        <v>762.90027447392504</v>
      </c>
      <c r="K511" s="34">
        <f t="shared" si="50"/>
        <v>139.30160538212365</v>
      </c>
      <c r="L511" s="34">
        <f t="shared" si="51"/>
        <v>150.22192207323718</v>
      </c>
      <c r="P511" s="34">
        <f t="shared" si="52"/>
        <v>153.73730136390387</v>
      </c>
    </row>
    <row r="512" spans="1:16">
      <c r="A512" s="59">
        <v>44958</v>
      </c>
      <c r="B512" s="34">
        <v>1688.7</v>
      </c>
      <c r="C512" s="34">
        <v>4225.5</v>
      </c>
      <c r="D512" s="34">
        <v>57232.06</v>
      </c>
      <c r="H512" s="34">
        <v>2896.54</v>
      </c>
      <c r="I512" s="53">
        <v>44615</v>
      </c>
      <c r="J512" s="34">
        <f t="shared" si="49"/>
        <v>772.50686184812446</v>
      </c>
      <c r="K512" s="34">
        <f t="shared" si="50"/>
        <v>136.73739495118485</v>
      </c>
      <c r="L512" s="34">
        <f t="shared" si="51"/>
        <v>150.04202493601881</v>
      </c>
      <c r="P512" s="34">
        <f t="shared" si="52"/>
        <v>148.24023132628776</v>
      </c>
    </row>
    <row r="513" spans="1:16">
      <c r="A513" s="59">
        <v>45323</v>
      </c>
      <c r="B513" s="34">
        <v>1543.95</v>
      </c>
      <c r="C513" s="34">
        <v>4288.7</v>
      </c>
      <c r="D513" s="34">
        <v>54529.91</v>
      </c>
      <c r="H513" s="34">
        <v>3027.16</v>
      </c>
      <c r="I513" s="53">
        <v>44616</v>
      </c>
      <c r="J513" s="34">
        <f t="shared" si="49"/>
        <v>706.2900274473925</v>
      </c>
      <c r="K513" s="34">
        <f t="shared" si="50"/>
        <v>138.78255016616885</v>
      </c>
      <c r="L513" s="34">
        <f t="shared" si="51"/>
        <v>142.95795251785211</v>
      </c>
      <c r="P513" s="34">
        <f t="shared" si="52"/>
        <v>154.92515161595742</v>
      </c>
    </row>
    <row r="514" spans="1:16">
      <c r="A514" s="59">
        <v>45689</v>
      </c>
      <c r="B514" s="34">
        <v>1618.7</v>
      </c>
      <c r="C514" s="34">
        <v>4384.62</v>
      </c>
      <c r="D514" s="34">
        <v>55858.52</v>
      </c>
      <c r="H514" s="34">
        <v>3075.77</v>
      </c>
      <c r="I514" s="53">
        <v>44617</v>
      </c>
      <c r="J514" s="34">
        <f t="shared" si="49"/>
        <v>740.48490393412635</v>
      </c>
      <c r="K514" s="34">
        <f t="shared" si="50"/>
        <v>141.88652624561925</v>
      </c>
      <c r="L514" s="34">
        <f t="shared" si="51"/>
        <v>146.44109351872194</v>
      </c>
      <c r="P514" s="34">
        <f t="shared" si="52"/>
        <v>157.4129327771949</v>
      </c>
    </row>
  </sheetData>
  <mergeCells count="1">
    <mergeCell ref="R23:W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90</vt:i4>
      </vt:variant>
      <vt:variant>
        <vt:lpstr>Named Ranges</vt:lpstr>
      </vt:variant>
      <vt:variant>
        <vt:i4>6</vt:i4>
      </vt:variant>
    </vt:vector>
  </HeadingPairs>
  <TitlesOfParts>
    <vt:vector size="96" baseType="lpstr">
      <vt:lpstr>Figure 1.1</vt:lpstr>
      <vt:lpstr>Data 1.1</vt:lpstr>
      <vt:lpstr>Figure 1.2</vt:lpstr>
      <vt:lpstr>Data 1.2</vt:lpstr>
      <vt:lpstr>Figure 1.3</vt:lpstr>
      <vt:lpstr>Data 1.3</vt:lpstr>
      <vt:lpstr>Figure 1.4</vt:lpstr>
      <vt:lpstr>Data 1.4</vt:lpstr>
      <vt:lpstr>Figure 3.1</vt:lpstr>
      <vt:lpstr>Data 3.1</vt:lpstr>
      <vt:lpstr>Figure 3.2</vt:lpstr>
      <vt:lpstr>Data 3.2</vt:lpstr>
      <vt:lpstr>Figure 4.1</vt:lpstr>
      <vt:lpstr>Data 4.1</vt:lpstr>
      <vt:lpstr>Figure 6.1</vt:lpstr>
      <vt:lpstr>Data 6.1</vt:lpstr>
      <vt:lpstr>Figure 9.1</vt:lpstr>
      <vt:lpstr>Data 9.1</vt:lpstr>
      <vt:lpstr>Figure 10.1</vt:lpstr>
      <vt:lpstr>Data 10.1</vt:lpstr>
      <vt:lpstr>Figure 11.1</vt:lpstr>
      <vt:lpstr>Data 11.1</vt:lpstr>
      <vt:lpstr>Figure 13.1</vt:lpstr>
      <vt:lpstr>Data 13.1</vt:lpstr>
      <vt:lpstr>Figure 13.2</vt:lpstr>
      <vt:lpstr>Data 13.2</vt:lpstr>
      <vt:lpstr>Figure 13.3</vt:lpstr>
      <vt:lpstr>Data 13.3a</vt:lpstr>
      <vt:lpstr>Data 13.3b</vt:lpstr>
      <vt:lpstr>Figure 13.4</vt:lpstr>
      <vt:lpstr>Data 13.4</vt:lpstr>
      <vt:lpstr>Figure 15.1</vt:lpstr>
      <vt:lpstr>Data 15.1</vt:lpstr>
      <vt:lpstr>Figure 15.2</vt:lpstr>
      <vt:lpstr>Data 15.2a</vt:lpstr>
      <vt:lpstr>Data 15.2b</vt:lpstr>
      <vt:lpstr>Figure 17.1</vt:lpstr>
      <vt:lpstr>Data 17.1</vt:lpstr>
      <vt:lpstr>Figure 17.2</vt:lpstr>
      <vt:lpstr>Data 17.2</vt:lpstr>
      <vt:lpstr>Figure 17.3</vt:lpstr>
      <vt:lpstr>Data 17.3</vt:lpstr>
      <vt:lpstr>Figure 19.1</vt:lpstr>
      <vt:lpstr>Data 19.1</vt:lpstr>
      <vt:lpstr>Figure 19.2</vt:lpstr>
      <vt:lpstr>Data 19.2</vt:lpstr>
      <vt:lpstr>Figure 19.3</vt:lpstr>
      <vt:lpstr>Data 19.3</vt:lpstr>
      <vt:lpstr>Figure 19.4</vt:lpstr>
      <vt:lpstr>Data 19.4</vt:lpstr>
      <vt:lpstr>Figure 19.5</vt:lpstr>
      <vt:lpstr>Data 19.5</vt:lpstr>
      <vt:lpstr>Figure 19.6</vt:lpstr>
      <vt:lpstr>Data 19.6</vt:lpstr>
      <vt:lpstr>Figure 20.1</vt:lpstr>
      <vt:lpstr>Data 20.1</vt:lpstr>
      <vt:lpstr>Figure 20.2</vt:lpstr>
      <vt:lpstr>Data 20.2 Up</vt:lpstr>
      <vt:lpstr>Data 20.2 Down</vt:lpstr>
      <vt:lpstr>Figure 20.3</vt:lpstr>
      <vt:lpstr>Data 20.3</vt:lpstr>
      <vt:lpstr>Figure 21.1</vt:lpstr>
      <vt:lpstr>Data 21.1</vt:lpstr>
      <vt:lpstr>Figure 21.2</vt:lpstr>
      <vt:lpstr>Data 21.2</vt:lpstr>
      <vt:lpstr>Figure 21.3</vt:lpstr>
      <vt:lpstr>Data 21.3</vt:lpstr>
      <vt:lpstr>Figure 21.4</vt:lpstr>
      <vt:lpstr>Data 21.4</vt:lpstr>
      <vt:lpstr>Figure 21.5</vt:lpstr>
      <vt:lpstr>Data 21.5a</vt:lpstr>
      <vt:lpstr>Data 21.5b</vt:lpstr>
      <vt:lpstr>Figure 22.1</vt:lpstr>
      <vt:lpstr>Data 22.1</vt:lpstr>
      <vt:lpstr>Figure 22.2</vt:lpstr>
      <vt:lpstr>Data 22.2</vt:lpstr>
      <vt:lpstr>Figure 22.3</vt:lpstr>
      <vt:lpstr>Data 22.3</vt:lpstr>
      <vt:lpstr>Figure 22.4</vt:lpstr>
      <vt:lpstr>Data 22.4</vt:lpstr>
      <vt:lpstr>Figure 22.5</vt:lpstr>
      <vt:lpstr>Data 22.5</vt:lpstr>
      <vt:lpstr>Figure 22.6</vt:lpstr>
      <vt:lpstr>Data 22.6</vt:lpstr>
      <vt:lpstr>Figure 23.1</vt:lpstr>
      <vt:lpstr>Data 23.1</vt:lpstr>
      <vt:lpstr>Figure 23.2</vt:lpstr>
      <vt:lpstr>Data 23.2</vt:lpstr>
      <vt:lpstr>Figure 23.3</vt:lpstr>
      <vt:lpstr>Data 23.3</vt:lpstr>
      <vt:lpstr>'Figure 13.3'!_Hlk97559964</vt:lpstr>
      <vt:lpstr>'Figure 23.2'!_Hlk98087903</vt:lpstr>
      <vt:lpstr>'Figure 10.1'!_Hlk98259541</vt:lpstr>
      <vt:lpstr>'Data 10.1'!_Toc97464070</vt:lpstr>
      <vt:lpstr>'Figure 15.2'!_Toc97464083</vt:lpstr>
      <vt:lpstr>'Figure 19.6'!OLE_LINK2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Uuree Uuree</cp:lastModifiedBy>
  <dcterms:created xsi:type="dcterms:W3CDTF">2022-03-25T12:43:27Z</dcterms:created>
  <dcterms:modified xsi:type="dcterms:W3CDTF">2024-04-26T13:44:18Z</dcterms:modified>
</cp:coreProperties>
</file>